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\balise-t3\electroniqu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L27" i="1"/>
  <c r="N31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7" i="1"/>
  <c r="K7" i="1" s="1"/>
  <c r="I8" i="1"/>
  <c r="K8" i="1" s="1"/>
  <c r="I9" i="1"/>
  <c r="K9" i="1" s="1"/>
  <c r="I5" i="1"/>
  <c r="K5" i="1" s="1"/>
  <c r="K21" i="1" l="1"/>
  <c r="L21" i="1" s="1"/>
  <c r="K17" i="1"/>
  <c r="L17" i="1" s="1"/>
  <c r="K13" i="1"/>
  <c r="L13" i="1" s="1"/>
  <c r="K24" i="1"/>
  <c r="L24" i="1" s="1"/>
  <c r="K20" i="1"/>
  <c r="L20" i="1" s="1"/>
  <c r="K16" i="1"/>
  <c r="L16" i="1" s="1"/>
  <c r="K12" i="1"/>
  <c r="L12" i="1" s="1"/>
  <c r="K23" i="1"/>
  <c r="L23" i="1" s="1"/>
  <c r="K19" i="1"/>
  <c r="L19" i="1" s="1"/>
  <c r="K15" i="1"/>
  <c r="L15" i="1" s="1"/>
  <c r="K11" i="1"/>
  <c r="L11" i="1" s="1"/>
  <c r="L8" i="1"/>
  <c r="L7" i="1"/>
  <c r="K22" i="1"/>
  <c r="L22" i="1" s="1"/>
  <c r="K18" i="1"/>
  <c r="L18" i="1" s="1"/>
  <c r="K14" i="1"/>
  <c r="L14" i="1" s="1"/>
  <c r="K10" i="1"/>
  <c r="L10" i="1" s="1"/>
  <c r="K6" i="1"/>
  <c r="L6" i="1" s="1"/>
  <c r="L9" i="1"/>
  <c r="L5" i="1"/>
  <c r="L26" i="1" l="1"/>
</calcChain>
</file>

<file path=xl/sharedStrings.xml><?xml version="1.0" encoding="utf-8"?>
<sst xmlns="http://schemas.openxmlformats.org/spreadsheetml/2006/main" count="67" uniqueCount="63">
  <si>
    <t>ref RS</t>
  </si>
  <si>
    <t>nom</t>
  </si>
  <si>
    <t>759-0888</t>
  </si>
  <si>
    <t>prix HT</t>
  </si>
  <si>
    <t>émetteur</t>
  </si>
  <si>
    <t>récepteur</t>
  </si>
  <si>
    <t>alim</t>
  </si>
  <si>
    <t>déjà acheté</t>
  </si>
  <si>
    <t>qté dans chaque circuit :</t>
  </si>
  <si>
    <t>304-201</t>
  </si>
  <si>
    <t>666-4379</t>
  </si>
  <si>
    <t>DC-DC Converter 2W</t>
  </si>
  <si>
    <t>311-4764</t>
  </si>
  <si>
    <t>755-3532</t>
  </si>
  <si>
    <t>DC-DC Converter 6W</t>
  </si>
  <si>
    <t>Multiplieur AD633JN</t>
  </si>
  <si>
    <t>4*AOP TL084IP</t>
  </si>
  <si>
    <t>257-8779</t>
  </si>
  <si>
    <t>RJ45 femelle</t>
  </si>
  <si>
    <t>Interrupteur 3pos</t>
  </si>
  <si>
    <t>787-4855</t>
  </si>
  <si>
    <t>*</t>
  </si>
  <si>
    <t>Regulateur 3V3</t>
  </si>
  <si>
    <t>Regulateur 5V</t>
  </si>
  <si>
    <t>INTech</t>
  </si>
  <si>
    <t>?</t>
  </si>
  <si>
    <t>Circuits intégrés</t>
  </si>
  <si>
    <t>Connectique et interrupteurs</t>
  </si>
  <si>
    <t>Interrupteur 2pos ON-ON</t>
  </si>
  <si>
    <t>Support CI 7*2</t>
  </si>
  <si>
    <t>Support CI 4*2</t>
  </si>
  <si>
    <t>628-9029</t>
  </si>
  <si>
    <t>Diodes</t>
  </si>
  <si>
    <t>Diode miniature</t>
  </si>
  <si>
    <t>Diode 1N4004 1A</t>
  </si>
  <si>
    <t>Résistances</t>
  </si>
  <si>
    <t>Potentiomètre 10K</t>
  </si>
  <si>
    <t>Potentiomètre 2K</t>
  </si>
  <si>
    <t>Potentiomètre 100K</t>
  </si>
  <si>
    <t>Potentiomètre 500</t>
  </si>
  <si>
    <t>Connecteur 7*1 mâle</t>
  </si>
  <si>
    <t>Connecteur 7*1 femelle</t>
  </si>
  <si>
    <t>Contacts pour connecteur femelle</t>
  </si>
  <si>
    <t>687-7152</t>
  </si>
  <si>
    <t>687-8008</t>
  </si>
  <si>
    <t>687-8058</t>
  </si>
  <si>
    <t>625-1513</t>
  </si>
  <si>
    <t>850-9625</t>
  </si>
  <si>
    <t>796-4803</t>
  </si>
  <si>
    <t>769-2136</t>
  </si>
  <si>
    <t>nbEmetteurs</t>
  </si>
  <si>
    <t>nbRecepteurs</t>
  </si>
  <si>
    <t>nbAlim</t>
  </si>
  <si>
    <t>Total</t>
  </si>
  <si>
    <t>à acheter</t>
  </si>
  <si>
    <t>Prix</t>
  </si>
  <si>
    <t>Prix total :</t>
  </si>
  <si>
    <t>Total des factures précédentes :</t>
  </si>
  <si>
    <t>Facture dipole electronique :</t>
  </si>
  <si>
    <t>Dont commande ampli audio :</t>
  </si>
  <si>
    <t>Facture circuits électroniques :</t>
  </si>
  <si>
    <t>Total des dépenses :</t>
  </si>
  <si>
    <t>Prix HT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</si>
</sst>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O33" sqref="O33"/>
    </sheetView>
  </sheetViews>
  <sheetFormatPr baseColWidth="10" defaultRowHeight="14.4" x14ac:dyDescent="0.3"/>
  <cols>
    <col min="1" max="1" width="11.5546875" customWidth="1"/>
    <col min="2" max="2" width="2" customWidth="1"/>
    <col min="4" max="4" width="21" customWidth="1"/>
    <col min="5" max="5" width="7.88671875" customWidth="1"/>
    <col min="6" max="6" width="10" customWidth="1"/>
    <col min="7" max="7" width="9.21875" customWidth="1"/>
    <col min="8" max="8" width="6.21875" customWidth="1"/>
    <col min="9" max="9" width="13.44140625" customWidth="1"/>
    <col min="11" max="11" width="9.77734375" customWidth="1"/>
  </cols>
  <sheetData>
    <row r="1" spans="1:14" x14ac:dyDescent="0.3">
      <c r="I1" s="2" t="s">
        <v>50</v>
      </c>
      <c r="J1" s="2" t="s">
        <v>51</v>
      </c>
      <c r="K1" s="2" t="s">
        <v>52</v>
      </c>
    </row>
    <row r="2" spans="1:14" x14ac:dyDescent="0.3">
      <c r="I2">
        <v>1</v>
      </c>
      <c r="J2">
        <v>3</v>
      </c>
      <c r="K2">
        <v>1</v>
      </c>
    </row>
    <row r="3" spans="1:14" x14ac:dyDescent="0.3">
      <c r="F3" s="7" t="s">
        <v>8</v>
      </c>
      <c r="G3" s="7"/>
      <c r="H3" s="7"/>
      <c r="L3" s="5"/>
      <c r="M3" s="5"/>
      <c r="N3" s="5"/>
    </row>
    <row r="4" spans="1:14" x14ac:dyDescent="0.3">
      <c r="C4" s="1" t="s">
        <v>0</v>
      </c>
      <c r="D4" s="1" t="s">
        <v>1</v>
      </c>
      <c r="E4" s="1" t="s">
        <v>3</v>
      </c>
      <c r="F4" s="2" t="s">
        <v>4</v>
      </c>
      <c r="G4" s="2" t="s">
        <v>5</v>
      </c>
      <c r="H4" s="2" t="s">
        <v>6</v>
      </c>
      <c r="I4" s="3" t="s">
        <v>53</v>
      </c>
      <c r="J4" s="2" t="s">
        <v>7</v>
      </c>
      <c r="K4" s="3" t="s">
        <v>54</v>
      </c>
      <c r="L4" s="1" t="s">
        <v>55</v>
      </c>
      <c r="M4" s="1"/>
      <c r="N4" s="1"/>
    </row>
    <row r="5" spans="1:14" x14ac:dyDescent="0.3">
      <c r="A5" s="9" t="s">
        <v>26</v>
      </c>
      <c r="C5" t="s">
        <v>2</v>
      </c>
      <c r="D5" t="s">
        <v>15</v>
      </c>
      <c r="E5">
        <v>8.2899999999999991</v>
      </c>
      <c r="F5">
        <v>1</v>
      </c>
      <c r="G5">
        <v>1</v>
      </c>
      <c r="H5">
        <v>0</v>
      </c>
      <c r="I5">
        <f xml:space="preserve"> F5*I$2 +G5*J$2+H5*K$2</f>
        <v>4</v>
      </c>
      <c r="J5">
        <v>4</v>
      </c>
      <c r="K5">
        <f>IF(I5&gt;=J5, I5-J5, 0)</f>
        <v>0</v>
      </c>
      <c r="L5">
        <f>K5*E5</f>
        <v>0</v>
      </c>
    </row>
    <row r="6" spans="1:14" x14ac:dyDescent="0.3">
      <c r="A6" s="9"/>
      <c r="C6" t="s">
        <v>9</v>
      </c>
      <c r="D6" t="s">
        <v>16</v>
      </c>
      <c r="E6">
        <v>0.52</v>
      </c>
      <c r="F6">
        <v>2</v>
      </c>
      <c r="G6">
        <v>3</v>
      </c>
      <c r="H6">
        <v>0</v>
      </c>
      <c r="I6">
        <f t="shared" ref="I6:I24" si="0" xml:space="preserve"> F6*I$2 +G6*J$2+H6*K$2</f>
        <v>11</v>
      </c>
      <c r="J6">
        <v>10</v>
      </c>
      <c r="K6">
        <f t="shared" ref="K6:K24" si="1">IF(I6&gt;=J6, I6-J6, 0)</f>
        <v>1</v>
      </c>
      <c r="L6">
        <f t="shared" ref="L6:L24" si="2">K6*E6</f>
        <v>0.52</v>
      </c>
    </row>
    <row r="7" spans="1:14" x14ac:dyDescent="0.3">
      <c r="A7" s="9"/>
      <c r="C7" t="s">
        <v>25</v>
      </c>
      <c r="D7" t="s">
        <v>22</v>
      </c>
      <c r="E7">
        <v>0</v>
      </c>
      <c r="F7">
        <v>0</v>
      </c>
      <c r="G7">
        <v>0</v>
      </c>
      <c r="H7">
        <v>1</v>
      </c>
      <c r="I7">
        <f t="shared" si="0"/>
        <v>1</v>
      </c>
      <c r="J7">
        <v>0</v>
      </c>
      <c r="K7">
        <f t="shared" si="1"/>
        <v>1</v>
      </c>
      <c r="L7">
        <f t="shared" si="2"/>
        <v>0</v>
      </c>
    </row>
    <row r="8" spans="1:14" x14ac:dyDescent="0.3">
      <c r="A8" s="9"/>
      <c r="B8" t="s">
        <v>21</v>
      </c>
      <c r="C8" t="s">
        <v>10</v>
      </c>
      <c r="D8" t="s">
        <v>23</v>
      </c>
      <c r="E8">
        <v>4.49</v>
      </c>
      <c r="F8">
        <v>1</v>
      </c>
      <c r="G8">
        <v>0</v>
      </c>
      <c r="H8">
        <v>1</v>
      </c>
      <c r="I8">
        <f t="shared" si="0"/>
        <v>2</v>
      </c>
      <c r="J8">
        <v>0</v>
      </c>
      <c r="K8">
        <f t="shared" si="1"/>
        <v>2</v>
      </c>
      <c r="L8">
        <f t="shared" si="2"/>
        <v>8.98</v>
      </c>
    </row>
    <row r="9" spans="1:14" x14ac:dyDescent="0.3">
      <c r="A9" s="9"/>
      <c r="C9" t="s">
        <v>12</v>
      </c>
      <c r="D9" t="s">
        <v>11</v>
      </c>
      <c r="E9">
        <v>6.94</v>
      </c>
      <c r="F9">
        <v>1</v>
      </c>
      <c r="G9">
        <v>0</v>
      </c>
      <c r="H9">
        <v>0</v>
      </c>
      <c r="I9">
        <f t="shared" si="0"/>
        <v>1</v>
      </c>
      <c r="J9">
        <v>1</v>
      </c>
      <c r="K9">
        <f t="shared" si="1"/>
        <v>0</v>
      </c>
      <c r="L9">
        <f t="shared" si="2"/>
        <v>0</v>
      </c>
    </row>
    <row r="10" spans="1:14" x14ac:dyDescent="0.3">
      <c r="A10" s="9"/>
      <c r="C10" t="s">
        <v>13</v>
      </c>
      <c r="D10" t="s">
        <v>14</v>
      </c>
      <c r="E10">
        <v>21.01</v>
      </c>
      <c r="F10">
        <v>0</v>
      </c>
      <c r="G10">
        <v>0</v>
      </c>
      <c r="H10">
        <v>1</v>
      </c>
      <c r="I10">
        <f t="shared" si="0"/>
        <v>1</v>
      </c>
      <c r="J10">
        <v>0</v>
      </c>
      <c r="K10">
        <f t="shared" si="1"/>
        <v>1</v>
      </c>
      <c r="L10">
        <f t="shared" si="2"/>
        <v>21.01</v>
      </c>
    </row>
    <row r="11" spans="1:14" ht="14.4" customHeight="1" x14ac:dyDescent="0.3">
      <c r="A11" s="9" t="s">
        <v>27</v>
      </c>
      <c r="C11" t="s">
        <v>17</v>
      </c>
      <c r="D11" t="s">
        <v>18</v>
      </c>
      <c r="E11">
        <v>0.44</v>
      </c>
      <c r="F11">
        <v>0</v>
      </c>
      <c r="G11">
        <v>2</v>
      </c>
      <c r="H11">
        <v>0</v>
      </c>
      <c r="I11">
        <f t="shared" si="0"/>
        <v>6</v>
      </c>
      <c r="J11">
        <v>0</v>
      </c>
      <c r="K11">
        <f t="shared" si="1"/>
        <v>6</v>
      </c>
      <c r="L11">
        <f t="shared" si="2"/>
        <v>2.64</v>
      </c>
    </row>
    <row r="12" spans="1:14" x14ac:dyDescent="0.3">
      <c r="A12" s="9"/>
      <c r="C12" t="s">
        <v>24</v>
      </c>
      <c r="D12" t="s">
        <v>19</v>
      </c>
      <c r="E12">
        <v>0</v>
      </c>
      <c r="F12">
        <v>0</v>
      </c>
      <c r="G12">
        <v>1</v>
      </c>
      <c r="H12">
        <v>0</v>
      </c>
      <c r="I12">
        <f t="shared" si="0"/>
        <v>3</v>
      </c>
      <c r="J12">
        <v>0</v>
      </c>
      <c r="K12">
        <f t="shared" si="1"/>
        <v>3</v>
      </c>
      <c r="L12">
        <f t="shared" si="2"/>
        <v>0</v>
      </c>
    </row>
    <row r="13" spans="1:14" x14ac:dyDescent="0.3">
      <c r="A13" s="9"/>
      <c r="B13" t="s">
        <v>21</v>
      </c>
      <c r="C13" t="s">
        <v>20</v>
      </c>
      <c r="D13" t="s">
        <v>28</v>
      </c>
      <c r="E13">
        <v>0.56999999999999995</v>
      </c>
      <c r="F13">
        <v>1</v>
      </c>
      <c r="G13">
        <v>0</v>
      </c>
      <c r="H13">
        <v>1</v>
      </c>
      <c r="I13">
        <f t="shared" si="0"/>
        <v>2</v>
      </c>
      <c r="J13">
        <v>0</v>
      </c>
      <c r="K13">
        <f t="shared" si="1"/>
        <v>2</v>
      </c>
      <c r="L13">
        <f t="shared" si="2"/>
        <v>1.1399999999999999</v>
      </c>
    </row>
    <row r="14" spans="1:14" x14ac:dyDescent="0.3">
      <c r="A14" s="9"/>
      <c r="C14" t="s">
        <v>24</v>
      </c>
      <c r="D14" t="s">
        <v>29</v>
      </c>
      <c r="E14">
        <v>0</v>
      </c>
      <c r="F14">
        <v>2</v>
      </c>
      <c r="G14">
        <v>3</v>
      </c>
      <c r="H14">
        <v>0</v>
      </c>
      <c r="I14">
        <f t="shared" si="0"/>
        <v>11</v>
      </c>
      <c r="J14">
        <v>0</v>
      </c>
      <c r="K14">
        <f t="shared" si="1"/>
        <v>11</v>
      </c>
      <c r="L14">
        <f t="shared" si="2"/>
        <v>0</v>
      </c>
    </row>
    <row r="15" spans="1:14" x14ac:dyDescent="0.3">
      <c r="A15" s="9"/>
      <c r="C15" t="s">
        <v>24</v>
      </c>
      <c r="D15" t="s">
        <v>30</v>
      </c>
      <c r="E15">
        <v>0</v>
      </c>
      <c r="F15">
        <v>1</v>
      </c>
      <c r="G15">
        <v>1</v>
      </c>
      <c r="H15">
        <v>0</v>
      </c>
      <c r="I15">
        <f t="shared" si="0"/>
        <v>4</v>
      </c>
      <c r="J15">
        <v>0</v>
      </c>
      <c r="K15">
        <f t="shared" si="1"/>
        <v>4</v>
      </c>
      <c r="L15">
        <f t="shared" si="2"/>
        <v>0</v>
      </c>
    </row>
    <row r="16" spans="1:14" x14ac:dyDescent="0.3">
      <c r="A16" s="9"/>
      <c r="C16" t="s">
        <v>44</v>
      </c>
      <c r="D16" t="s">
        <v>41</v>
      </c>
      <c r="E16">
        <v>0.35199999999999998</v>
      </c>
      <c r="F16">
        <v>1</v>
      </c>
      <c r="G16">
        <v>0</v>
      </c>
      <c r="H16">
        <v>0</v>
      </c>
      <c r="I16">
        <f t="shared" si="0"/>
        <v>1</v>
      </c>
      <c r="J16">
        <v>0</v>
      </c>
      <c r="K16">
        <f t="shared" si="1"/>
        <v>1</v>
      </c>
      <c r="L16">
        <f t="shared" si="2"/>
        <v>0.35199999999999998</v>
      </c>
    </row>
    <row r="17" spans="1:14" x14ac:dyDescent="0.3">
      <c r="A17" s="9"/>
      <c r="C17" t="s">
        <v>43</v>
      </c>
      <c r="D17" t="s">
        <v>42</v>
      </c>
      <c r="E17">
        <v>2.7E-2</v>
      </c>
      <c r="F17">
        <v>7</v>
      </c>
      <c r="G17">
        <v>0</v>
      </c>
      <c r="H17">
        <v>0</v>
      </c>
      <c r="I17">
        <f t="shared" si="0"/>
        <v>7</v>
      </c>
      <c r="J17">
        <v>0</v>
      </c>
      <c r="K17">
        <f t="shared" si="1"/>
        <v>7</v>
      </c>
      <c r="L17">
        <f t="shared" si="2"/>
        <v>0.189</v>
      </c>
    </row>
    <row r="18" spans="1:14" x14ac:dyDescent="0.3">
      <c r="A18" s="9"/>
      <c r="C18" t="s">
        <v>45</v>
      </c>
      <c r="D18" t="s">
        <v>40</v>
      </c>
      <c r="E18">
        <v>8.8999999999999996E-2</v>
      </c>
      <c r="F18">
        <v>1</v>
      </c>
      <c r="G18">
        <v>0</v>
      </c>
      <c r="H18">
        <v>0</v>
      </c>
      <c r="I18">
        <f t="shared" si="0"/>
        <v>1</v>
      </c>
      <c r="J18">
        <v>0</v>
      </c>
      <c r="K18">
        <f t="shared" si="1"/>
        <v>1</v>
      </c>
      <c r="L18">
        <f t="shared" si="2"/>
        <v>8.8999999999999996E-2</v>
      </c>
    </row>
    <row r="19" spans="1:14" x14ac:dyDescent="0.3">
      <c r="A19" s="7" t="s">
        <v>32</v>
      </c>
      <c r="C19" t="s">
        <v>31</v>
      </c>
      <c r="D19" t="s">
        <v>34</v>
      </c>
      <c r="E19">
        <v>0.17399999999999999</v>
      </c>
      <c r="F19">
        <v>1</v>
      </c>
      <c r="G19">
        <v>1</v>
      </c>
      <c r="H19">
        <v>0</v>
      </c>
      <c r="I19">
        <f t="shared" si="0"/>
        <v>4</v>
      </c>
      <c r="J19">
        <v>0</v>
      </c>
      <c r="K19">
        <f t="shared" si="1"/>
        <v>4</v>
      </c>
      <c r="L19">
        <f t="shared" si="2"/>
        <v>0.69599999999999995</v>
      </c>
    </row>
    <row r="20" spans="1:14" x14ac:dyDescent="0.3">
      <c r="A20" s="7"/>
      <c r="C20" t="s">
        <v>24</v>
      </c>
      <c r="D20" t="s">
        <v>33</v>
      </c>
      <c r="E20">
        <v>0</v>
      </c>
      <c r="F20">
        <v>0</v>
      </c>
      <c r="G20">
        <v>0</v>
      </c>
      <c r="H20">
        <v>6</v>
      </c>
      <c r="I20">
        <f t="shared" si="0"/>
        <v>6</v>
      </c>
      <c r="J20">
        <v>0</v>
      </c>
      <c r="K20">
        <f t="shared" si="1"/>
        <v>6</v>
      </c>
      <c r="L20">
        <f t="shared" si="2"/>
        <v>0</v>
      </c>
    </row>
    <row r="21" spans="1:14" x14ac:dyDescent="0.3">
      <c r="A21" s="7" t="s">
        <v>35</v>
      </c>
      <c r="C21" t="s">
        <v>46</v>
      </c>
      <c r="D21" t="s">
        <v>38</v>
      </c>
      <c r="E21">
        <v>0.9</v>
      </c>
      <c r="F21">
        <v>0</v>
      </c>
      <c r="G21">
        <v>3</v>
      </c>
      <c r="H21">
        <v>0</v>
      </c>
      <c r="I21">
        <f t="shared" si="0"/>
        <v>9</v>
      </c>
      <c r="J21">
        <v>0</v>
      </c>
      <c r="K21">
        <f t="shared" si="1"/>
        <v>9</v>
      </c>
      <c r="L21">
        <f t="shared" si="2"/>
        <v>8.1</v>
      </c>
    </row>
    <row r="22" spans="1:14" x14ac:dyDescent="0.3">
      <c r="A22" s="7"/>
      <c r="C22" t="s">
        <v>47</v>
      </c>
      <c r="D22" t="s">
        <v>36</v>
      </c>
      <c r="E22">
        <v>0.37</v>
      </c>
      <c r="F22">
        <v>8</v>
      </c>
      <c r="G22">
        <v>0</v>
      </c>
      <c r="H22">
        <v>0</v>
      </c>
      <c r="I22">
        <f t="shared" si="0"/>
        <v>8</v>
      </c>
      <c r="J22">
        <v>0</v>
      </c>
      <c r="K22">
        <f t="shared" si="1"/>
        <v>8</v>
      </c>
      <c r="L22">
        <f t="shared" si="2"/>
        <v>2.96</v>
      </c>
    </row>
    <row r="23" spans="1:14" x14ac:dyDescent="0.3">
      <c r="A23" s="7"/>
      <c r="C23" t="s">
        <v>48</v>
      </c>
      <c r="D23" t="s">
        <v>37</v>
      </c>
      <c r="E23">
        <v>0.89</v>
      </c>
      <c r="F23">
        <v>1</v>
      </c>
      <c r="G23">
        <v>2</v>
      </c>
      <c r="H23">
        <v>0</v>
      </c>
      <c r="I23">
        <f t="shared" si="0"/>
        <v>7</v>
      </c>
      <c r="J23">
        <v>0</v>
      </c>
      <c r="K23">
        <f t="shared" si="1"/>
        <v>7</v>
      </c>
      <c r="L23">
        <f t="shared" si="2"/>
        <v>6.23</v>
      </c>
    </row>
    <row r="24" spans="1:14" x14ac:dyDescent="0.3">
      <c r="A24" s="7"/>
      <c r="C24" t="s">
        <v>49</v>
      </c>
      <c r="D24" t="s">
        <v>39</v>
      </c>
      <c r="E24">
        <v>0.95</v>
      </c>
      <c r="F24">
        <v>0</v>
      </c>
      <c r="G24">
        <v>2</v>
      </c>
      <c r="H24">
        <v>0</v>
      </c>
      <c r="I24">
        <f t="shared" si="0"/>
        <v>6</v>
      </c>
      <c r="J24">
        <v>0</v>
      </c>
      <c r="K24">
        <f t="shared" si="1"/>
        <v>6</v>
      </c>
      <c r="L24">
        <f t="shared" si="2"/>
        <v>5.6999999999999993</v>
      </c>
    </row>
    <row r="26" spans="1:14" x14ac:dyDescent="0.3">
      <c r="K26" s="4" t="s">
        <v>62</v>
      </c>
      <c r="L26">
        <f>SUM(L5:L24)</f>
        <v>58.605999999999995</v>
      </c>
    </row>
    <row r="27" spans="1:14" x14ac:dyDescent="0.3">
      <c r="K27" t="s">
        <v>56</v>
      </c>
      <c r="L27">
        <f>L26*1.2</f>
        <v>70.327199999999991</v>
      </c>
    </row>
    <row r="28" spans="1:14" x14ac:dyDescent="0.3">
      <c r="K28" s="8" t="s">
        <v>57</v>
      </c>
      <c r="L28" s="8"/>
      <c r="M28" s="8"/>
      <c r="N28">
        <v>76.52</v>
      </c>
    </row>
    <row r="29" spans="1:14" x14ac:dyDescent="0.3">
      <c r="K29" s="8" t="s">
        <v>58</v>
      </c>
      <c r="L29" s="8"/>
      <c r="M29" s="8"/>
      <c r="N29">
        <v>174</v>
      </c>
    </row>
    <row r="30" spans="1:14" x14ac:dyDescent="0.3">
      <c r="K30" s="8" t="s">
        <v>59</v>
      </c>
      <c r="L30" s="8"/>
      <c r="M30" s="8"/>
      <c r="N30">
        <v>50</v>
      </c>
    </row>
    <row r="31" spans="1:14" x14ac:dyDescent="0.3">
      <c r="K31" s="8" t="s">
        <v>60</v>
      </c>
      <c r="L31" s="8"/>
      <c r="M31" s="8"/>
      <c r="N31">
        <f>N29-N30</f>
        <v>124</v>
      </c>
    </row>
    <row r="33" spans="11:14" x14ac:dyDescent="0.3">
      <c r="K33" s="6" t="s">
        <v>61</v>
      </c>
      <c r="L33" s="6"/>
      <c r="M33" s="6"/>
      <c r="N33">
        <f>L27+N28+N31</f>
        <v>270.84719999999999</v>
      </c>
    </row>
  </sheetData>
  <mergeCells count="10">
    <mergeCell ref="F3:H3"/>
    <mergeCell ref="A5:A10"/>
    <mergeCell ref="A11:A18"/>
    <mergeCell ref="A19:A20"/>
    <mergeCell ref="K33:M33"/>
    <mergeCell ref="A21:A24"/>
    <mergeCell ref="K28:M28"/>
    <mergeCell ref="K29:M29"/>
    <mergeCell ref="K30:M30"/>
    <mergeCell ref="K31:M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Gaultier</dc:creator>
  <cp:lastModifiedBy>Sylvain Gaultier</cp:lastModifiedBy>
  <dcterms:created xsi:type="dcterms:W3CDTF">2015-12-14T16:25:25Z</dcterms:created>
  <dcterms:modified xsi:type="dcterms:W3CDTF">2015-12-15T10:47:34Z</dcterms:modified>
</cp:coreProperties>
</file>