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sterson\Desktop\FTP\Python\GitHub\P.Oakley-Correlation-Analysis\"/>
    </mc:Choice>
  </mc:AlternateContent>
  <xr:revisionPtr revIDLastSave="0" documentId="13_ncr:1_{0CBE8AC8-9BD6-42DA-B3DB-2F5EF5D5EA41}" xr6:coauthVersionLast="47" xr6:coauthVersionMax="47" xr10:uidLastSave="{00000000-0000-0000-0000-000000000000}"/>
  <bookViews>
    <workbookView xWindow="-120" yWindow="-120" windowWidth="29040" windowHeight="16440" activeTab="1" xr2:uid="{0DA60E77-C3E5-420F-9C5E-4F55172AAD29}"/>
  </bookViews>
  <sheets>
    <sheet name="Basic Regressions &gt;&gt;" sheetId="5" r:id="rId1"/>
    <sheet name="1M Lag Regression" sheetId="3" r:id="rId2"/>
    <sheet name="2M Lag Regression" sheetId="9" r:id="rId3"/>
    <sheet name="3M Lag Regression" sheetId="10" r:id="rId4"/>
    <sheet name="4M Lag Regression" sheetId="11" r:id="rId5"/>
    <sheet name="5M Lag Regression" sheetId="12" r:id="rId6"/>
    <sheet name="6M Lag Regression" sheetId="13" r:id="rId7"/>
    <sheet name="Decomposed Regressions &gt;&gt;" sheetId="14" r:id="rId8"/>
    <sheet name="1M Lag Decomp Regression" sheetId="15" r:id="rId9"/>
    <sheet name="2M Lag Decomp Regression" sheetId="16" r:id="rId10"/>
    <sheet name="3M Lag Decomp Regression" sheetId="17" r:id="rId11"/>
    <sheet name="4M Lag Decomp Regression" sheetId="18" r:id="rId12"/>
    <sheet name="5M Lag Decomp Regression" sheetId="19" r:id="rId13"/>
    <sheet name="6M Lag Decomp Regression" sheetId="20" r:id="rId14"/>
    <sheet name="Data &gt;&gt;" sheetId="1" r:id="rId15"/>
    <sheet name="Raw Data No Lag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9" l="1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0" i="3"/>
</calcChain>
</file>

<file path=xl/sharedStrings.xml><?xml version="1.0" encoding="utf-8"?>
<sst xmlns="http://schemas.openxmlformats.org/spreadsheetml/2006/main" count="184" uniqueCount="85">
  <si>
    <t>1M Lag Volume</t>
  </si>
  <si>
    <t>2M Lag Volume</t>
  </si>
  <si>
    <t>3M Lag Volume</t>
  </si>
  <si>
    <t>4M Lag Volume</t>
  </si>
  <si>
    <t>5M Lag Volume</t>
  </si>
  <si>
    <t>6M Lag Volume</t>
  </si>
  <si>
    <t>Sales Team Farmer Expense</t>
  </si>
  <si>
    <t>Account Management</t>
  </si>
  <si>
    <t>Fed_Funds_Target_Rate</t>
  </si>
  <si>
    <t>LIBOR___3_Month</t>
  </si>
  <si>
    <t>United_States_Treasury_Constant_Maturity___1_Year</t>
  </si>
  <si>
    <t>United_States_Treasury_Constant_Maturity___5_Year</t>
  </si>
  <si>
    <t>United_States_Treasury_Constant_Maturity___10_Year</t>
  </si>
  <si>
    <t>United_States_Treasury_Constant_Maturity___30_Year</t>
  </si>
  <si>
    <t>US_Prime_Rate</t>
  </si>
  <si>
    <t>Month</t>
  </si>
  <si>
    <t>P.Oakley</t>
  </si>
  <si>
    <t>Existing Customer Volume Analysis</t>
  </si>
  <si>
    <t>Existing Volume 1M Lag</t>
  </si>
  <si>
    <t>Regression Predicted Existing Volume</t>
  </si>
  <si>
    <t>Residual</t>
  </si>
  <si>
    <t>Note: Data represents time series volume for customers who have existed for at least 1 month</t>
  </si>
  <si>
    <t>Note: US Prime Rate time series is lagged 1 month for predictive ability in model</t>
  </si>
  <si>
    <t>Note: Data represents time series volume for customers who have existed for at least 2 months</t>
  </si>
  <si>
    <t>Existing Volume 2M Lag</t>
  </si>
  <si>
    <t>Existing Volume 3M Lag</t>
  </si>
  <si>
    <t>Note: Data represents time series volume for customers who have existed for at least 3 months</t>
  </si>
  <si>
    <t>Existing Volume 4M Lag</t>
  </si>
  <si>
    <t>Note: Data represents time series volume for customers who have existed for at least 4 months</t>
  </si>
  <si>
    <t>Note: Data represents time series volume for customers who have existed for at least 5 months</t>
  </si>
  <si>
    <t>Existing Volume 5M Lag</t>
  </si>
  <si>
    <t>Note: Data represents time series volume for customers who have existed for at least 6 months</t>
  </si>
  <si>
    <t>Existing Volume 6M Lag</t>
  </si>
  <si>
    <t>Regression of Account Management Spend and US Prime Rate on 6M Lag Existing Volume: Actual vs Predicted</t>
  </si>
  <si>
    <t>Regression of Account Management Spend and US Prime Rate on 6M Lag Existing Volume: Model Outputs</t>
  </si>
  <si>
    <t>Model Equation:</t>
  </si>
  <si>
    <t>6M Lag Existing Volume = 495,100,000 - 3,766,000,000(lag(US Prime Rate)) + 1014.9334(Account Management)</t>
  </si>
  <si>
    <t>Regression of Account Management Spend and US Prime Rate on 5M Lag Existing Volume: Model Outputs</t>
  </si>
  <si>
    <t>Regression of Account Management Spend and US Prime Rate on 5M Lag Existing Volume: Actual vs Predicted</t>
  </si>
  <si>
    <t>5M Lag Existing Volume = 496,800,000 - 3,802,000,000(lag(US Prime Rate)) + 1021.7434(Account Management)</t>
  </si>
  <si>
    <t>Regression of Account Management Spend and US Prime Rate on 4M Lag Existing Volume: Actual vs Predicted</t>
  </si>
  <si>
    <t>Regression of Account Management Spend and US Prime Rate on 4M Lag Existing Volume: Model Outputs</t>
  </si>
  <si>
    <t>4M Lag Existing Volume = 498,100,000 - 3,822,000,000(lag(US Prime Rate)) + 1023.6477(Account Management)</t>
  </si>
  <si>
    <t>Regression of Account Management Spend and US Prime Rate on 3M Lag Existing Volume: Actual vs Predicted</t>
  </si>
  <si>
    <t>Regression of Account Management Spend and US Prime Rate on 3M Lag Existing Volume: Model Outputs</t>
  </si>
  <si>
    <t>3M Lag Existing Volume = 499,100,000 - 3,823,000,000(lag(US Prime Rate)) + 1020.0235(Account Management)</t>
  </si>
  <si>
    <t>Regression of Account Management Spend and US Prime Rate on 2M Lag Existing Volume: Model Outputs</t>
  </si>
  <si>
    <t>Regression of Account Management Spend and US Prime Rate on 2M Lag Existing Volume: Actual vs Predicted</t>
  </si>
  <si>
    <t>2M Lag Existing Volume = 500,200,000 - 3,839,000,000(lag(US Prime Rate)) + 1022.1536(Account Management)</t>
  </si>
  <si>
    <t>Regression of Account Management Spend and US Prime Rate on 1M Lag Existing Volume: Model Outputs</t>
  </si>
  <si>
    <t>Regression of Account Management Spend and US Prime Rate on 1M Lag Existing Volume: Actual vs Predicted</t>
  </si>
  <si>
    <t>1M Lag Existing Volume = 495,900,000 - 3,681,000,000(lag(US Prime Rate)) + 1007.5761(Account Management)</t>
  </si>
  <si>
    <t>Decomposed 1M Lag Existing Volume:</t>
  </si>
  <si>
    <t>Existing Volume Trend Component</t>
  </si>
  <si>
    <t>Existing Volume Seasonal Component</t>
  </si>
  <si>
    <t>Existing Volume Residual Component</t>
  </si>
  <si>
    <t>Regression of Account Management Spend on Trend Component of 1M Lag Existing Volume: Model Outputs</t>
  </si>
  <si>
    <t>Regression of US Prime Rate on Residual + Seasonal Component of 1M Lag Existing Volume: Model Outputs</t>
  </si>
  <si>
    <t>Trend Component 1M Lag Existing Volume = 384,400,000 + 637.3721(Account Management)</t>
  </si>
  <si>
    <t>Seasonal + Residual Component 1M Lag Existing Volume = 110,000,000 - 2,841,000,000(lag(US Prime Rate))</t>
  </si>
  <si>
    <t>Decomposed 2M Lag Existing Volume:</t>
  </si>
  <si>
    <t>Regression of Account Management Spend on Trend Component of 2M Lag Existing Volume: Model Outputs</t>
  </si>
  <si>
    <t>Regression of US Prime Rate on Residual + Seasonal Component of 2M Lag Existing Volume: Model Outputs</t>
  </si>
  <si>
    <t>Trend Component 2M Lag Existing Volume = 384,900,000 + 619.2205(Account Management)</t>
  </si>
  <si>
    <t>Seasonal + Residual Component 2M Lag Existing Volume = 118,000,000 - 2,887,000,000(lag(US Prime Rate))</t>
  </si>
  <si>
    <t>Decomposed 3M Lag Existing Volume:</t>
  </si>
  <si>
    <t>Regression of Account Management Spend on Trend Component of 3M Lag Existing Volume: Model Outputs</t>
  </si>
  <si>
    <t>Regression of US Prime Rate on Residual + Seasonal Component of 3M Lag Existing Volume: Model Outputs</t>
  </si>
  <si>
    <t>Trend Component 3M Lag Existing Volume = 383,900,000 + 623.2528(Account Management)</t>
  </si>
  <si>
    <t>Seasonal + Residual Component 3M Lag Existing Volume = 112,000,000 - 2,889,000,000(lag(US Prime Rate))</t>
  </si>
  <si>
    <t>Decomposed 4M Lag Existing Volume:</t>
  </si>
  <si>
    <t>Regression of Account Management Spend on Trend Component of 4M Lag Existing Volume: Model Outputs</t>
  </si>
  <si>
    <t>Regression of US Prime Rate on Residual + Seasonal Component of 4M Lag Existing Volume: Model Outputs</t>
  </si>
  <si>
    <t>Trend Component 4M Lag Existing Volume = 382,600,000 + 630.6159(Account Management)</t>
  </si>
  <si>
    <t>Seasonal + Residual Component 4M Lag Existing Volume = 112,600,000 - 2,901,000,000(lag(US Prime Rate))</t>
  </si>
  <si>
    <t>Decomposed 5M Lag Existing Volume:</t>
  </si>
  <si>
    <t>Regression of Account Management Spend on Trend Component of 5M Lag Existing Volume: Model Outputs</t>
  </si>
  <si>
    <t>Regression of US Prime Rate on Residual + Seasonal Component of 5M Lag Existing Volume: Model Outputs</t>
  </si>
  <si>
    <t>Seasonal + Residual Component 5M Lag Existing Volume = 112,900,000 - 2,909,000,000(lag(US Prime Rate))</t>
  </si>
  <si>
    <t>Trend Component 5M Lag Existing Volume = 381,300,000 + 637.2774(Account Management)</t>
  </si>
  <si>
    <t>Decomposed 6M Lag Existing Volume:</t>
  </si>
  <si>
    <t>Regression of Account Management Spend on Trend Component of 6M Lag Existing Volume: Model Outputs</t>
  </si>
  <si>
    <t>Regression of US Prime Rate on Residual + Seasonal Component of 6M Lag Existing Volume: Model Outputs</t>
  </si>
  <si>
    <t>Seasonal + Residual Component 6M Lag Existing Volume = 113,300,000 - 2,916,000,000(lag(US Prime Rate))</t>
  </si>
  <si>
    <t>Trend Component 6M Lag Existing Volume = 379,800,000 + 643.8056(Account Management)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</si>
</sst>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rgb="FFC00000"/>
      <name val="Arial"/>
      <family val="2"/>
    </font>
    <font>
      <b/>
      <sz val="10"/>
      <color rgb="FF55B2FF"/>
      <name val="Arial"/>
      <family val="2"/>
    </font>
    <font>
      <b/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6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3" fontId="2" fillId="0" borderId="0" xfId="0" applyNumberFormat="1" applyFont="1"/>
    <xf numFmtId="37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 Lag Regression'!$C$9</c:f>
              <c:strCache>
                <c:ptCount val="1"/>
                <c:pt idx="0">
                  <c:v>Existing Volume 1M 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'1M Lag Regression'!$C$10:$C$37</c:f>
              <c:numCache>
                <c:formatCode>#,##0</c:formatCode>
                <c:ptCount val="28"/>
                <c:pt idx="0">
                  <c:v>482539000</c:v>
                </c:pt>
                <c:pt idx="1">
                  <c:v>435043000</c:v>
                </c:pt>
                <c:pt idx="2">
                  <c:v>394415000</c:v>
                </c:pt>
                <c:pt idx="3">
                  <c:v>437883000</c:v>
                </c:pt>
                <c:pt idx="4">
                  <c:v>444177000</c:v>
                </c:pt>
                <c:pt idx="5">
                  <c:v>308709000</c:v>
                </c:pt>
                <c:pt idx="6">
                  <c:v>313384000</c:v>
                </c:pt>
                <c:pt idx="7">
                  <c:v>366614000</c:v>
                </c:pt>
                <c:pt idx="8">
                  <c:v>383026000</c:v>
                </c:pt>
                <c:pt idx="9">
                  <c:v>477088000</c:v>
                </c:pt>
                <c:pt idx="10">
                  <c:v>528363000</c:v>
                </c:pt>
                <c:pt idx="11">
                  <c:v>470618000</c:v>
                </c:pt>
                <c:pt idx="12">
                  <c:v>505987000</c:v>
                </c:pt>
                <c:pt idx="13">
                  <c:v>434439000</c:v>
                </c:pt>
                <c:pt idx="14">
                  <c:v>452604000</c:v>
                </c:pt>
                <c:pt idx="15">
                  <c:v>405084000</c:v>
                </c:pt>
                <c:pt idx="16">
                  <c:v>436384000</c:v>
                </c:pt>
                <c:pt idx="17">
                  <c:v>485072000</c:v>
                </c:pt>
                <c:pt idx="18">
                  <c:v>472434000</c:v>
                </c:pt>
                <c:pt idx="19">
                  <c:v>544796000</c:v>
                </c:pt>
                <c:pt idx="20">
                  <c:v>516058000</c:v>
                </c:pt>
                <c:pt idx="21">
                  <c:v>482539000</c:v>
                </c:pt>
                <c:pt idx="22">
                  <c:v>460373000</c:v>
                </c:pt>
                <c:pt idx="23">
                  <c:v>420454000</c:v>
                </c:pt>
                <c:pt idx="24">
                  <c:v>498092000</c:v>
                </c:pt>
                <c:pt idx="25">
                  <c:v>364078000</c:v>
                </c:pt>
                <c:pt idx="26">
                  <c:v>373277000</c:v>
                </c:pt>
                <c:pt idx="27">
                  <c:v>115634000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7-479C-9645-4DC914AD6310}"/>
            </c:ext>
          </c:extLst>
        </c:ser>
        <c:ser>
          <c:idx val="1"/>
          <c:order val="1"/>
          <c:tx>
            <c:strRef>
              <c:f>'1M Lag Regression'!$D$9</c:f>
              <c:strCache>
                <c:ptCount val="1"/>
                <c:pt idx="0">
                  <c:v>Regression Predicted Existing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'1M Lag Regression'!$D$10:$D$37</c:f>
              <c:numCache>
                <c:formatCode>#,##0</c:formatCode>
                <c:ptCount val="28"/>
                <c:pt idx="0">
                  <c:v>404865723.72633898</c:v>
                </c:pt>
                <c:pt idx="1">
                  <c:v>404865723.72633898</c:v>
                </c:pt>
                <c:pt idx="2">
                  <c:v>404865723.72633898</c:v>
                </c:pt>
                <c:pt idx="3">
                  <c:v>405248602.646595</c:v>
                </c:pt>
                <c:pt idx="4">
                  <c:v>412845726.48535401</c:v>
                </c:pt>
                <c:pt idx="5">
                  <c:v>404865723.72633898</c:v>
                </c:pt>
                <c:pt idx="6">
                  <c:v>404865723.72633898</c:v>
                </c:pt>
                <c:pt idx="7">
                  <c:v>416624136.88261402</c:v>
                </c:pt>
                <c:pt idx="8">
                  <c:v>418236258.65211201</c:v>
                </c:pt>
                <c:pt idx="9">
                  <c:v>445743086.34416997</c:v>
                </c:pt>
                <c:pt idx="10">
                  <c:v>435395279.736206</c:v>
                </c:pt>
                <c:pt idx="11">
                  <c:v>489199843.79319799</c:v>
                </c:pt>
                <c:pt idx="12">
                  <c:v>473380898.93000001</c:v>
                </c:pt>
                <c:pt idx="13">
                  <c:v>464534380.71987998</c:v>
                </c:pt>
                <c:pt idx="14">
                  <c:v>468060897.090657</c:v>
                </c:pt>
                <c:pt idx="15">
                  <c:v>495162040.75666797</c:v>
                </c:pt>
                <c:pt idx="16">
                  <c:v>505469544.32039499</c:v>
                </c:pt>
                <c:pt idx="17">
                  <c:v>495418703.37686503</c:v>
                </c:pt>
                <c:pt idx="18">
                  <c:v>463601564.96144098</c:v>
                </c:pt>
                <c:pt idx="19">
                  <c:v>436318519.02272999</c:v>
                </c:pt>
                <c:pt idx="20">
                  <c:v>387168956.57516199</c:v>
                </c:pt>
                <c:pt idx="21">
                  <c:v>430204647.06973797</c:v>
                </c:pt>
                <c:pt idx="22">
                  <c:v>409247064.06626499</c:v>
                </c:pt>
                <c:pt idx="23">
                  <c:v>408695012.218041</c:v>
                </c:pt>
                <c:pt idx="24">
                  <c:v>380981362.13744998</c:v>
                </c:pt>
                <c:pt idx="25">
                  <c:v>407954174.49336201</c:v>
                </c:pt>
                <c:pt idx="26">
                  <c:v>393533106.83374202</c:v>
                </c:pt>
                <c:pt idx="27">
                  <c:v>341811571.73236501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7-479C-9645-4DC914AD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3056"/>
        <c:axId val="389323536"/>
      </c:lineChart>
      <c:dateAx>
        <c:axId val="389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536"/>
        <c:crosses val="autoZero"/>
        <c:auto val="1"/>
        <c:lblOffset val="100"/>
        <c:baseTimeUnit val="months"/>
      </c:dateAx>
      <c:valAx>
        <c:axId val="38932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&quot;M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0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'2M Lag Regression'!$C$9</c:f>
              <c:strCache>
                <c:ptCount val="1"/>
                <c:pt idx="0">
                  <c:v>Existing Volume 2M 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'2M Lag Regression'!$C$10:$C$37</c:f>
              <c:numCache>
                <c:formatCode>#,##0</c:formatCode>
                <c:ptCount val="28"/>
                <c:pt idx="0">
                  <c:v>482533000</c:v>
                </c:pt>
                <c:pt idx="1">
                  <c:v>434894000</c:v>
                </c:pt>
                <c:pt idx="2">
                  <c:v>393084000</c:v>
                </c:pt>
                <c:pt idx="3">
                  <c:v>437757000</c:v>
                </c:pt>
                <c:pt idx="4">
                  <c:v>443989000</c:v>
                </c:pt>
                <c:pt idx="5">
                  <c:v>308692000</c:v>
                </c:pt>
                <c:pt idx="6">
                  <c:v>313099000</c:v>
                </c:pt>
                <c:pt idx="7">
                  <c:v>366335000</c:v>
                </c:pt>
                <c:pt idx="8">
                  <c:v>381948000</c:v>
                </c:pt>
                <c:pt idx="9">
                  <c:v>477035000</c:v>
                </c:pt>
                <c:pt idx="10">
                  <c:v>528351000</c:v>
                </c:pt>
                <c:pt idx="11">
                  <c:v>470583000</c:v>
                </c:pt>
                <c:pt idx="12">
                  <c:v>505953000</c:v>
                </c:pt>
                <c:pt idx="13">
                  <c:v>434295000</c:v>
                </c:pt>
                <c:pt idx="14">
                  <c:v>451487000</c:v>
                </c:pt>
                <c:pt idx="15">
                  <c:v>404733000</c:v>
                </c:pt>
                <c:pt idx="16">
                  <c:v>436139000</c:v>
                </c:pt>
                <c:pt idx="17">
                  <c:v>485040000</c:v>
                </c:pt>
                <c:pt idx="18">
                  <c:v>472208000</c:v>
                </c:pt>
                <c:pt idx="19">
                  <c:v>544357000</c:v>
                </c:pt>
                <c:pt idx="20">
                  <c:v>516056000</c:v>
                </c:pt>
                <c:pt idx="21">
                  <c:v>482326000</c:v>
                </c:pt>
                <c:pt idx="22">
                  <c:v>459575000</c:v>
                </c:pt>
                <c:pt idx="23">
                  <c:v>420165000</c:v>
                </c:pt>
                <c:pt idx="24">
                  <c:v>464292000</c:v>
                </c:pt>
                <c:pt idx="25">
                  <c:v>364062000</c:v>
                </c:pt>
                <c:pt idx="26">
                  <c:v>373116000</c:v>
                </c:pt>
                <c:pt idx="27">
                  <c:v>115621000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0-4BEE-B327-984FB6C462B7}"/>
            </c:ext>
          </c:extLst>
        </c:ser>
        <c:ser>
          <c:idx val="1"/>
          <c:order val="1"/>
          <c:tx>
            <c:strRef>
              <c:f>'2M Lag Regression'!$D$9</c:f>
              <c:strCache>
                <c:ptCount val="1"/>
                <c:pt idx="0">
                  <c:v>Regression Predicted Existing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'2M Lag Regression'!$D$10:$D$37</c:f>
              <c:numCache>
                <c:formatCode>#,##0</c:formatCode>
                <c:ptCount val="28"/>
                <c:pt idx="0">
                  <c:v>404343864.87088603</c:v>
                </c:pt>
                <c:pt idx="1">
                  <c:v>404343864.87088603</c:v>
                </c:pt>
                <c:pt idx="2">
                  <c:v>404343864.87088603</c:v>
                </c:pt>
                <c:pt idx="3">
                  <c:v>404732283.228104</c:v>
                </c:pt>
                <c:pt idx="4">
                  <c:v>412439321.158176</c:v>
                </c:pt>
                <c:pt idx="5">
                  <c:v>404343864.87088603</c:v>
                </c:pt>
                <c:pt idx="6">
                  <c:v>404343864.87088603</c:v>
                </c:pt>
                <c:pt idx="7">
                  <c:v>416272397.05177897</c:v>
                </c:pt>
                <c:pt idx="8">
                  <c:v>417907842.76638299</c:v>
                </c:pt>
                <c:pt idx="9">
                  <c:v>445812635.27181602</c:v>
                </c:pt>
                <c:pt idx="10">
                  <c:v>435315118.09120101</c:v>
                </c:pt>
                <c:pt idx="11">
                  <c:v>489898118.81611198</c:v>
                </c:pt>
                <c:pt idx="12">
                  <c:v>473850307.74155903</c:v>
                </c:pt>
                <c:pt idx="13">
                  <c:v>464875799.38266897</c:v>
                </c:pt>
                <c:pt idx="14">
                  <c:v>468453336.88336599</c:v>
                </c:pt>
                <c:pt idx="15">
                  <c:v>495683534.86530298</c:v>
                </c:pt>
                <c:pt idx="16">
                  <c:v>506140165.90305299</c:v>
                </c:pt>
                <c:pt idx="17">
                  <c:v>495417828.60424</c:v>
                </c:pt>
                <c:pt idx="18">
                  <c:v>462351241.06342697</c:v>
                </c:pt>
                <c:pt idx="19">
                  <c:v>433884344.59493899</c:v>
                </c:pt>
                <c:pt idx="20">
                  <c:v>384023693.370947</c:v>
                </c:pt>
                <c:pt idx="21">
                  <c:v>426892894.666345</c:v>
                </c:pt>
                <c:pt idx="22">
                  <c:v>405632100.37649202</c:v>
                </c:pt>
                <c:pt idx="23">
                  <c:v>404282938.16328299</c:v>
                </c:pt>
                <c:pt idx="24">
                  <c:v>375642248.753838</c:v>
                </c:pt>
                <c:pt idx="25">
                  <c:v>403005299.86630797</c:v>
                </c:pt>
                <c:pt idx="26">
                  <c:v>388112549.16147399</c:v>
                </c:pt>
                <c:pt idx="27">
                  <c:v>335379673.23498797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0-4BEE-B327-984FB6C4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3056"/>
        <c:axId val="389323536"/>
      </c:lineChart>
      <c:dateAx>
        <c:axId val="389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536"/>
        <c:crosses val="autoZero"/>
        <c:auto val="1"/>
        <c:lblOffset val="100"/>
        <c:baseTimeUnit val="months"/>
      </c:dateAx>
      <c:valAx>
        <c:axId val="38932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&quot;M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0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'3M Lag Regression'!$C$9</c:f>
              <c:strCache>
                <c:ptCount val="1"/>
                <c:pt idx="0">
                  <c:v>Existing Volume 3M 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'3M Lag Regression'!$C$10:$C$37</c:f>
              <c:numCache>
                <c:formatCode>#,##0</c:formatCode>
                <c:ptCount val="28"/>
                <c:pt idx="0">
                  <c:v>482533000</c:v>
                </c:pt>
                <c:pt idx="1">
                  <c:v>434881000</c:v>
                </c:pt>
                <c:pt idx="2">
                  <c:v>392976000</c:v>
                </c:pt>
                <c:pt idx="3">
                  <c:v>437594000</c:v>
                </c:pt>
                <c:pt idx="4">
                  <c:v>440914000</c:v>
                </c:pt>
                <c:pt idx="5">
                  <c:v>308591000</c:v>
                </c:pt>
                <c:pt idx="6">
                  <c:v>313086000</c:v>
                </c:pt>
                <c:pt idx="7">
                  <c:v>365865000</c:v>
                </c:pt>
                <c:pt idx="8">
                  <c:v>381487000</c:v>
                </c:pt>
                <c:pt idx="9">
                  <c:v>473375000</c:v>
                </c:pt>
                <c:pt idx="10">
                  <c:v>528238000</c:v>
                </c:pt>
                <c:pt idx="11">
                  <c:v>470567000</c:v>
                </c:pt>
                <c:pt idx="12">
                  <c:v>505920000</c:v>
                </c:pt>
                <c:pt idx="13">
                  <c:v>434249000</c:v>
                </c:pt>
                <c:pt idx="14">
                  <c:v>449129000</c:v>
                </c:pt>
                <c:pt idx="15">
                  <c:v>403549000</c:v>
                </c:pt>
                <c:pt idx="16">
                  <c:v>435520000</c:v>
                </c:pt>
                <c:pt idx="17">
                  <c:v>484775000</c:v>
                </c:pt>
                <c:pt idx="18">
                  <c:v>472175000</c:v>
                </c:pt>
                <c:pt idx="19">
                  <c:v>543977000</c:v>
                </c:pt>
                <c:pt idx="20">
                  <c:v>515740000</c:v>
                </c:pt>
                <c:pt idx="21">
                  <c:v>482297000</c:v>
                </c:pt>
                <c:pt idx="22">
                  <c:v>459256000</c:v>
                </c:pt>
                <c:pt idx="23">
                  <c:v>419482000</c:v>
                </c:pt>
                <c:pt idx="24">
                  <c:v>463993000</c:v>
                </c:pt>
                <c:pt idx="25">
                  <c:v>363457000</c:v>
                </c:pt>
                <c:pt idx="26">
                  <c:v>373046000</c:v>
                </c:pt>
                <c:pt idx="27">
                  <c:v>115600000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4-416D-958D-33FE45EDF16A}"/>
            </c:ext>
          </c:extLst>
        </c:ser>
        <c:ser>
          <c:idx val="1"/>
          <c:order val="1"/>
          <c:tx>
            <c:strRef>
              <c:f>'3M Lag Regression'!$D$9</c:f>
              <c:strCache>
                <c:ptCount val="1"/>
                <c:pt idx="0">
                  <c:v>Regression Predicted Existing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'3M Lag Regression'!$D$10:$D$37</c:f>
              <c:numCache>
                <c:formatCode>#,##0</c:formatCode>
                <c:ptCount val="28"/>
                <c:pt idx="0">
                  <c:v>403734323.35244697</c:v>
                </c:pt>
                <c:pt idx="1">
                  <c:v>403734323.35244697</c:v>
                </c:pt>
                <c:pt idx="2">
                  <c:v>403734323.35244697</c:v>
                </c:pt>
                <c:pt idx="3">
                  <c:v>404121932.27161002</c:v>
                </c:pt>
                <c:pt idx="4">
                  <c:v>411812909.24659902</c:v>
                </c:pt>
                <c:pt idx="5">
                  <c:v>403734323.35244697</c:v>
                </c:pt>
                <c:pt idx="6">
                  <c:v>403734323.35244697</c:v>
                </c:pt>
                <c:pt idx="7">
                  <c:v>415637997.26466399</c:v>
                </c:pt>
                <c:pt idx="8">
                  <c:v>417270034.81903797</c:v>
                </c:pt>
                <c:pt idx="9">
                  <c:v>445116675.59054899</c:v>
                </c:pt>
                <c:pt idx="10">
                  <c:v>434641034.53840899</c:v>
                </c:pt>
                <c:pt idx="11">
                  <c:v>489110287.91565001</c:v>
                </c:pt>
                <c:pt idx="12">
                  <c:v>473095919.41335201</c:v>
                </c:pt>
                <c:pt idx="13">
                  <c:v>464140113.33372402</c:v>
                </c:pt>
                <c:pt idx="14">
                  <c:v>467710195.483917</c:v>
                </c:pt>
                <c:pt idx="15">
                  <c:v>494904946.71692902</c:v>
                </c:pt>
                <c:pt idx="16">
                  <c:v>505339786.83020997</c:v>
                </c:pt>
                <c:pt idx="17">
                  <c:v>494682392.519705</c:v>
                </c:pt>
                <c:pt idx="18">
                  <c:v>461748611.075243</c:v>
                </c:pt>
                <c:pt idx="19">
                  <c:v>433404935.25245899</c:v>
                </c:pt>
                <c:pt idx="20">
                  <c:v>383648190.313474</c:v>
                </c:pt>
                <c:pt idx="21">
                  <c:v>426491952.565552</c:v>
                </c:pt>
                <c:pt idx="22">
                  <c:v>405275464.35868698</c:v>
                </c:pt>
                <c:pt idx="23">
                  <c:v>403993011.23436999</c:v>
                </c:pt>
                <c:pt idx="24">
                  <c:v>375454605.46875298</c:v>
                </c:pt>
                <c:pt idx="25">
                  <c:v>402760633.80037701</c:v>
                </c:pt>
                <c:pt idx="26">
                  <c:v>387920217.77353799</c:v>
                </c:pt>
                <c:pt idx="27">
                  <c:v>335318532.83236402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4-416D-958D-33FE45ED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3056"/>
        <c:axId val="389323536"/>
      </c:lineChart>
      <c:dateAx>
        <c:axId val="389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536"/>
        <c:crosses val="autoZero"/>
        <c:auto val="1"/>
        <c:lblOffset val="100"/>
        <c:baseTimeUnit val="months"/>
      </c:dateAx>
      <c:valAx>
        <c:axId val="38932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&quot;M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0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 Lag Regression'!$C$9</c:f>
              <c:strCache>
                <c:ptCount val="1"/>
                <c:pt idx="0">
                  <c:v>Existing Volume 4M 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'4M Lag Regression'!$C$10:$C$37</c:f>
              <c:numCache>
                <c:formatCode>#,##0</c:formatCode>
                <c:ptCount val="28"/>
                <c:pt idx="0">
                  <c:v>481996000</c:v>
                </c:pt>
                <c:pt idx="1">
                  <c:v>434881000</c:v>
                </c:pt>
                <c:pt idx="2">
                  <c:v>392953000</c:v>
                </c:pt>
                <c:pt idx="3">
                  <c:v>437437000</c:v>
                </c:pt>
                <c:pt idx="4">
                  <c:v>440725000</c:v>
                </c:pt>
                <c:pt idx="5">
                  <c:v>304642000</c:v>
                </c:pt>
                <c:pt idx="6">
                  <c:v>313023000</c:v>
                </c:pt>
                <c:pt idx="7">
                  <c:v>365856000</c:v>
                </c:pt>
                <c:pt idx="8">
                  <c:v>380867000</c:v>
                </c:pt>
                <c:pt idx="9">
                  <c:v>472892000</c:v>
                </c:pt>
                <c:pt idx="10">
                  <c:v>523764000</c:v>
                </c:pt>
                <c:pt idx="11">
                  <c:v>470325000</c:v>
                </c:pt>
                <c:pt idx="12">
                  <c:v>505897000</c:v>
                </c:pt>
                <c:pt idx="13">
                  <c:v>434209000</c:v>
                </c:pt>
                <c:pt idx="14">
                  <c:v>449027000</c:v>
                </c:pt>
                <c:pt idx="15">
                  <c:v>403378000</c:v>
                </c:pt>
                <c:pt idx="16">
                  <c:v>434199000</c:v>
                </c:pt>
                <c:pt idx="17">
                  <c:v>484670000</c:v>
                </c:pt>
                <c:pt idx="18">
                  <c:v>471886000</c:v>
                </c:pt>
                <c:pt idx="19">
                  <c:v>543919000</c:v>
                </c:pt>
                <c:pt idx="20">
                  <c:v>515388000</c:v>
                </c:pt>
                <c:pt idx="21">
                  <c:v>482060000</c:v>
                </c:pt>
                <c:pt idx="22">
                  <c:v>459246000</c:v>
                </c:pt>
                <c:pt idx="23">
                  <c:v>419153000</c:v>
                </c:pt>
                <c:pt idx="24">
                  <c:v>463322000</c:v>
                </c:pt>
                <c:pt idx="25">
                  <c:v>363103000</c:v>
                </c:pt>
                <c:pt idx="26">
                  <c:v>372447000</c:v>
                </c:pt>
                <c:pt idx="27">
                  <c:v>115559000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9-45E2-AD09-9D196AC22267}"/>
            </c:ext>
          </c:extLst>
        </c:ser>
        <c:ser>
          <c:idx val="1"/>
          <c:order val="1"/>
          <c:tx>
            <c:strRef>
              <c:f>'4M Lag Regression'!$D$9</c:f>
              <c:strCache>
                <c:ptCount val="1"/>
                <c:pt idx="0">
                  <c:v>Regression Predicted Existing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'4M Lag Regression'!$D$10:$D$37</c:f>
              <c:numCache>
                <c:formatCode>#,##0</c:formatCode>
                <c:ptCount val="28"/>
                <c:pt idx="0">
                  <c:v>402919678.00521499</c:v>
                </c:pt>
                <c:pt idx="1">
                  <c:v>402919678.00521499</c:v>
                </c:pt>
                <c:pt idx="2">
                  <c:v>402919678.00521499</c:v>
                </c:pt>
                <c:pt idx="3">
                  <c:v>403308664.14754498</c:v>
                </c:pt>
                <c:pt idx="4">
                  <c:v>411026968.12956703</c:v>
                </c:pt>
                <c:pt idx="5">
                  <c:v>402919678.00521499</c:v>
                </c:pt>
                <c:pt idx="6">
                  <c:v>402919678.00521499</c:v>
                </c:pt>
                <c:pt idx="7">
                  <c:v>414865647.16571897</c:v>
                </c:pt>
                <c:pt idx="8">
                  <c:v>416503483.55447698</c:v>
                </c:pt>
                <c:pt idx="9">
                  <c:v>444449066.93765998</c:v>
                </c:pt>
                <c:pt idx="10">
                  <c:v>433936204.61731899</c:v>
                </c:pt>
                <c:pt idx="11">
                  <c:v>488598994.09211701</c:v>
                </c:pt>
                <c:pt idx="12">
                  <c:v>472527724.52742898</c:v>
                </c:pt>
                <c:pt idx="13">
                  <c:v>463540097.34412003</c:v>
                </c:pt>
                <c:pt idx="14">
                  <c:v>467122864.44452798</c:v>
                </c:pt>
                <c:pt idx="15">
                  <c:v>494450649.75173599</c:v>
                </c:pt>
                <c:pt idx="16">
                  <c:v>504922566.16235697</c:v>
                </c:pt>
                <c:pt idx="17">
                  <c:v>494300120.20733798</c:v>
                </c:pt>
                <c:pt idx="18">
                  <c:v>461358544.02530098</c:v>
                </c:pt>
                <c:pt idx="19">
                  <c:v>433023382.68664497</c:v>
                </c:pt>
                <c:pt idx="20">
                  <c:v>383089845.78438699</c:v>
                </c:pt>
                <c:pt idx="21">
                  <c:v>426195060.42786801</c:v>
                </c:pt>
                <c:pt idx="22">
                  <c:v>404903187.37401402</c:v>
                </c:pt>
                <c:pt idx="23">
                  <c:v>403725400.656452</c:v>
                </c:pt>
                <c:pt idx="24">
                  <c:v>375158409.76710302</c:v>
                </c:pt>
                <c:pt idx="25">
                  <c:v>402561459.84650999</c:v>
                </c:pt>
                <c:pt idx="26">
                  <c:v>387704721.66577101</c:v>
                </c:pt>
                <c:pt idx="27">
                  <c:v>334952544.04014301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5E2-AD09-9D196AC2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3056"/>
        <c:axId val="389323536"/>
      </c:lineChart>
      <c:dateAx>
        <c:axId val="389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536"/>
        <c:crosses val="autoZero"/>
        <c:auto val="1"/>
        <c:lblOffset val="100"/>
        <c:baseTimeUnit val="months"/>
      </c:dateAx>
      <c:valAx>
        <c:axId val="38932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&quot;M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0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'5M Lag Regression'!$C$9</c:f>
              <c:strCache>
                <c:ptCount val="1"/>
                <c:pt idx="0">
                  <c:v>Existing Volume 5M 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'5M Lag Regression'!$C$10:$C$37</c:f>
              <c:numCache>
                <c:formatCode>#,##0</c:formatCode>
                <c:ptCount val="28"/>
                <c:pt idx="0">
                  <c:v>479035000</c:v>
                </c:pt>
                <c:pt idx="1">
                  <c:v>434680000</c:v>
                </c:pt>
                <c:pt idx="2">
                  <c:v>392953000</c:v>
                </c:pt>
                <c:pt idx="3">
                  <c:v>437422000</c:v>
                </c:pt>
                <c:pt idx="4">
                  <c:v>440391000</c:v>
                </c:pt>
                <c:pt idx="5">
                  <c:v>304459000</c:v>
                </c:pt>
                <c:pt idx="6">
                  <c:v>309455000</c:v>
                </c:pt>
                <c:pt idx="7">
                  <c:v>365715000</c:v>
                </c:pt>
                <c:pt idx="8">
                  <c:v>380828000</c:v>
                </c:pt>
                <c:pt idx="9">
                  <c:v>472169000</c:v>
                </c:pt>
                <c:pt idx="10">
                  <c:v>523289000</c:v>
                </c:pt>
                <c:pt idx="11">
                  <c:v>465646000</c:v>
                </c:pt>
                <c:pt idx="12">
                  <c:v>505814000</c:v>
                </c:pt>
                <c:pt idx="13">
                  <c:v>434180000</c:v>
                </c:pt>
                <c:pt idx="14">
                  <c:v>448967000</c:v>
                </c:pt>
                <c:pt idx="15">
                  <c:v>403211000</c:v>
                </c:pt>
                <c:pt idx="16">
                  <c:v>434080000</c:v>
                </c:pt>
                <c:pt idx="17">
                  <c:v>483142000</c:v>
                </c:pt>
                <c:pt idx="18">
                  <c:v>471771000</c:v>
                </c:pt>
                <c:pt idx="19">
                  <c:v>543431000</c:v>
                </c:pt>
                <c:pt idx="20">
                  <c:v>515326000</c:v>
                </c:pt>
                <c:pt idx="21">
                  <c:v>481721000</c:v>
                </c:pt>
                <c:pt idx="22">
                  <c:v>459014000</c:v>
                </c:pt>
                <c:pt idx="23">
                  <c:v>419139000</c:v>
                </c:pt>
                <c:pt idx="24">
                  <c:v>463243000</c:v>
                </c:pt>
                <c:pt idx="25">
                  <c:v>362466000</c:v>
                </c:pt>
                <c:pt idx="26">
                  <c:v>372084000</c:v>
                </c:pt>
                <c:pt idx="27">
                  <c:v>115249000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1-49DC-B0DA-9043B96C8F9E}"/>
            </c:ext>
          </c:extLst>
        </c:ser>
        <c:ser>
          <c:idx val="1"/>
          <c:order val="1"/>
          <c:tx>
            <c:strRef>
              <c:f>'5M Lag Regression'!$D$9</c:f>
              <c:strCache>
                <c:ptCount val="1"/>
                <c:pt idx="0">
                  <c:v>Regression Predicted Existing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'5M Lag Regression'!$D$10:$D$37</c:f>
              <c:numCache>
                <c:formatCode>#,##0</c:formatCode>
                <c:ptCount val="28"/>
                <c:pt idx="0">
                  <c:v>402171531.99216402</c:v>
                </c:pt>
                <c:pt idx="1">
                  <c:v>402171531.99216402</c:v>
                </c:pt>
                <c:pt idx="2">
                  <c:v>402171531.99216402</c:v>
                </c:pt>
                <c:pt idx="3">
                  <c:v>402559794.46641999</c:v>
                </c:pt>
                <c:pt idx="4">
                  <c:v>410263739.35033202</c:v>
                </c:pt>
                <c:pt idx="5">
                  <c:v>402171531.99216402</c:v>
                </c:pt>
                <c:pt idx="6">
                  <c:v>402171531.99216402</c:v>
                </c:pt>
                <c:pt idx="7">
                  <c:v>414095276.92522299</c:v>
                </c:pt>
                <c:pt idx="8">
                  <c:v>415730066.29050899</c:v>
                </c:pt>
                <c:pt idx="9">
                  <c:v>443623659.83570999</c:v>
                </c:pt>
                <c:pt idx="10">
                  <c:v>433130355.59727699</c:v>
                </c:pt>
                <c:pt idx="11">
                  <c:v>487691450.66371399</c:v>
                </c:pt>
                <c:pt idx="12">
                  <c:v>471650080.01683998</c:v>
                </c:pt>
                <c:pt idx="13">
                  <c:v>462679173.37483001</c:v>
                </c:pt>
                <c:pt idx="14">
                  <c:v>466255275.111395</c:v>
                </c:pt>
                <c:pt idx="15">
                  <c:v>493562599.66517502</c:v>
                </c:pt>
                <c:pt idx="16">
                  <c:v>504015034.16947502</c:v>
                </c:pt>
                <c:pt idx="17">
                  <c:v>493473109.63683599</c:v>
                </c:pt>
                <c:pt idx="18">
                  <c:v>460683957.02273101</c:v>
                </c:pt>
                <c:pt idx="19">
                  <c:v>432492649.49849302</c:v>
                </c:pt>
                <c:pt idx="20">
                  <c:v>382652008.72432202</c:v>
                </c:pt>
                <c:pt idx="21">
                  <c:v>425768169.82717401</c:v>
                </c:pt>
                <c:pt idx="22">
                  <c:v>404515908.07845002</c:v>
                </c:pt>
                <c:pt idx="23">
                  <c:v>403431451.71736902</c:v>
                </c:pt>
                <c:pt idx="24">
                  <c:v>374978366.20130998</c:v>
                </c:pt>
                <c:pt idx="25">
                  <c:v>402330435.76925999</c:v>
                </c:pt>
                <c:pt idx="26">
                  <c:v>387531716.73338002</c:v>
                </c:pt>
                <c:pt idx="27">
                  <c:v>334908058.75818402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1-49DC-B0DA-9043B96C8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3056"/>
        <c:axId val="389323536"/>
      </c:lineChart>
      <c:dateAx>
        <c:axId val="389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536"/>
        <c:crosses val="autoZero"/>
        <c:auto val="1"/>
        <c:lblOffset val="100"/>
        <c:baseTimeUnit val="months"/>
      </c:dateAx>
      <c:valAx>
        <c:axId val="38932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&quot;M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0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'6M Lag Regression'!$C$9</c:f>
              <c:strCache>
                <c:ptCount val="1"/>
                <c:pt idx="0">
                  <c:v>Existing Volume 6M 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'6M Lag Regression'!$C$10:$C$37</c:f>
              <c:numCache>
                <c:formatCode>#,##0</c:formatCode>
                <c:ptCount val="28"/>
                <c:pt idx="0">
                  <c:v>479032000</c:v>
                </c:pt>
                <c:pt idx="1">
                  <c:v>433006000</c:v>
                </c:pt>
                <c:pt idx="2">
                  <c:v>392500000</c:v>
                </c:pt>
                <c:pt idx="3">
                  <c:v>437422000</c:v>
                </c:pt>
                <c:pt idx="4">
                  <c:v>440374000</c:v>
                </c:pt>
                <c:pt idx="5">
                  <c:v>303962000</c:v>
                </c:pt>
                <c:pt idx="6">
                  <c:v>309348000</c:v>
                </c:pt>
                <c:pt idx="7">
                  <c:v>362468000</c:v>
                </c:pt>
                <c:pt idx="8">
                  <c:v>380563000</c:v>
                </c:pt>
                <c:pt idx="9">
                  <c:v>472126000</c:v>
                </c:pt>
                <c:pt idx="10">
                  <c:v>522667000</c:v>
                </c:pt>
                <c:pt idx="11">
                  <c:v>465099000</c:v>
                </c:pt>
                <c:pt idx="12">
                  <c:v>496944000</c:v>
                </c:pt>
                <c:pt idx="13">
                  <c:v>434091000</c:v>
                </c:pt>
                <c:pt idx="14">
                  <c:v>448933000</c:v>
                </c:pt>
                <c:pt idx="15">
                  <c:v>402721000</c:v>
                </c:pt>
                <c:pt idx="16">
                  <c:v>433730000</c:v>
                </c:pt>
                <c:pt idx="17">
                  <c:v>482926000</c:v>
                </c:pt>
                <c:pt idx="18">
                  <c:v>470152000</c:v>
                </c:pt>
                <c:pt idx="19">
                  <c:v>543278000</c:v>
                </c:pt>
                <c:pt idx="20">
                  <c:v>515123000</c:v>
                </c:pt>
                <c:pt idx="21">
                  <c:v>481613000</c:v>
                </c:pt>
                <c:pt idx="22">
                  <c:v>458685000</c:v>
                </c:pt>
                <c:pt idx="23">
                  <c:v>418871000</c:v>
                </c:pt>
                <c:pt idx="24">
                  <c:v>463233000</c:v>
                </c:pt>
                <c:pt idx="25">
                  <c:v>362428000</c:v>
                </c:pt>
                <c:pt idx="26">
                  <c:v>371046000</c:v>
                </c:pt>
                <c:pt idx="27">
                  <c:v>115156000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A2C-96C4-E2B7AB14233A}"/>
            </c:ext>
          </c:extLst>
        </c:ser>
        <c:ser>
          <c:idx val="1"/>
          <c:order val="1"/>
          <c:tx>
            <c:strRef>
              <c:f>'6M Lag Regression'!$D$9</c:f>
              <c:strCache>
                <c:ptCount val="1"/>
                <c:pt idx="0">
                  <c:v>Regression Predicted Existing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'6M Lag Regression'!$B$10:$B$37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</c:numCache>
            </c:numRef>
          </c:cat>
          <c:val>
            <c:numRef>
              <c:f>'6M Lag Regression'!$D$10:$D$37</c:f>
              <c:numCache>
                <c:formatCode>#,##0</c:formatCode>
                <c:ptCount val="28"/>
                <c:pt idx="0">
                  <c:v>401432606.26985502</c:v>
                </c:pt>
                <c:pt idx="1">
                  <c:v>401432606.26985502</c:v>
                </c:pt>
                <c:pt idx="2">
                  <c:v>401432606.26985502</c:v>
                </c:pt>
                <c:pt idx="3">
                  <c:v>401818280.96947598</c:v>
                </c:pt>
                <c:pt idx="4">
                  <c:v>409470878.95669103</c:v>
                </c:pt>
                <c:pt idx="5">
                  <c:v>401432606.26985502</c:v>
                </c:pt>
                <c:pt idx="6">
                  <c:v>401432606.26985502</c:v>
                </c:pt>
                <c:pt idx="7">
                  <c:v>413276879.28189701</c:v>
                </c:pt>
                <c:pt idx="8">
                  <c:v>414900772.753986</c:v>
                </c:pt>
                <c:pt idx="9">
                  <c:v>442608455.12148899</c:v>
                </c:pt>
                <c:pt idx="10">
                  <c:v>432185088.89752299</c:v>
                </c:pt>
                <c:pt idx="11">
                  <c:v>486382533.52846402</c:v>
                </c:pt>
                <c:pt idx="12">
                  <c:v>470448078.83359998</c:v>
                </c:pt>
                <c:pt idx="13">
                  <c:v>461536963.40551603</c:v>
                </c:pt>
                <c:pt idx="14">
                  <c:v>465089230.375709</c:v>
                </c:pt>
                <c:pt idx="15">
                  <c:v>492241119.68152201</c:v>
                </c:pt>
                <c:pt idx="16">
                  <c:v>502623888.56868601</c:v>
                </c:pt>
                <c:pt idx="17">
                  <c:v>492205362.983401</c:v>
                </c:pt>
                <c:pt idx="18">
                  <c:v>459714455.831258</c:v>
                </c:pt>
                <c:pt idx="19">
                  <c:v>431790749.06936401</c:v>
                </c:pt>
                <c:pt idx="20">
                  <c:v>382282296.839077</c:v>
                </c:pt>
                <c:pt idx="21">
                  <c:v>425190793.46282601</c:v>
                </c:pt>
                <c:pt idx="22">
                  <c:v>404080178.32568097</c:v>
                </c:pt>
                <c:pt idx="23">
                  <c:v>403082655.19784701</c:v>
                </c:pt>
                <c:pt idx="24">
                  <c:v>374872346.75899702</c:v>
                </c:pt>
                <c:pt idx="25">
                  <c:v>402042114.41387099</c:v>
                </c:pt>
                <c:pt idx="26">
                  <c:v>387368597.47921503</c:v>
                </c:pt>
                <c:pt idx="27">
                  <c:v>335122245.33411998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7-4A2C-96C4-E2B7AB14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3056"/>
        <c:axId val="389323536"/>
      </c:lineChart>
      <c:dateAx>
        <c:axId val="389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536"/>
        <c:crosses val="autoZero"/>
        <c:auto val="1"/>
        <c:lblOffset val="100"/>
        <c:baseTimeUnit val="months"/>
      </c:dateAx>
      <c:valAx>
        <c:axId val="38932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&quot;M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30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11</xdr:row>
      <xdr:rowOff>161925</xdr:rowOff>
    </xdr:from>
    <xdr:to>
      <xdr:col>17</xdr:col>
      <xdr:colOff>228599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9AA0D-41C0-D4F3-FD28-8C6528FF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</xdr:colOff>
      <xdr:row>39</xdr:row>
      <xdr:rowOff>123825</xdr:rowOff>
    </xdr:from>
    <xdr:to>
      <xdr:col>6</xdr:col>
      <xdr:colOff>172351</xdr:colOff>
      <xdr:row>61</xdr:row>
      <xdr:rowOff>162515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D2692D-833C-03D1-6974-C898A381F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7419975"/>
          <a:ext cx="6458851" cy="42296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123934</xdr:colOff>
      <xdr:row>39</xdr:row>
      <xdr:rowOff>118194</xdr:rowOff>
    </xdr:from>
    <xdr:to>
      <xdr:col>4</xdr:col>
      <xdr:colOff>819940</xdr:colOff>
      <xdr:row>60</xdr:row>
      <xdr:rowOff>101440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DF3F4-2928-4A94-BBD4-06DDCC0EB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4909" y="7414344"/>
          <a:ext cx="6268131" cy="3983746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39</xdr:row>
      <xdr:rowOff>95250</xdr:rowOff>
    </xdr:from>
    <xdr:to>
      <xdr:col>10</xdr:col>
      <xdr:colOff>57150</xdr:colOff>
      <xdr:row>63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7859A4-4B7D-4FA5-A631-84231CE53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81825" y="7391400"/>
          <a:ext cx="5972175" cy="44767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8</xdr:row>
      <xdr:rowOff>142875</xdr:rowOff>
    </xdr:from>
    <xdr:to>
      <xdr:col>16</xdr:col>
      <xdr:colOff>371475</xdr:colOff>
      <xdr:row>32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560B4F-9932-4E14-B651-E31BB5408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34700" y="1533525"/>
          <a:ext cx="5991225" cy="4476750"/>
        </a:xfrm>
        <a:prstGeom prst="rect">
          <a:avLst/>
        </a:prstGeom>
      </xdr:spPr>
    </xdr:pic>
    <xdr:clientData/>
  </xdr:twoCellAnchor>
  <xdr:twoCellAnchor editAs="oneCell">
    <xdr:from>
      <xdr:col>1</xdr:col>
      <xdr:colOff>143889</xdr:colOff>
      <xdr:row>67</xdr:row>
      <xdr:rowOff>52696</xdr:rowOff>
    </xdr:from>
    <xdr:to>
      <xdr:col>4</xdr:col>
      <xdr:colOff>514196</xdr:colOff>
      <xdr:row>87</xdr:row>
      <xdr:rowOff>166943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8AE1AA-A940-4490-ADD5-830F8338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864" y="12682846"/>
          <a:ext cx="5942432" cy="3924247"/>
        </a:xfrm>
        <a:prstGeom prst="rect">
          <a:avLst/>
        </a:prstGeom>
      </xdr:spPr>
    </xdr:pic>
    <xdr:clientData/>
  </xdr:twoCellAnchor>
  <xdr:twoCellAnchor editAs="oneCell">
    <xdr:from>
      <xdr:col>4</xdr:col>
      <xdr:colOff>1876425</xdr:colOff>
      <xdr:row>66</xdr:row>
      <xdr:rowOff>0</xdr:rowOff>
    </xdr:from>
    <xdr:to>
      <xdr:col>11</xdr:col>
      <xdr:colOff>95250</xdr:colOff>
      <xdr:row>89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418F8A-335A-4FA4-AE13-0B6FC8AA6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9525" y="12439650"/>
          <a:ext cx="5972175" cy="44767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123934</xdr:colOff>
      <xdr:row>39</xdr:row>
      <xdr:rowOff>143139</xdr:rowOff>
    </xdr:from>
    <xdr:to>
      <xdr:col>4</xdr:col>
      <xdr:colOff>819940</xdr:colOff>
      <xdr:row>60</xdr:row>
      <xdr:rowOff>76495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7DAB1-F327-42BA-8325-713E9085C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4909" y="7439289"/>
          <a:ext cx="6268131" cy="3933856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39</xdr:row>
      <xdr:rowOff>95250</xdr:rowOff>
    </xdr:from>
    <xdr:to>
      <xdr:col>10</xdr:col>
      <xdr:colOff>57150</xdr:colOff>
      <xdr:row>63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6F4B8-536E-416A-A783-86737B5F7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81825" y="7391400"/>
          <a:ext cx="5972175" cy="44767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8</xdr:row>
      <xdr:rowOff>142875</xdr:rowOff>
    </xdr:from>
    <xdr:to>
      <xdr:col>16</xdr:col>
      <xdr:colOff>371475</xdr:colOff>
      <xdr:row>32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BA2225-E954-423A-A24F-0FE137242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34700" y="1533525"/>
          <a:ext cx="5991225" cy="4476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160378</xdr:colOff>
      <xdr:row>67</xdr:row>
      <xdr:rowOff>52696</xdr:rowOff>
    </xdr:from>
    <xdr:to>
      <xdr:col>4</xdr:col>
      <xdr:colOff>497707</xdr:colOff>
      <xdr:row>87</xdr:row>
      <xdr:rowOff>166943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EBB028-2F97-4462-A1C2-64FA9200E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1353" y="12682846"/>
          <a:ext cx="5909454" cy="3924247"/>
        </a:xfrm>
        <a:prstGeom prst="rect">
          <a:avLst/>
        </a:prstGeom>
      </xdr:spPr>
    </xdr:pic>
    <xdr:clientData/>
  </xdr:twoCellAnchor>
  <xdr:twoCellAnchor editAs="oneCell">
    <xdr:from>
      <xdr:col>4</xdr:col>
      <xdr:colOff>1876425</xdr:colOff>
      <xdr:row>66</xdr:row>
      <xdr:rowOff>0</xdr:rowOff>
    </xdr:from>
    <xdr:to>
      <xdr:col>11</xdr:col>
      <xdr:colOff>95250</xdr:colOff>
      <xdr:row>89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86C71B-916D-413D-AFE7-6FB3C8C59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9525" y="12439650"/>
          <a:ext cx="5972175" cy="44767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123934</xdr:colOff>
      <xdr:row>39</xdr:row>
      <xdr:rowOff>159982</xdr:rowOff>
    </xdr:from>
    <xdr:to>
      <xdr:col>4</xdr:col>
      <xdr:colOff>819940</xdr:colOff>
      <xdr:row>60</xdr:row>
      <xdr:rowOff>59652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4E5C1-4966-42F7-B70C-22B1362ED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4909" y="7456132"/>
          <a:ext cx="6268131" cy="3900170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39</xdr:row>
      <xdr:rowOff>95250</xdr:rowOff>
    </xdr:from>
    <xdr:to>
      <xdr:col>10</xdr:col>
      <xdr:colOff>57150</xdr:colOff>
      <xdr:row>63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A8A20B-A0F0-42AA-9315-352E98671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81825" y="7391400"/>
          <a:ext cx="5972175" cy="44767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8</xdr:row>
      <xdr:rowOff>142875</xdr:rowOff>
    </xdr:from>
    <xdr:to>
      <xdr:col>16</xdr:col>
      <xdr:colOff>371475</xdr:colOff>
      <xdr:row>32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A180C8-DE48-4F1A-8DF7-9343C420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34700" y="1533525"/>
          <a:ext cx="5991225" cy="4476750"/>
        </a:xfrm>
        <a:prstGeom prst="rect">
          <a:avLst/>
        </a:prstGeom>
      </xdr:spPr>
    </xdr:pic>
    <xdr:clientData/>
  </xdr:twoCellAnchor>
  <xdr:twoCellAnchor editAs="oneCell">
    <xdr:from>
      <xdr:col>1</xdr:col>
      <xdr:colOff>181175</xdr:colOff>
      <xdr:row>67</xdr:row>
      <xdr:rowOff>52696</xdr:rowOff>
    </xdr:from>
    <xdr:to>
      <xdr:col>4</xdr:col>
      <xdr:colOff>476910</xdr:colOff>
      <xdr:row>87</xdr:row>
      <xdr:rowOff>166943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62E51F-E130-4390-B312-5697F0B71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2150" y="12682846"/>
          <a:ext cx="5867860" cy="3924247"/>
        </a:xfrm>
        <a:prstGeom prst="rect">
          <a:avLst/>
        </a:prstGeom>
      </xdr:spPr>
    </xdr:pic>
    <xdr:clientData/>
  </xdr:twoCellAnchor>
  <xdr:twoCellAnchor editAs="oneCell">
    <xdr:from>
      <xdr:col>4</xdr:col>
      <xdr:colOff>1876425</xdr:colOff>
      <xdr:row>66</xdr:row>
      <xdr:rowOff>0</xdr:rowOff>
    </xdr:from>
    <xdr:to>
      <xdr:col>11</xdr:col>
      <xdr:colOff>95250</xdr:colOff>
      <xdr:row>89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2F3778-9FA6-4C9E-ADB3-61463FC69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9525" y="12439650"/>
          <a:ext cx="5972175" cy="447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9525</xdr:rowOff>
    </xdr:from>
    <xdr:to>
      <xdr:col>19</xdr:col>
      <xdr:colOff>314325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E1703-6722-477D-940E-DAFB1AE6B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39</xdr:row>
      <xdr:rowOff>104775</xdr:rowOff>
    </xdr:from>
    <xdr:to>
      <xdr:col>6</xdr:col>
      <xdr:colOff>134251</xdr:colOff>
      <xdr:row>61</xdr:row>
      <xdr:rowOff>172044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57CE2C-16AB-FB4B-6254-0B1B16189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400925"/>
          <a:ext cx="6458851" cy="4258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18</xdr:col>
      <xdr:colOff>314325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81F11-415D-4B10-92A5-22254AF5F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57150</xdr:colOff>
      <xdr:row>39</xdr:row>
      <xdr:rowOff>66675</xdr:rowOff>
    </xdr:from>
    <xdr:to>
      <xdr:col>6</xdr:col>
      <xdr:colOff>181876</xdr:colOff>
      <xdr:row>61</xdr:row>
      <xdr:rowOff>181576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2CFC59-C3D4-1B7E-4DD6-5E063319D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7362825"/>
          <a:ext cx="6458851" cy="43059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161925</xdr:rowOff>
    </xdr:from>
    <xdr:to>
      <xdr:col>17</xdr:col>
      <xdr:colOff>466725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A8228-1DC0-40D1-86A9-EFEB24C58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39</xdr:row>
      <xdr:rowOff>57150</xdr:rowOff>
    </xdr:from>
    <xdr:to>
      <xdr:col>6</xdr:col>
      <xdr:colOff>200933</xdr:colOff>
      <xdr:row>61</xdr:row>
      <xdr:rowOff>86314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843BD-625C-8F96-7BAD-664A89A00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7353300"/>
          <a:ext cx="6506483" cy="42201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9</xdr:row>
      <xdr:rowOff>123825</xdr:rowOff>
    </xdr:from>
    <xdr:to>
      <xdr:col>17</xdr:col>
      <xdr:colOff>371475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DB2E6-F1A8-4FC3-A24D-6C99B5FF0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57150</xdr:colOff>
      <xdr:row>39</xdr:row>
      <xdr:rowOff>76200</xdr:rowOff>
    </xdr:from>
    <xdr:to>
      <xdr:col>6</xdr:col>
      <xdr:colOff>229508</xdr:colOff>
      <xdr:row>61</xdr:row>
      <xdr:rowOff>86311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CADF3C-F8BC-BCC3-5EFC-0E4F20E0C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7372350"/>
          <a:ext cx="6506483" cy="42011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95250</xdr:rowOff>
    </xdr:from>
    <xdr:to>
      <xdr:col>16</xdr:col>
      <xdr:colOff>361950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4FCF0-96B0-4445-A24C-296A1CBC0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38100</xdr:colOff>
      <xdr:row>39</xdr:row>
      <xdr:rowOff>152400</xdr:rowOff>
    </xdr:from>
    <xdr:to>
      <xdr:col>6</xdr:col>
      <xdr:colOff>277141</xdr:colOff>
      <xdr:row>61</xdr:row>
      <xdr:rowOff>162511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04D8A-129A-F9B1-1E5E-9237C8993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7448550"/>
          <a:ext cx="6563641" cy="42011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8</xdr:row>
      <xdr:rowOff>76200</xdr:rowOff>
    </xdr:from>
    <xdr:to>
      <xdr:col>16</xdr:col>
      <xdr:colOff>591382</xdr:colOff>
      <xdr:row>31</xdr:row>
      <xdr:rowOff>181601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553C31-0602-435C-A90E-32D0A0287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2350" y="1466850"/>
          <a:ext cx="5963482" cy="448690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104775</xdr:rowOff>
    </xdr:from>
    <xdr:to>
      <xdr:col>4</xdr:col>
      <xdr:colOff>905774</xdr:colOff>
      <xdr:row>60</xdr:row>
      <xdr:rowOff>114860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13B963-F05B-BDC0-B0E0-9B2BB55B6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7400925"/>
          <a:ext cx="6439799" cy="40105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66</xdr:row>
      <xdr:rowOff>104775</xdr:rowOff>
    </xdr:from>
    <xdr:to>
      <xdr:col>4</xdr:col>
      <xdr:colOff>581875</xdr:colOff>
      <xdr:row>87</xdr:row>
      <xdr:rowOff>152965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F8F960-B97C-A6B5-FB73-9A3303FAA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2544425"/>
          <a:ext cx="6087325" cy="4048690"/>
        </a:xfrm>
        <a:prstGeom prst="rect">
          <a:avLst/>
        </a:prstGeom>
      </xdr:spPr>
    </xdr:pic>
    <xdr:clientData/>
  </xdr:twoCellAnchor>
  <xdr:twoCellAnchor editAs="oneCell">
    <xdr:from>
      <xdr:col>4</xdr:col>
      <xdr:colOff>1819275</xdr:colOff>
      <xdr:row>66</xdr:row>
      <xdr:rowOff>47625</xdr:rowOff>
    </xdr:from>
    <xdr:to>
      <xdr:col>11</xdr:col>
      <xdr:colOff>38100</xdr:colOff>
      <xdr:row>89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5E5F2E-C2F1-890A-D231-9B118A04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2375" y="12487275"/>
          <a:ext cx="5972175" cy="4476750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39</xdr:row>
      <xdr:rowOff>95250</xdr:rowOff>
    </xdr:from>
    <xdr:to>
      <xdr:col>10</xdr:col>
      <xdr:colOff>57150</xdr:colOff>
      <xdr:row>63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73C134-B7FB-1B0D-A227-295AB0BD4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1825" y="7391400"/>
          <a:ext cx="5972175" cy="44767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61629</xdr:colOff>
      <xdr:row>39</xdr:row>
      <xdr:rowOff>104775</xdr:rowOff>
    </xdr:from>
    <xdr:to>
      <xdr:col>4</xdr:col>
      <xdr:colOff>882245</xdr:colOff>
      <xdr:row>60</xdr:row>
      <xdr:rowOff>114860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B9EBD4-18A8-4D28-AF04-093D281FF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2604" y="7400925"/>
          <a:ext cx="6392741" cy="4010585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39</xdr:row>
      <xdr:rowOff>95250</xdr:rowOff>
    </xdr:from>
    <xdr:to>
      <xdr:col>10</xdr:col>
      <xdr:colOff>57150</xdr:colOff>
      <xdr:row>63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E0CE30-ECDD-4100-97D1-109B4C020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81825" y="7391400"/>
          <a:ext cx="5972175" cy="44767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8</xdr:row>
      <xdr:rowOff>142875</xdr:rowOff>
    </xdr:from>
    <xdr:to>
      <xdr:col>16</xdr:col>
      <xdr:colOff>371475</xdr:colOff>
      <xdr:row>32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846B99-7E81-A3F2-875C-963350BF9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4700" y="1533525"/>
          <a:ext cx="5991225" cy="44767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66</xdr:row>
      <xdr:rowOff>161925</xdr:rowOff>
    </xdr:from>
    <xdr:to>
      <xdr:col>4</xdr:col>
      <xdr:colOff>658086</xdr:colOff>
      <xdr:row>88</xdr:row>
      <xdr:rowOff>19615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0378C0-05EE-501A-0C4E-7EB4CCC7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12601575"/>
          <a:ext cx="6173061" cy="4048690"/>
        </a:xfrm>
        <a:prstGeom prst="rect">
          <a:avLst/>
        </a:prstGeom>
      </xdr:spPr>
    </xdr:pic>
    <xdr:clientData/>
  </xdr:twoCellAnchor>
  <xdr:twoCellAnchor editAs="oneCell">
    <xdr:from>
      <xdr:col>4</xdr:col>
      <xdr:colOff>1876425</xdr:colOff>
      <xdr:row>66</xdr:row>
      <xdr:rowOff>0</xdr:rowOff>
    </xdr:from>
    <xdr:to>
      <xdr:col>11</xdr:col>
      <xdr:colOff>95250</xdr:colOff>
      <xdr:row>89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33939F-49F7-4933-1579-7C458BFC3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9525" y="12439650"/>
          <a:ext cx="5972175" cy="4476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61629</xdr:colOff>
      <xdr:row>39</xdr:row>
      <xdr:rowOff>118194</xdr:rowOff>
    </xdr:from>
    <xdr:to>
      <xdr:col>4</xdr:col>
      <xdr:colOff>882245</xdr:colOff>
      <xdr:row>60</xdr:row>
      <xdr:rowOff>101440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49754-8E89-407C-B000-6025FC91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2604" y="7414344"/>
          <a:ext cx="6392741" cy="3983746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39</xdr:row>
      <xdr:rowOff>95250</xdr:rowOff>
    </xdr:from>
    <xdr:to>
      <xdr:col>10</xdr:col>
      <xdr:colOff>57150</xdr:colOff>
      <xdr:row>63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C3E86B-93D9-4E08-94B7-8CCD2B1B4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81825" y="7391400"/>
          <a:ext cx="5972175" cy="44767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8</xdr:row>
      <xdr:rowOff>142875</xdr:rowOff>
    </xdr:from>
    <xdr:to>
      <xdr:col>16</xdr:col>
      <xdr:colOff>371475</xdr:colOff>
      <xdr:row>32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30F2F8-DC57-49B6-A419-9178E691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34700" y="1533525"/>
          <a:ext cx="5991225" cy="4476750"/>
        </a:xfrm>
        <a:prstGeom prst="rect">
          <a:avLst/>
        </a:prstGeom>
      </xdr:spPr>
    </xdr:pic>
    <xdr:clientData/>
  </xdr:twoCellAnchor>
  <xdr:twoCellAnchor editAs="oneCell">
    <xdr:from>
      <xdr:col>1</xdr:col>
      <xdr:colOff>143889</xdr:colOff>
      <xdr:row>66</xdr:row>
      <xdr:rowOff>180975</xdr:rowOff>
    </xdr:from>
    <xdr:to>
      <xdr:col>4</xdr:col>
      <xdr:colOff>514196</xdr:colOff>
      <xdr:row>88</xdr:row>
      <xdr:rowOff>38665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CE3508-E20B-4CF9-A6C4-C8E2430A1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864" y="12620625"/>
          <a:ext cx="5942432" cy="4048690"/>
        </a:xfrm>
        <a:prstGeom prst="rect">
          <a:avLst/>
        </a:prstGeom>
      </xdr:spPr>
    </xdr:pic>
    <xdr:clientData/>
  </xdr:twoCellAnchor>
  <xdr:twoCellAnchor editAs="oneCell">
    <xdr:from>
      <xdr:col>4</xdr:col>
      <xdr:colOff>1876425</xdr:colOff>
      <xdr:row>66</xdr:row>
      <xdr:rowOff>0</xdr:rowOff>
    </xdr:from>
    <xdr:to>
      <xdr:col>11</xdr:col>
      <xdr:colOff>95250</xdr:colOff>
      <xdr:row>89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543D85-69BC-4C82-92F9-B24EF6F6E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9525" y="12439650"/>
          <a:ext cx="5972175" cy="447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DD6C-193A-4F0C-B22C-DE78FF590E34}">
  <sheetPr>
    <tabColor theme="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2859-2543-45E8-8449-1617A7188E66}">
  <sheetPr>
    <tabColor theme="4" tint="0.59999389629810485"/>
  </sheetPr>
  <dimension ref="A1:CI90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32.42578125" bestFit="1" customWidth="1"/>
    <col min="4" max="6" width="35.285156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23</v>
      </c>
    </row>
    <row r="6" spans="1:87" x14ac:dyDescent="0.25">
      <c r="B6" s="9"/>
    </row>
    <row r="7" spans="1:87" x14ac:dyDescent="0.25">
      <c r="B7" s="14" t="s">
        <v>60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24</v>
      </c>
      <c r="D9" s="15" t="s">
        <v>53</v>
      </c>
      <c r="E9" s="15" t="s">
        <v>54</v>
      </c>
      <c r="F9" s="15" t="s">
        <v>55</v>
      </c>
    </row>
    <row r="10" spans="1:87" x14ac:dyDescent="0.25">
      <c r="B10" s="10">
        <v>44197</v>
      </c>
      <c r="C10" s="11">
        <v>482533000</v>
      </c>
      <c r="D10" s="11">
        <v>375327159.57653397</v>
      </c>
      <c r="E10" s="17">
        <v>60855808.572503902</v>
      </c>
      <c r="F10" s="17">
        <v>46350031.850961402</v>
      </c>
    </row>
    <row r="11" spans="1:87" x14ac:dyDescent="0.25">
      <c r="B11" s="10">
        <v>44228</v>
      </c>
      <c r="C11" s="11">
        <v>434894000</v>
      </c>
      <c r="D11" s="11">
        <v>381406550.89355099</v>
      </c>
      <c r="E11" s="17">
        <v>-20306569.389811501</v>
      </c>
      <c r="F11" s="17">
        <v>73794018.496260494</v>
      </c>
    </row>
    <row r="12" spans="1:87" x14ac:dyDescent="0.25">
      <c r="B12" s="10">
        <v>44256</v>
      </c>
      <c r="C12" s="11">
        <v>393084000</v>
      </c>
      <c r="D12" s="11">
        <v>387485942.210567</v>
      </c>
      <c r="E12" s="17">
        <v>-33134044.574349198</v>
      </c>
      <c r="F12" s="17">
        <v>38732102.363781802</v>
      </c>
    </row>
    <row r="13" spans="1:87" x14ac:dyDescent="0.25">
      <c r="B13" s="10">
        <v>44287</v>
      </c>
      <c r="C13" s="11">
        <v>437757000</v>
      </c>
      <c r="D13" s="11">
        <v>393565333.527583</v>
      </c>
      <c r="E13" s="17">
        <v>-124899811.42555299</v>
      </c>
      <c r="F13" s="17">
        <v>169091477.89796901</v>
      </c>
    </row>
    <row r="14" spans="1:87" x14ac:dyDescent="0.25">
      <c r="B14" s="10">
        <v>44317</v>
      </c>
      <c r="C14" s="11">
        <v>443989000</v>
      </c>
      <c r="D14" s="11">
        <v>399644724.84459901</v>
      </c>
      <c r="E14" s="17">
        <v>16511155.211975399</v>
      </c>
      <c r="F14" s="17">
        <v>27833119.943424501</v>
      </c>
    </row>
    <row r="15" spans="1:87" x14ac:dyDescent="0.25">
      <c r="B15" s="10">
        <v>44348</v>
      </c>
      <c r="C15" s="11">
        <v>308692000</v>
      </c>
      <c r="D15" s="11">
        <v>405724116.16161603</v>
      </c>
      <c r="E15" s="17">
        <v>-27243332.113199301</v>
      </c>
      <c r="F15" s="17">
        <v>-69788784.048416898</v>
      </c>
    </row>
    <row r="16" spans="1:87" x14ac:dyDescent="0.25">
      <c r="B16" s="10">
        <v>44378</v>
      </c>
      <c r="C16" s="11">
        <v>313099000</v>
      </c>
      <c r="D16" s="11">
        <v>420834166.66666597</v>
      </c>
      <c r="E16" s="17">
        <v>-37092544.865724497</v>
      </c>
      <c r="F16" s="17">
        <v>-70642621.800942093</v>
      </c>
    </row>
    <row r="17" spans="2:6" x14ac:dyDescent="0.25">
      <c r="B17" s="10">
        <v>44409</v>
      </c>
      <c r="C17" s="11">
        <v>366335000</v>
      </c>
      <c r="D17" s="11">
        <v>421785041.66666597</v>
      </c>
      <c r="E17" s="17">
        <v>27455642.634275399</v>
      </c>
      <c r="F17" s="17">
        <v>-82905684.300942093</v>
      </c>
    </row>
    <row r="18" spans="2:6" x14ac:dyDescent="0.25">
      <c r="B18" s="10">
        <v>44440</v>
      </c>
      <c r="C18" s="11">
        <v>381948000</v>
      </c>
      <c r="D18" s="11">
        <v>424193541.66666597</v>
      </c>
      <c r="E18" s="17">
        <v>23003309.300942101</v>
      </c>
      <c r="F18" s="17">
        <v>-65248850.967608698</v>
      </c>
    </row>
    <row r="19" spans="2:6" x14ac:dyDescent="0.25">
      <c r="B19" s="10">
        <v>44470</v>
      </c>
      <c r="C19" s="11">
        <v>477035000</v>
      </c>
      <c r="D19" s="11">
        <v>425251000</v>
      </c>
      <c r="E19" s="17">
        <v>60808975.967608698</v>
      </c>
      <c r="F19" s="17">
        <v>-9024975.9676087592</v>
      </c>
    </row>
    <row r="20" spans="2:6" x14ac:dyDescent="0.25">
      <c r="B20" s="10">
        <v>44501</v>
      </c>
      <c r="C20" s="11">
        <v>528351000</v>
      </c>
      <c r="D20" s="11">
        <v>423547916.66666597</v>
      </c>
      <c r="E20" s="17">
        <v>54028797.233148798</v>
      </c>
      <c r="F20" s="17">
        <v>50774286.100184403</v>
      </c>
    </row>
    <row r="21" spans="2:6" x14ac:dyDescent="0.25">
      <c r="B21" s="10">
        <v>44531</v>
      </c>
      <c r="C21" s="11">
        <v>470583000</v>
      </c>
      <c r="D21" s="11">
        <v>430568666.66666597</v>
      </c>
      <c r="E21" s="17">
        <v>12613.4481838177</v>
      </c>
      <c r="F21" s="17">
        <v>40001719.885149397</v>
      </c>
    </row>
    <row r="22" spans="2:6" x14ac:dyDescent="0.25">
      <c r="B22" s="10">
        <v>44562</v>
      </c>
      <c r="C22" s="11">
        <v>505953000</v>
      </c>
      <c r="D22" s="11">
        <v>444546041.66666597</v>
      </c>
      <c r="E22" s="17">
        <v>60855808.572503902</v>
      </c>
      <c r="F22" s="17">
        <v>551149.76082941098</v>
      </c>
    </row>
    <row r="23" spans="2:6" x14ac:dyDescent="0.25">
      <c r="B23" s="10">
        <v>44593</v>
      </c>
      <c r="C23" s="11">
        <v>434295000</v>
      </c>
      <c r="D23" s="11">
        <v>458593166.66666597</v>
      </c>
      <c r="E23" s="17">
        <v>-20306569.389811501</v>
      </c>
      <c r="F23" s="17">
        <v>-3991597.27685516</v>
      </c>
    </row>
    <row r="24" spans="2:6" x14ac:dyDescent="0.25">
      <c r="B24" s="10">
        <v>44621</v>
      </c>
      <c r="C24" s="11">
        <v>451487000</v>
      </c>
      <c r="D24" s="11">
        <v>471598583.33333302</v>
      </c>
      <c r="E24" s="17">
        <v>-33134044.574349198</v>
      </c>
      <c r="F24" s="17">
        <v>13022461.2410159</v>
      </c>
    </row>
    <row r="25" spans="2:6" x14ac:dyDescent="0.25">
      <c r="B25" s="10">
        <v>44652</v>
      </c>
      <c r="C25" s="11">
        <v>404733000</v>
      </c>
      <c r="D25" s="11">
        <v>477406875</v>
      </c>
      <c r="E25" s="17">
        <v>-124899811.42555299</v>
      </c>
      <c r="F25" s="17">
        <v>52225936.425553501</v>
      </c>
    </row>
    <row r="26" spans="2:6" x14ac:dyDescent="0.25">
      <c r="B26" s="10">
        <v>44682</v>
      </c>
      <c r="C26" s="11">
        <v>436139000</v>
      </c>
      <c r="D26" s="11">
        <v>474761666.66666597</v>
      </c>
      <c r="E26" s="17">
        <v>16511155.211975399</v>
      </c>
      <c r="F26" s="17">
        <v>-55133821.878642097</v>
      </c>
    </row>
    <row r="27" spans="2:6" x14ac:dyDescent="0.25">
      <c r="B27" s="10">
        <v>44713</v>
      </c>
      <c r="C27" s="11">
        <v>485040000</v>
      </c>
      <c r="D27" s="11">
        <v>469795250</v>
      </c>
      <c r="E27" s="17">
        <v>-27243332.113199301</v>
      </c>
      <c r="F27" s="17">
        <v>42488082.113199301</v>
      </c>
    </row>
    <row r="28" spans="2:6" x14ac:dyDescent="0.25">
      <c r="B28" s="10">
        <v>44743</v>
      </c>
      <c r="C28" s="11">
        <v>472208000</v>
      </c>
      <c r="D28" s="11">
        <v>465958625</v>
      </c>
      <c r="E28" s="17">
        <v>-37092544.865724497</v>
      </c>
      <c r="F28" s="17">
        <v>43341919.865724497</v>
      </c>
    </row>
    <row r="29" spans="2:6" x14ac:dyDescent="0.25">
      <c r="B29" s="10">
        <v>44774</v>
      </c>
      <c r="C29" s="11">
        <v>544357000</v>
      </c>
      <c r="D29" s="11">
        <v>461296375</v>
      </c>
      <c r="E29" s="17">
        <v>27455642.634275399</v>
      </c>
      <c r="F29" s="17">
        <v>55604982.365724497</v>
      </c>
    </row>
    <row r="30" spans="2:6" x14ac:dyDescent="0.25">
      <c r="B30" s="10">
        <v>44805</v>
      </c>
      <c r="C30" s="11">
        <v>516056000</v>
      </c>
      <c r="D30" s="11">
        <v>455104541.66666597</v>
      </c>
      <c r="E30" s="17">
        <v>23003309.300942101</v>
      </c>
      <c r="F30" s="17">
        <v>37948149.032391198</v>
      </c>
    </row>
    <row r="31" spans="2:6" x14ac:dyDescent="0.25">
      <c r="B31" s="10">
        <v>44835</v>
      </c>
      <c r="C31" s="11">
        <v>482326000</v>
      </c>
      <c r="D31" s="11">
        <v>439792750</v>
      </c>
      <c r="E31" s="17">
        <v>60808975.967608698</v>
      </c>
      <c r="F31" s="17">
        <v>-18275725.967608701</v>
      </c>
    </row>
    <row r="32" spans="2:6" x14ac:dyDescent="0.25">
      <c r="B32" s="10">
        <v>44866</v>
      </c>
      <c r="C32" s="11">
        <v>459575000</v>
      </c>
      <c r="D32" s="11">
        <v>483621190.80225301</v>
      </c>
      <c r="E32" s="17">
        <v>54028797.233148798</v>
      </c>
      <c r="F32" s="17">
        <v>-78074988.035402</v>
      </c>
    </row>
    <row r="33" spans="2:9" x14ac:dyDescent="0.25">
      <c r="B33" s="10">
        <v>44896</v>
      </c>
      <c r="C33" s="11">
        <v>420165000</v>
      </c>
      <c r="D33" s="11">
        <v>487454808.37218302</v>
      </c>
      <c r="E33" s="17">
        <v>12613.4481838177</v>
      </c>
      <c r="F33" s="17">
        <v>-67302421.820366994</v>
      </c>
    </row>
    <row r="34" spans="2:9" x14ac:dyDescent="0.25">
      <c r="B34" s="10">
        <v>44927</v>
      </c>
      <c r="C34" s="11">
        <v>464292000</v>
      </c>
      <c r="D34" s="11">
        <v>491288425.94211298</v>
      </c>
      <c r="E34" s="17">
        <v>60855808.572503902</v>
      </c>
      <c r="F34" s="17">
        <v>-87852234.5146171</v>
      </c>
    </row>
    <row r="35" spans="2:9" x14ac:dyDescent="0.25">
      <c r="B35" s="10">
        <v>44958</v>
      </c>
      <c r="C35" s="11">
        <v>364062000</v>
      </c>
      <c r="D35" s="11">
        <v>495122043.512043</v>
      </c>
      <c r="E35" s="17">
        <v>-20306569.389811501</v>
      </c>
      <c r="F35" s="17">
        <v>-110753474.12223101</v>
      </c>
    </row>
    <row r="36" spans="2:9" x14ac:dyDescent="0.25">
      <c r="B36" s="10">
        <v>44986</v>
      </c>
      <c r="C36" s="11">
        <v>373116000</v>
      </c>
      <c r="D36" s="11">
        <v>498955661.08197302</v>
      </c>
      <c r="E36" s="17">
        <v>-33134044.574349198</v>
      </c>
      <c r="F36" s="17">
        <v>-92705616.507624</v>
      </c>
    </row>
    <row r="37" spans="2:9" x14ac:dyDescent="0.25">
      <c r="B37" s="10">
        <v>45017</v>
      </c>
      <c r="C37" s="11">
        <v>115621000</v>
      </c>
      <c r="D37" s="11">
        <v>502789278.65190297</v>
      </c>
      <c r="E37" s="17">
        <v>-124899811.42555299</v>
      </c>
      <c r="F37" s="17">
        <v>-262268467.226349</v>
      </c>
    </row>
    <row r="39" spans="2:9" x14ac:dyDescent="0.25">
      <c r="B39" s="14" t="s">
        <v>61</v>
      </c>
      <c r="C39" s="13"/>
      <c r="D39" s="13"/>
      <c r="E39" s="13"/>
      <c r="F39" s="13"/>
      <c r="G39" s="13"/>
      <c r="H39" s="13"/>
      <c r="I39" s="13"/>
    </row>
    <row r="41" spans="2:9" x14ac:dyDescent="0.25">
      <c r="B41" s="18"/>
      <c r="C41" s="18"/>
    </row>
    <row r="42" spans="2:9" x14ac:dyDescent="0.25">
      <c r="B42" s="10"/>
      <c r="C42" s="11"/>
    </row>
    <row r="43" spans="2:9" x14ac:dyDescent="0.25">
      <c r="B43" s="10"/>
      <c r="C43" s="11"/>
    </row>
    <row r="44" spans="2:9" x14ac:dyDescent="0.25">
      <c r="B44" s="10"/>
      <c r="C44" s="11"/>
    </row>
    <row r="45" spans="2:9" x14ac:dyDescent="0.25">
      <c r="B45" s="10"/>
      <c r="C45" s="11"/>
    </row>
    <row r="46" spans="2:9" x14ac:dyDescent="0.25">
      <c r="B46" s="10"/>
      <c r="C46" s="11"/>
    </row>
    <row r="47" spans="2:9" x14ac:dyDescent="0.25">
      <c r="B47" s="10"/>
      <c r="C47" s="11"/>
    </row>
    <row r="48" spans="2:9" x14ac:dyDescent="0.25">
      <c r="B48" s="10"/>
      <c r="C48" s="11"/>
    </row>
    <row r="49" spans="2:3" x14ac:dyDescent="0.25">
      <c r="B49" s="10"/>
      <c r="C49" s="11"/>
    </row>
    <row r="50" spans="2:3" x14ac:dyDescent="0.25">
      <c r="B50" s="10"/>
      <c r="C50" s="11"/>
    </row>
    <row r="51" spans="2:3" x14ac:dyDescent="0.25">
      <c r="B51" s="10"/>
      <c r="C51" s="11"/>
    </row>
    <row r="52" spans="2:3" x14ac:dyDescent="0.25">
      <c r="B52" s="10"/>
      <c r="C52" s="11"/>
    </row>
    <row r="53" spans="2:3" x14ac:dyDescent="0.25">
      <c r="B53" s="10"/>
      <c r="C53" s="11"/>
    </row>
    <row r="54" spans="2:3" x14ac:dyDescent="0.25">
      <c r="B54" s="10"/>
      <c r="C54" s="11"/>
    </row>
    <row r="55" spans="2:3" x14ac:dyDescent="0.25">
      <c r="B55" s="10"/>
      <c r="C55" s="11"/>
    </row>
    <row r="56" spans="2:3" x14ac:dyDescent="0.25">
      <c r="B56" s="10"/>
      <c r="C56" s="11"/>
    </row>
    <row r="57" spans="2:3" x14ac:dyDescent="0.25">
      <c r="B57" s="10"/>
      <c r="C57" s="11"/>
    </row>
    <row r="58" spans="2:3" x14ac:dyDescent="0.25">
      <c r="B58" s="10"/>
      <c r="C58" s="11"/>
    </row>
    <row r="59" spans="2:3" x14ac:dyDescent="0.25">
      <c r="B59" s="10"/>
      <c r="C59" s="11"/>
    </row>
    <row r="60" spans="2:3" x14ac:dyDescent="0.25">
      <c r="B60" s="10"/>
      <c r="C60" s="11"/>
    </row>
    <row r="61" spans="2:3" x14ac:dyDescent="0.25">
      <c r="B61" s="10"/>
      <c r="C61" s="11"/>
    </row>
    <row r="62" spans="2:3" x14ac:dyDescent="0.25">
      <c r="B62" s="10"/>
      <c r="C62" s="11"/>
    </row>
    <row r="63" spans="2:3" x14ac:dyDescent="0.25">
      <c r="B63" s="10"/>
      <c r="C63" s="11"/>
    </row>
    <row r="64" spans="2:3" x14ac:dyDescent="0.25">
      <c r="B64" s="9" t="s">
        <v>35</v>
      </c>
      <c r="C64" s="16" t="s">
        <v>63</v>
      </c>
    </row>
    <row r="65" spans="2:9" x14ac:dyDescent="0.25">
      <c r="B65" s="10"/>
      <c r="C65" s="11"/>
    </row>
    <row r="66" spans="2:9" x14ac:dyDescent="0.25">
      <c r="B66" s="14" t="s">
        <v>62</v>
      </c>
      <c r="C66" s="13"/>
      <c r="D66" s="13"/>
      <c r="E66" s="13"/>
      <c r="F66" s="13"/>
      <c r="G66" s="13"/>
      <c r="H66" s="13"/>
      <c r="I66" s="13"/>
    </row>
    <row r="67" spans="2:9" x14ac:dyDescent="0.25">
      <c r="B67" s="10"/>
      <c r="C67" s="11"/>
    </row>
    <row r="68" spans="2:9" x14ac:dyDescent="0.25">
      <c r="B68" s="10"/>
      <c r="C68" s="11"/>
    </row>
    <row r="69" spans="2:9" x14ac:dyDescent="0.25">
      <c r="B69" s="10"/>
      <c r="C69" s="11"/>
    </row>
    <row r="90" spans="2:3" x14ac:dyDescent="0.25">
      <c r="B90" s="9" t="s">
        <v>35</v>
      </c>
      <c r="C90" s="16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BF62-48CC-4D5D-9B0C-2ED46E33C9CD}">
  <sheetPr>
    <tabColor theme="4" tint="0.59999389629810485"/>
  </sheetPr>
  <dimension ref="A1:CI90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32.42578125" bestFit="1" customWidth="1"/>
    <col min="4" max="6" width="35.285156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26</v>
      </c>
    </row>
    <row r="6" spans="1:87" x14ac:dyDescent="0.25">
      <c r="B6" s="9"/>
    </row>
    <row r="7" spans="1:87" x14ac:dyDescent="0.25">
      <c r="B7" s="14" t="s">
        <v>65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25</v>
      </c>
      <c r="D9" s="15" t="s">
        <v>53</v>
      </c>
      <c r="E9" s="15" t="s">
        <v>54</v>
      </c>
      <c r="F9" s="15" t="s">
        <v>55</v>
      </c>
    </row>
    <row r="10" spans="1:87" x14ac:dyDescent="0.25">
      <c r="B10" s="10">
        <v>44197</v>
      </c>
      <c r="C10" s="11">
        <v>482533000</v>
      </c>
      <c r="D10" s="11">
        <v>374354579.15695399</v>
      </c>
      <c r="E10" s="17">
        <v>61370095.009928398</v>
      </c>
      <c r="F10" s="17">
        <v>46808325.833117299</v>
      </c>
    </row>
    <row r="11" spans="1:87" x14ac:dyDescent="0.25">
      <c r="B11" s="10">
        <v>44228</v>
      </c>
      <c r="C11" s="11">
        <v>434881000</v>
      </c>
      <c r="D11" s="11">
        <v>380456644.13364398</v>
      </c>
      <c r="E11" s="17">
        <v>-19924704.523871101</v>
      </c>
      <c r="F11" s="17">
        <v>74349060.390226901</v>
      </c>
    </row>
    <row r="12" spans="1:87" x14ac:dyDescent="0.25">
      <c r="B12" s="10">
        <v>44256</v>
      </c>
      <c r="C12" s="11">
        <v>392976000</v>
      </c>
      <c r="D12" s="11">
        <v>386558709.11033398</v>
      </c>
      <c r="E12" s="17">
        <v>-33400226.279892899</v>
      </c>
      <c r="F12" s="17">
        <v>39817517.169558696</v>
      </c>
    </row>
    <row r="13" spans="1:87" x14ac:dyDescent="0.25">
      <c r="B13" s="10">
        <v>44287</v>
      </c>
      <c r="C13" s="11">
        <v>437594000</v>
      </c>
      <c r="D13" s="11">
        <v>392660774.08702397</v>
      </c>
      <c r="E13" s="17">
        <v>-124849886.924803</v>
      </c>
      <c r="F13" s="17">
        <v>169783112.83777899</v>
      </c>
    </row>
    <row r="14" spans="1:87" x14ac:dyDescent="0.25">
      <c r="B14" s="10">
        <v>44317</v>
      </c>
      <c r="C14" s="11">
        <v>440914000</v>
      </c>
      <c r="D14" s="11">
        <v>398762839.06371403</v>
      </c>
      <c r="E14" s="17">
        <v>15281751.397522001</v>
      </c>
      <c r="F14" s="17">
        <v>26869409.538763698</v>
      </c>
    </row>
    <row r="15" spans="1:87" x14ac:dyDescent="0.25">
      <c r="B15" s="10">
        <v>44348</v>
      </c>
      <c r="C15" s="11">
        <v>308591000</v>
      </c>
      <c r="D15" s="11">
        <v>404864904.04040402</v>
      </c>
      <c r="E15" s="17">
        <v>-26801885.257489499</v>
      </c>
      <c r="F15" s="17">
        <v>-69472018.782914594</v>
      </c>
    </row>
    <row r="16" spans="1:87" x14ac:dyDescent="0.25">
      <c r="B16" s="10">
        <v>44378</v>
      </c>
      <c r="C16" s="11">
        <v>313086000</v>
      </c>
      <c r="D16" s="11">
        <v>420150041.66666597</v>
      </c>
      <c r="E16" s="17">
        <v>-36559204.070620798</v>
      </c>
      <c r="F16" s="17">
        <v>-70504837.596045807</v>
      </c>
    </row>
    <row r="17" spans="2:6" x14ac:dyDescent="0.25">
      <c r="B17" s="10">
        <v>44409</v>
      </c>
      <c r="C17" s="11">
        <v>365865000</v>
      </c>
      <c r="D17" s="11">
        <v>421098166.66666597</v>
      </c>
      <c r="E17" s="17">
        <v>27605545.929379199</v>
      </c>
      <c r="F17" s="17">
        <v>-82838712.596045807</v>
      </c>
    </row>
    <row r="18" spans="2:6" x14ac:dyDescent="0.25">
      <c r="B18" s="10">
        <v>44440</v>
      </c>
      <c r="C18" s="11">
        <v>381487000</v>
      </c>
      <c r="D18" s="11">
        <v>423411541.66666597</v>
      </c>
      <c r="E18" s="17">
        <v>23201254.262712501</v>
      </c>
      <c r="F18" s="17">
        <v>-65125795.929379202</v>
      </c>
    </row>
    <row r="19" spans="2:6" x14ac:dyDescent="0.25">
      <c r="B19" s="10">
        <v>44470</v>
      </c>
      <c r="C19" s="11">
        <v>473375000</v>
      </c>
      <c r="D19" s="11">
        <v>424332708.33333302</v>
      </c>
      <c r="E19" s="17">
        <v>59547170.929379098</v>
      </c>
      <c r="F19" s="17">
        <v>-10504879.262712499</v>
      </c>
    </row>
    <row r="20" spans="2:6" x14ac:dyDescent="0.25">
      <c r="B20" s="10">
        <v>44501</v>
      </c>
      <c r="C20" s="11">
        <v>528238000</v>
      </c>
      <c r="D20" s="11">
        <v>422689416.66666597</v>
      </c>
      <c r="E20" s="17">
        <v>54373680.253388703</v>
      </c>
      <c r="F20" s="17">
        <v>51174903.079944603</v>
      </c>
    </row>
    <row r="21" spans="2:6" x14ac:dyDescent="0.25">
      <c r="B21" s="10">
        <v>44531</v>
      </c>
      <c r="C21" s="11">
        <v>470567000</v>
      </c>
      <c r="D21" s="11">
        <v>429805666.66666597</v>
      </c>
      <c r="E21" s="17">
        <v>156409.27436777699</v>
      </c>
      <c r="F21" s="17">
        <v>40604924.058965601</v>
      </c>
    </row>
    <row r="22" spans="2:6" x14ac:dyDescent="0.25">
      <c r="B22" s="10">
        <v>44562</v>
      </c>
      <c r="C22" s="11">
        <v>505920000</v>
      </c>
      <c r="D22" s="11">
        <v>443775374.99999899</v>
      </c>
      <c r="E22" s="17">
        <v>61370095.009928398</v>
      </c>
      <c r="F22" s="17">
        <v>774529.99007166096</v>
      </c>
    </row>
    <row r="23" spans="2:6" x14ac:dyDescent="0.25">
      <c r="B23" s="10">
        <v>44593</v>
      </c>
      <c r="C23" s="11">
        <v>434249000</v>
      </c>
      <c r="D23" s="11">
        <v>457825416.66666597</v>
      </c>
      <c r="E23" s="17">
        <v>-19924704.523871101</v>
      </c>
      <c r="F23" s="17">
        <v>-3651712.1427954799</v>
      </c>
    </row>
    <row r="24" spans="2:6" x14ac:dyDescent="0.25">
      <c r="B24" s="10">
        <v>44621</v>
      </c>
      <c r="C24" s="11">
        <v>449129000</v>
      </c>
      <c r="D24" s="11">
        <v>470840625</v>
      </c>
      <c r="E24" s="17">
        <v>-33400226.279892899</v>
      </c>
      <c r="F24" s="17">
        <v>11688601.279892899</v>
      </c>
    </row>
    <row r="25" spans="2:6" x14ac:dyDescent="0.25">
      <c r="B25" s="10">
        <v>44652</v>
      </c>
      <c r="C25" s="11">
        <v>403549000</v>
      </c>
      <c r="D25" s="11">
        <v>476806249.99999899</v>
      </c>
      <c r="E25" s="17">
        <v>-124849886.924803</v>
      </c>
      <c r="F25" s="17">
        <v>51592636.9248036</v>
      </c>
    </row>
    <row r="26" spans="2:6" x14ac:dyDescent="0.25">
      <c r="B26" s="10">
        <v>44682</v>
      </c>
      <c r="C26" s="11">
        <v>435520000</v>
      </c>
      <c r="D26" s="11">
        <v>474303750</v>
      </c>
      <c r="E26" s="17">
        <v>15281751.397522001</v>
      </c>
      <c r="F26" s="17">
        <v>-54065501.397522099</v>
      </c>
    </row>
    <row r="27" spans="2:6" x14ac:dyDescent="0.25">
      <c r="B27" s="10">
        <v>44713</v>
      </c>
      <c r="C27" s="11">
        <v>484775000</v>
      </c>
      <c r="D27" s="11">
        <v>469300958.33333302</v>
      </c>
      <c r="E27" s="17">
        <v>-26801885.257489499</v>
      </c>
      <c r="F27" s="17">
        <v>42275926.924156196</v>
      </c>
    </row>
    <row r="28" spans="2:6" x14ac:dyDescent="0.25">
      <c r="B28" s="10">
        <v>44743</v>
      </c>
      <c r="C28" s="11">
        <v>472175000</v>
      </c>
      <c r="D28" s="11">
        <v>465425458.33333302</v>
      </c>
      <c r="E28" s="17">
        <v>-36559204.070620798</v>
      </c>
      <c r="F28" s="17">
        <v>43308745.737287402</v>
      </c>
    </row>
    <row r="29" spans="2:6" x14ac:dyDescent="0.25">
      <c r="B29" s="10">
        <v>44774</v>
      </c>
      <c r="C29" s="11">
        <v>543977000</v>
      </c>
      <c r="D29" s="11">
        <v>460728833.33333302</v>
      </c>
      <c r="E29" s="17">
        <v>27605545.929379199</v>
      </c>
      <c r="F29" s="17">
        <v>55642620.737287402</v>
      </c>
    </row>
    <row r="30" spans="2:6" x14ac:dyDescent="0.25">
      <c r="B30" s="10">
        <v>44805</v>
      </c>
      <c r="C30" s="11">
        <v>515740000</v>
      </c>
      <c r="D30" s="11">
        <v>454609041.66666597</v>
      </c>
      <c r="E30" s="17">
        <v>23201254.262712501</v>
      </c>
      <c r="F30" s="17">
        <v>37929704.070620798</v>
      </c>
    </row>
    <row r="31" spans="2:6" x14ac:dyDescent="0.25">
      <c r="B31" s="10">
        <v>44835</v>
      </c>
      <c r="C31" s="11">
        <v>482297000</v>
      </c>
      <c r="D31" s="11">
        <v>439441041.66666597</v>
      </c>
      <c r="E31" s="17">
        <v>59547170.929379098</v>
      </c>
      <c r="F31" s="17">
        <v>-16691212.5960458</v>
      </c>
    </row>
    <row r="32" spans="2:6" x14ac:dyDescent="0.25">
      <c r="B32" s="10">
        <v>44866</v>
      </c>
      <c r="C32" s="11">
        <v>459256000</v>
      </c>
      <c r="D32" s="11">
        <v>483253314.685314</v>
      </c>
      <c r="E32" s="17">
        <v>54373680.253388703</v>
      </c>
      <c r="F32" s="17">
        <v>-78370994.938703001</v>
      </c>
    </row>
    <row r="33" spans="2:9" x14ac:dyDescent="0.25">
      <c r="B33" s="10">
        <v>44896</v>
      </c>
      <c r="C33" s="11">
        <v>419482000</v>
      </c>
      <c r="D33" s="11">
        <v>487126606.64335603</v>
      </c>
      <c r="E33" s="17">
        <v>156409.27436777699</v>
      </c>
      <c r="F33" s="17">
        <v>-67801015.917723998</v>
      </c>
    </row>
    <row r="34" spans="2:9" x14ac:dyDescent="0.25">
      <c r="B34" s="10">
        <v>44927</v>
      </c>
      <c r="C34" s="11">
        <v>463993000</v>
      </c>
      <c r="D34" s="11">
        <v>490999898.60139799</v>
      </c>
      <c r="E34" s="17">
        <v>61370095.009928398</v>
      </c>
      <c r="F34" s="17">
        <v>-88376993.611326605</v>
      </c>
    </row>
    <row r="35" spans="2:9" x14ac:dyDescent="0.25">
      <c r="B35" s="10">
        <v>44958</v>
      </c>
      <c r="C35" s="11">
        <v>363457000</v>
      </c>
      <c r="D35" s="11">
        <v>494873190.55944002</v>
      </c>
      <c r="E35" s="17">
        <v>-19924704.523871101</v>
      </c>
      <c r="F35" s="17">
        <v>-111491486.035569</v>
      </c>
    </row>
    <row r="36" spans="2:9" x14ac:dyDescent="0.25">
      <c r="B36" s="10">
        <v>44986</v>
      </c>
      <c r="C36" s="11">
        <v>373046000</v>
      </c>
      <c r="D36" s="11">
        <v>498746482.51748198</v>
      </c>
      <c r="E36" s="17">
        <v>-33400226.279892899</v>
      </c>
      <c r="F36" s="17">
        <v>-92300256.237589106</v>
      </c>
    </row>
    <row r="37" spans="2:9" x14ac:dyDescent="0.25">
      <c r="B37" s="10">
        <v>45017</v>
      </c>
      <c r="C37" s="11">
        <v>115600000</v>
      </c>
      <c r="D37" s="11">
        <v>502619774.47552401</v>
      </c>
      <c r="E37" s="17">
        <v>-124849886.924803</v>
      </c>
      <c r="F37" s="17">
        <v>-262169887.55072001</v>
      </c>
    </row>
    <row r="39" spans="2:9" x14ac:dyDescent="0.25">
      <c r="B39" s="14" t="s">
        <v>66</v>
      </c>
      <c r="C39" s="13"/>
      <c r="D39" s="13"/>
      <c r="E39" s="13"/>
      <c r="F39" s="13"/>
      <c r="G39" s="13"/>
      <c r="H39" s="13"/>
      <c r="I39" s="13"/>
    </row>
    <row r="41" spans="2:9" x14ac:dyDescent="0.25">
      <c r="B41" s="18"/>
      <c r="C41" s="18"/>
    </row>
    <row r="42" spans="2:9" x14ac:dyDescent="0.25">
      <c r="B42" s="10"/>
      <c r="C42" s="11"/>
    </row>
    <row r="43" spans="2:9" x14ac:dyDescent="0.25">
      <c r="B43" s="10"/>
      <c r="C43" s="11"/>
    </row>
    <row r="44" spans="2:9" x14ac:dyDescent="0.25">
      <c r="B44" s="10"/>
      <c r="C44" s="11"/>
    </row>
    <row r="45" spans="2:9" x14ac:dyDescent="0.25">
      <c r="B45" s="10"/>
      <c r="C45" s="11"/>
    </row>
    <row r="46" spans="2:9" x14ac:dyDescent="0.25">
      <c r="B46" s="10"/>
      <c r="C46" s="11"/>
    </row>
    <row r="47" spans="2:9" x14ac:dyDescent="0.25">
      <c r="B47" s="10"/>
      <c r="C47" s="11"/>
    </row>
    <row r="48" spans="2:9" x14ac:dyDescent="0.25">
      <c r="B48" s="10"/>
      <c r="C48" s="11"/>
    </row>
    <row r="49" spans="2:3" x14ac:dyDescent="0.25">
      <c r="B49" s="10"/>
      <c r="C49" s="11"/>
    </row>
    <row r="50" spans="2:3" x14ac:dyDescent="0.25">
      <c r="B50" s="10"/>
      <c r="C50" s="11"/>
    </row>
    <row r="51" spans="2:3" x14ac:dyDescent="0.25">
      <c r="B51" s="10"/>
      <c r="C51" s="11"/>
    </row>
    <row r="52" spans="2:3" x14ac:dyDescent="0.25">
      <c r="B52" s="10"/>
      <c r="C52" s="11"/>
    </row>
    <row r="53" spans="2:3" x14ac:dyDescent="0.25">
      <c r="B53" s="10"/>
      <c r="C53" s="11"/>
    </row>
    <row r="54" spans="2:3" x14ac:dyDescent="0.25">
      <c r="B54" s="10"/>
      <c r="C54" s="11"/>
    </row>
    <row r="55" spans="2:3" x14ac:dyDescent="0.25">
      <c r="B55" s="10"/>
      <c r="C55" s="11"/>
    </row>
    <row r="56" spans="2:3" x14ac:dyDescent="0.25">
      <c r="B56" s="10"/>
      <c r="C56" s="11"/>
    </row>
    <row r="57" spans="2:3" x14ac:dyDescent="0.25">
      <c r="B57" s="10"/>
      <c r="C57" s="11"/>
    </row>
    <row r="58" spans="2:3" x14ac:dyDescent="0.25">
      <c r="B58" s="10"/>
      <c r="C58" s="11"/>
    </row>
    <row r="59" spans="2:3" x14ac:dyDescent="0.25">
      <c r="B59" s="10"/>
      <c r="C59" s="11"/>
    </row>
    <row r="60" spans="2:3" x14ac:dyDescent="0.25">
      <c r="B60" s="10"/>
      <c r="C60" s="11"/>
    </row>
    <row r="61" spans="2:3" x14ac:dyDescent="0.25">
      <c r="B61" s="10"/>
      <c r="C61" s="11"/>
    </row>
    <row r="62" spans="2:3" x14ac:dyDescent="0.25">
      <c r="B62" s="10"/>
      <c r="C62" s="11"/>
    </row>
    <row r="63" spans="2:3" x14ac:dyDescent="0.25">
      <c r="B63" s="10"/>
      <c r="C63" s="11"/>
    </row>
    <row r="64" spans="2:3" x14ac:dyDescent="0.25">
      <c r="B64" s="9" t="s">
        <v>35</v>
      </c>
      <c r="C64" s="16" t="s">
        <v>68</v>
      </c>
    </row>
    <row r="65" spans="2:9" x14ac:dyDescent="0.25">
      <c r="B65" s="10"/>
      <c r="C65" s="11"/>
    </row>
    <row r="66" spans="2:9" x14ac:dyDescent="0.25">
      <c r="B66" s="14" t="s">
        <v>67</v>
      </c>
      <c r="C66" s="13"/>
      <c r="D66" s="13"/>
      <c r="E66" s="13"/>
      <c r="F66" s="13"/>
      <c r="G66" s="13"/>
      <c r="H66" s="13"/>
      <c r="I66" s="13"/>
    </row>
    <row r="67" spans="2:9" x14ac:dyDescent="0.25">
      <c r="B67" s="10"/>
      <c r="C67" s="11"/>
    </row>
    <row r="68" spans="2:9" x14ac:dyDescent="0.25">
      <c r="B68" s="10"/>
      <c r="C68" s="11"/>
    </row>
    <row r="69" spans="2:9" x14ac:dyDescent="0.25">
      <c r="B69" s="10"/>
      <c r="C69" s="11"/>
    </row>
    <row r="90" spans="2:3" x14ac:dyDescent="0.25">
      <c r="B90" s="9" t="s">
        <v>35</v>
      </c>
      <c r="C90" s="16" t="s">
        <v>69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0750-8226-4E5A-A8C3-3DFEF21051F4}">
  <sheetPr>
    <tabColor theme="4" tint="0.59999389629810485"/>
  </sheetPr>
  <dimension ref="A1:CI90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32.42578125" bestFit="1" customWidth="1"/>
    <col min="4" max="6" width="35.285156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28</v>
      </c>
    </row>
    <row r="6" spans="1:87" x14ac:dyDescent="0.25">
      <c r="B6" s="9"/>
    </row>
    <row r="7" spans="1:87" x14ac:dyDescent="0.25">
      <c r="B7" s="14" t="s">
        <v>70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27</v>
      </c>
      <c r="D9" s="15" t="s">
        <v>53</v>
      </c>
      <c r="E9" s="15" t="s">
        <v>54</v>
      </c>
      <c r="F9" s="15" t="s">
        <v>55</v>
      </c>
    </row>
    <row r="10" spans="1:87" x14ac:dyDescent="0.25">
      <c r="B10" s="10">
        <v>44197</v>
      </c>
      <c r="C10" s="11">
        <v>481996000</v>
      </c>
      <c r="D10" s="11">
        <v>373078842.99728</v>
      </c>
      <c r="E10" s="17">
        <v>61616933.308782302</v>
      </c>
      <c r="F10" s="17">
        <v>47300223.693937197</v>
      </c>
    </row>
    <row r="11" spans="1:87" x14ac:dyDescent="0.25">
      <c r="B11" s="10">
        <v>44228</v>
      </c>
      <c r="C11" s="11">
        <v>434881000</v>
      </c>
      <c r="D11" s="11">
        <v>379230795.35742003</v>
      </c>
      <c r="E11" s="17">
        <v>-19431761.232787199</v>
      </c>
      <c r="F11" s="17">
        <v>75081965.875366896</v>
      </c>
    </row>
    <row r="12" spans="1:87" x14ac:dyDescent="0.25">
      <c r="B12" s="10">
        <v>44256</v>
      </c>
      <c r="C12" s="11">
        <v>392953000</v>
      </c>
      <c r="D12" s="11">
        <v>385382747.71755999</v>
      </c>
      <c r="E12" s="17">
        <v>-33057039.1076901</v>
      </c>
      <c r="F12" s="17">
        <v>40627291.390129901</v>
      </c>
    </row>
    <row r="13" spans="1:87" x14ac:dyDescent="0.25">
      <c r="B13" s="10">
        <v>44287</v>
      </c>
      <c r="C13" s="11">
        <v>437437000</v>
      </c>
      <c r="D13" s="11">
        <v>391534700.07770002</v>
      </c>
      <c r="E13" s="17">
        <v>-124432219.76037</v>
      </c>
      <c r="F13" s="17">
        <v>170334519.68267</v>
      </c>
    </row>
    <row r="14" spans="1:87" x14ac:dyDescent="0.25">
      <c r="B14" s="10">
        <v>44317</v>
      </c>
      <c r="C14" s="11">
        <v>440725000</v>
      </c>
      <c r="D14" s="11">
        <v>397686652.43783897</v>
      </c>
      <c r="E14" s="17">
        <v>15299140.5656457</v>
      </c>
      <c r="F14" s="17">
        <v>27739206.996514302</v>
      </c>
    </row>
    <row r="15" spans="1:87" x14ac:dyDescent="0.25">
      <c r="B15" s="10">
        <v>44348</v>
      </c>
      <c r="C15" s="11">
        <v>304642000</v>
      </c>
      <c r="D15" s="11">
        <v>403838604.797979</v>
      </c>
      <c r="E15" s="17">
        <v>-28172627.2810908</v>
      </c>
      <c r="F15" s="17">
        <v>-71023977.516888902</v>
      </c>
    </row>
    <row r="16" spans="1:87" x14ac:dyDescent="0.25">
      <c r="B16" s="10">
        <v>44378</v>
      </c>
      <c r="C16" s="11">
        <v>313023000</v>
      </c>
      <c r="D16" s="11">
        <v>419275958.33333302</v>
      </c>
      <c r="E16" s="17">
        <v>-36139741.548767596</v>
      </c>
      <c r="F16" s="17">
        <v>-70113216.784565598</v>
      </c>
    </row>
    <row r="17" spans="2:6" x14ac:dyDescent="0.25">
      <c r="B17" s="10">
        <v>44409</v>
      </c>
      <c r="C17" s="11">
        <v>365856000</v>
      </c>
      <c r="D17" s="11">
        <v>420243833.33333302</v>
      </c>
      <c r="E17" s="17">
        <v>28177675.1178989</v>
      </c>
      <c r="F17" s="17">
        <v>-82565508.451232299</v>
      </c>
    </row>
    <row r="18" spans="2:6" x14ac:dyDescent="0.25">
      <c r="B18" s="10">
        <v>44440</v>
      </c>
      <c r="C18" s="11">
        <v>380867000</v>
      </c>
      <c r="D18" s="11">
        <v>422552249.99999899</v>
      </c>
      <c r="E18" s="17">
        <v>23340258.451232299</v>
      </c>
      <c r="F18" s="17">
        <v>-65025508.451232202</v>
      </c>
    </row>
    <row r="19" spans="2:6" x14ac:dyDescent="0.25">
      <c r="B19" s="10">
        <v>44470</v>
      </c>
      <c r="C19" s="11">
        <v>472892000</v>
      </c>
      <c r="D19" s="11">
        <v>423469541.66666597</v>
      </c>
      <c r="E19" s="17">
        <v>59821758.451232299</v>
      </c>
      <c r="F19" s="17">
        <v>-10399300.1178989</v>
      </c>
    </row>
    <row r="20" spans="2:6" x14ac:dyDescent="0.25">
      <c r="B20" s="10">
        <v>44501</v>
      </c>
      <c r="C20" s="11">
        <v>523764000</v>
      </c>
      <c r="D20" s="11">
        <v>421778499.99999899</v>
      </c>
      <c r="E20" s="17">
        <v>52662511.000766203</v>
      </c>
      <c r="F20" s="17">
        <v>49322988.9992337</v>
      </c>
    </row>
    <row r="21" spans="2:6" x14ac:dyDescent="0.25">
      <c r="B21" s="10">
        <v>44531</v>
      </c>
      <c r="C21" s="11">
        <v>470325000</v>
      </c>
      <c r="D21" s="11">
        <v>429007749.99999899</v>
      </c>
      <c r="E21" s="17">
        <v>315112.03514855303</v>
      </c>
      <c r="F21" s="17">
        <v>41002137.964851499</v>
      </c>
    </row>
    <row r="22" spans="2:6" x14ac:dyDescent="0.25">
      <c r="B22" s="10">
        <v>44562</v>
      </c>
      <c r="C22" s="11">
        <v>505897000</v>
      </c>
      <c r="D22" s="11">
        <v>443128208.33333302</v>
      </c>
      <c r="E22" s="17">
        <v>61616933.308782302</v>
      </c>
      <c r="F22" s="17">
        <v>1151858.35788437</v>
      </c>
    </row>
    <row r="23" spans="2:6" x14ac:dyDescent="0.25">
      <c r="B23" s="10">
        <v>44593</v>
      </c>
      <c r="C23" s="11">
        <v>434209000</v>
      </c>
      <c r="D23" s="11">
        <v>457166791.66666597</v>
      </c>
      <c r="E23" s="17">
        <v>-19431761.232787199</v>
      </c>
      <c r="F23" s="17">
        <v>-3526030.4338794001</v>
      </c>
    </row>
    <row r="24" spans="2:6" x14ac:dyDescent="0.25">
      <c r="B24" s="10">
        <v>44621</v>
      </c>
      <c r="C24" s="11">
        <v>449027000</v>
      </c>
      <c r="D24" s="11">
        <v>470191124.99999899</v>
      </c>
      <c r="E24" s="17">
        <v>-33057039.1076901</v>
      </c>
      <c r="F24" s="17">
        <v>11892914.1076901</v>
      </c>
    </row>
    <row r="25" spans="2:6" x14ac:dyDescent="0.25">
      <c r="B25" s="10">
        <v>44652</v>
      </c>
      <c r="C25" s="11">
        <v>403378000</v>
      </c>
      <c r="D25" s="11">
        <v>476178166.66666597</v>
      </c>
      <c r="E25" s="17">
        <v>-124432219.76037</v>
      </c>
      <c r="F25" s="17">
        <v>51632053.093704097</v>
      </c>
    </row>
    <row r="26" spans="2:6" x14ac:dyDescent="0.25">
      <c r="B26" s="10">
        <v>44682</v>
      </c>
      <c r="C26" s="11">
        <v>434199000</v>
      </c>
      <c r="D26" s="11">
        <v>473871916.66666597</v>
      </c>
      <c r="E26" s="17">
        <v>15299140.5656457</v>
      </c>
      <c r="F26" s="17">
        <v>-54972057.232312299</v>
      </c>
    </row>
    <row r="27" spans="2:6" x14ac:dyDescent="0.25">
      <c r="B27" s="10">
        <v>44713</v>
      </c>
      <c r="C27" s="11">
        <v>484670000</v>
      </c>
      <c r="D27" s="11">
        <v>469051499.99999899</v>
      </c>
      <c r="E27" s="17">
        <v>-28172627.2810908</v>
      </c>
      <c r="F27" s="17">
        <v>43791127.2810909</v>
      </c>
    </row>
    <row r="28" spans="2:6" x14ac:dyDescent="0.25">
      <c r="B28" s="10">
        <v>44743</v>
      </c>
      <c r="C28" s="11">
        <v>471886000</v>
      </c>
      <c r="D28" s="11">
        <v>465145375</v>
      </c>
      <c r="E28" s="17">
        <v>-36139741.548767596</v>
      </c>
      <c r="F28" s="17">
        <v>42880366.548767596</v>
      </c>
    </row>
    <row r="29" spans="2:6" x14ac:dyDescent="0.25">
      <c r="B29" s="10">
        <v>44774</v>
      </c>
      <c r="C29" s="11">
        <v>543919000</v>
      </c>
      <c r="D29" s="11">
        <v>460408666.66666597</v>
      </c>
      <c r="E29" s="17">
        <v>28177675.1178989</v>
      </c>
      <c r="F29" s="17">
        <v>55332658.215434298</v>
      </c>
    </row>
    <row r="30" spans="2:6" x14ac:dyDescent="0.25">
      <c r="B30" s="10">
        <v>44805</v>
      </c>
      <c r="C30" s="11">
        <v>515388000</v>
      </c>
      <c r="D30" s="11">
        <v>454255083.33333302</v>
      </c>
      <c r="E30" s="17">
        <v>23340258.451232299</v>
      </c>
      <c r="F30" s="17">
        <v>37792658.215434201</v>
      </c>
    </row>
    <row r="31" spans="2:6" x14ac:dyDescent="0.25">
      <c r="B31" s="10">
        <v>44835</v>
      </c>
      <c r="C31" s="11">
        <v>482060000</v>
      </c>
      <c r="D31" s="11">
        <v>439071791.66666597</v>
      </c>
      <c r="E31" s="17">
        <v>59821758.451232299</v>
      </c>
      <c r="F31" s="17">
        <v>-16833550.1178989</v>
      </c>
    </row>
    <row r="32" spans="2:6" x14ac:dyDescent="0.25">
      <c r="B32" s="10">
        <v>44866</v>
      </c>
      <c r="C32" s="11">
        <v>459246000</v>
      </c>
      <c r="D32" s="11">
        <v>483139328.23426503</v>
      </c>
      <c r="E32" s="17">
        <v>52662511.000766203</v>
      </c>
      <c r="F32" s="17">
        <v>-76555839.235031694</v>
      </c>
    </row>
    <row r="33" spans="2:9" x14ac:dyDescent="0.25">
      <c r="B33" s="10">
        <v>44896</v>
      </c>
      <c r="C33" s="11">
        <v>419153000</v>
      </c>
      <c r="D33" s="11">
        <v>487072876.16549999</v>
      </c>
      <c r="E33" s="17">
        <v>315112.03514855303</v>
      </c>
      <c r="F33" s="17">
        <v>-68234988.2006495</v>
      </c>
    </row>
    <row r="34" spans="2:9" x14ac:dyDescent="0.25">
      <c r="B34" s="10">
        <v>44927</v>
      </c>
      <c r="C34" s="11">
        <v>463322000</v>
      </c>
      <c r="D34" s="11">
        <v>491006424.09673601</v>
      </c>
      <c r="E34" s="17">
        <v>61616933.308782302</v>
      </c>
      <c r="F34" s="17">
        <v>-89301357.405518606</v>
      </c>
    </row>
    <row r="35" spans="2:9" x14ac:dyDescent="0.25">
      <c r="B35" s="10">
        <v>44958</v>
      </c>
      <c r="C35" s="11">
        <v>363103000</v>
      </c>
      <c r="D35" s="11">
        <v>494939972.02797103</v>
      </c>
      <c r="E35" s="17">
        <v>-19431761.232787199</v>
      </c>
      <c r="F35" s="17">
        <v>-112405210.795184</v>
      </c>
    </row>
    <row r="36" spans="2:9" x14ac:dyDescent="0.25">
      <c r="B36" s="10">
        <v>44986</v>
      </c>
      <c r="C36" s="11">
        <v>372447000</v>
      </c>
      <c r="D36" s="11">
        <v>498873519.959207</v>
      </c>
      <c r="E36" s="17">
        <v>-33057039.1076901</v>
      </c>
      <c r="F36" s="17">
        <v>-93369480.851517007</v>
      </c>
    </row>
    <row r="37" spans="2:9" x14ac:dyDescent="0.25">
      <c r="B37" s="10">
        <v>45017</v>
      </c>
      <c r="C37" s="11">
        <v>115559000</v>
      </c>
      <c r="D37" s="11">
        <v>502807067.89044201</v>
      </c>
      <c r="E37" s="17">
        <v>-124432219.76037</v>
      </c>
      <c r="F37" s="17">
        <v>-262815848.13007101</v>
      </c>
    </row>
    <row r="39" spans="2:9" x14ac:dyDescent="0.25">
      <c r="B39" s="14" t="s">
        <v>71</v>
      </c>
      <c r="C39" s="13"/>
      <c r="D39" s="13"/>
      <c r="E39" s="13"/>
      <c r="F39" s="13"/>
      <c r="G39" s="13"/>
      <c r="H39" s="13"/>
      <c r="I39" s="13"/>
    </row>
    <row r="41" spans="2:9" x14ac:dyDescent="0.25">
      <c r="B41" s="18"/>
      <c r="C41" s="18"/>
    </row>
    <row r="42" spans="2:9" x14ac:dyDescent="0.25">
      <c r="B42" s="10"/>
      <c r="C42" s="11"/>
    </row>
    <row r="43" spans="2:9" x14ac:dyDescent="0.25">
      <c r="B43" s="10"/>
      <c r="C43" s="11"/>
    </row>
    <row r="44" spans="2:9" x14ac:dyDescent="0.25">
      <c r="B44" s="10"/>
      <c r="C44" s="11"/>
    </row>
    <row r="45" spans="2:9" x14ac:dyDescent="0.25">
      <c r="B45" s="10"/>
      <c r="C45" s="11"/>
    </row>
    <row r="46" spans="2:9" x14ac:dyDescent="0.25">
      <c r="B46" s="10"/>
      <c r="C46" s="11"/>
    </row>
    <row r="47" spans="2:9" x14ac:dyDescent="0.25">
      <c r="B47" s="10"/>
      <c r="C47" s="11"/>
    </row>
    <row r="48" spans="2:9" x14ac:dyDescent="0.25">
      <c r="B48" s="10"/>
      <c r="C48" s="11"/>
    </row>
    <row r="49" spans="2:3" x14ac:dyDescent="0.25">
      <c r="B49" s="10"/>
      <c r="C49" s="11"/>
    </row>
    <row r="50" spans="2:3" x14ac:dyDescent="0.25">
      <c r="B50" s="10"/>
      <c r="C50" s="11"/>
    </row>
    <row r="51" spans="2:3" x14ac:dyDescent="0.25">
      <c r="B51" s="10"/>
      <c r="C51" s="11"/>
    </row>
    <row r="52" spans="2:3" x14ac:dyDescent="0.25">
      <c r="B52" s="10"/>
      <c r="C52" s="11"/>
    </row>
    <row r="53" spans="2:3" x14ac:dyDescent="0.25">
      <c r="B53" s="10"/>
      <c r="C53" s="11"/>
    </row>
    <row r="54" spans="2:3" x14ac:dyDescent="0.25">
      <c r="B54" s="10"/>
      <c r="C54" s="11"/>
    </row>
    <row r="55" spans="2:3" x14ac:dyDescent="0.25">
      <c r="B55" s="10"/>
      <c r="C55" s="11"/>
    </row>
    <row r="56" spans="2:3" x14ac:dyDescent="0.25">
      <c r="B56" s="10"/>
      <c r="C56" s="11"/>
    </row>
    <row r="57" spans="2:3" x14ac:dyDescent="0.25">
      <c r="B57" s="10"/>
      <c r="C57" s="11"/>
    </row>
    <row r="58" spans="2:3" x14ac:dyDescent="0.25">
      <c r="B58" s="10"/>
      <c r="C58" s="11"/>
    </row>
    <row r="59" spans="2:3" x14ac:dyDescent="0.25">
      <c r="B59" s="10"/>
      <c r="C59" s="11"/>
    </row>
    <row r="60" spans="2:3" x14ac:dyDescent="0.25">
      <c r="B60" s="10"/>
      <c r="C60" s="11"/>
    </row>
    <row r="61" spans="2:3" x14ac:dyDescent="0.25">
      <c r="B61" s="10"/>
      <c r="C61" s="11"/>
    </row>
    <row r="62" spans="2:3" x14ac:dyDescent="0.25">
      <c r="B62" s="10"/>
      <c r="C62" s="11"/>
    </row>
    <row r="63" spans="2:3" x14ac:dyDescent="0.25">
      <c r="B63" s="10"/>
      <c r="C63" s="11"/>
    </row>
    <row r="64" spans="2:3" x14ac:dyDescent="0.25">
      <c r="B64" s="9" t="s">
        <v>35</v>
      </c>
      <c r="C64" s="16" t="s">
        <v>73</v>
      </c>
    </row>
    <row r="65" spans="2:9" x14ac:dyDescent="0.25">
      <c r="B65" s="10"/>
      <c r="C65" s="11"/>
    </row>
    <row r="66" spans="2:9" x14ac:dyDescent="0.25">
      <c r="B66" s="14" t="s">
        <v>72</v>
      </c>
      <c r="C66" s="13"/>
      <c r="D66" s="13"/>
      <c r="E66" s="13"/>
      <c r="F66" s="13"/>
      <c r="G66" s="13"/>
      <c r="H66" s="13"/>
      <c r="I66" s="13"/>
    </row>
    <row r="67" spans="2:9" x14ac:dyDescent="0.25">
      <c r="B67" s="10"/>
      <c r="C67" s="11"/>
    </row>
    <row r="68" spans="2:9" x14ac:dyDescent="0.25">
      <c r="B68" s="10"/>
      <c r="C68" s="11"/>
    </row>
    <row r="69" spans="2:9" x14ac:dyDescent="0.25">
      <c r="B69" s="10"/>
      <c r="C69" s="11"/>
    </row>
    <row r="90" spans="2:3" x14ac:dyDescent="0.25">
      <c r="B90" s="9" t="s">
        <v>35</v>
      </c>
      <c r="C90" s="16" t="s">
        <v>74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E2C4-85DC-4B88-8E2C-D9B22E6B6CCE}">
  <sheetPr>
    <tabColor theme="4" tint="0.59999389629810485"/>
  </sheetPr>
  <dimension ref="A1:CI90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32.42578125" bestFit="1" customWidth="1"/>
    <col min="4" max="6" width="35.285156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29</v>
      </c>
    </row>
    <row r="6" spans="1:87" x14ac:dyDescent="0.25">
      <c r="B6" s="9"/>
    </row>
    <row r="7" spans="1:87" x14ac:dyDescent="0.25">
      <c r="B7" s="14" t="s">
        <v>75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30</v>
      </c>
      <c r="D9" s="15" t="s">
        <v>53</v>
      </c>
      <c r="E9" s="15" t="s">
        <v>54</v>
      </c>
      <c r="F9" s="15" t="s">
        <v>55</v>
      </c>
    </row>
    <row r="10" spans="1:87" x14ac:dyDescent="0.25">
      <c r="B10" s="10">
        <v>44197</v>
      </c>
      <c r="C10" s="11">
        <v>479035000</v>
      </c>
      <c r="D10" s="11">
        <v>371890022.38733399</v>
      </c>
      <c r="E10" s="17">
        <v>61320959.088076301</v>
      </c>
      <c r="F10" s="17">
        <v>45824018.524588801</v>
      </c>
    </row>
    <row r="11" spans="1:87" x14ac:dyDescent="0.25">
      <c r="B11" s="10">
        <v>44228</v>
      </c>
      <c r="C11" s="11">
        <v>434680000</v>
      </c>
      <c r="D11" s="11">
        <v>378077167.78360498</v>
      </c>
      <c r="E11" s="17">
        <v>-19050875.847821001</v>
      </c>
      <c r="F11" s="17">
        <v>75653708.064215794</v>
      </c>
    </row>
    <row r="12" spans="1:87" x14ac:dyDescent="0.25">
      <c r="B12" s="10">
        <v>44256</v>
      </c>
      <c r="C12" s="11">
        <v>392953000</v>
      </c>
      <c r="D12" s="11">
        <v>384264313.17987502</v>
      </c>
      <c r="E12" s="17">
        <v>-32555016.339274</v>
      </c>
      <c r="F12" s="17">
        <v>41243703.159398399</v>
      </c>
    </row>
    <row r="13" spans="1:87" x14ac:dyDescent="0.25">
      <c r="B13" s="10">
        <v>44287</v>
      </c>
      <c r="C13" s="11">
        <v>437422000</v>
      </c>
      <c r="D13" s="11">
        <v>390451458.57614601</v>
      </c>
      <c r="E13" s="17">
        <v>-123990212.386282</v>
      </c>
      <c r="F13" s="17">
        <v>170960753.81013599</v>
      </c>
    </row>
    <row r="14" spans="1:87" x14ac:dyDescent="0.25">
      <c r="B14" s="10">
        <v>44317</v>
      </c>
      <c r="C14" s="11">
        <v>440391000</v>
      </c>
      <c r="D14" s="11">
        <v>396638603.97241598</v>
      </c>
      <c r="E14" s="17">
        <v>15986720.5245564</v>
      </c>
      <c r="F14" s="17">
        <v>27765675.5030271</v>
      </c>
    </row>
    <row r="15" spans="1:87" x14ac:dyDescent="0.25">
      <c r="B15" s="10">
        <v>44348</v>
      </c>
      <c r="C15" s="11">
        <v>304459000</v>
      </c>
      <c r="D15" s="11">
        <v>402825749.36868602</v>
      </c>
      <c r="E15" s="17">
        <v>-28233893.8402454</v>
      </c>
      <c r="F15" s="17">
        <v>-70132855.528441399</v>
      </c>
    </row>
    <row r="16" spans="1:87" x14ac:dyDescent="0.25">
      <c r="B16" s="10">
        <v>44378</v>
      </c>
      <c r="C16" s="11">
        <v>309455000</v>
      </c>
      <c r="D16" s="11">
        <v>418285958.33333302</v>
      </c>
      <c r="E16" s="17">
        <v>-37295706.655901998</v>
      </c>
      <c r="F16" s="17">
        <v>-71535251.677431196</v>
      </c>
    </row>
    <row r="17" spans="2:6" x14ac:dyDescent="0.25">
      <c r="B17" s="10">
        <v>44409</v>
      </c>
      <c r="C17" s="11">
        <v>365715000</v>
      </c>
      <c r="D17" s="11">
        <v>419380916.66666597</v>
      </c>
      <c r="E17" s="17">
        <v>28497751.6774313</v>
      </c>
      <c r="F17" s="17">
        <v>-82163668.344097897</v>
      </c>
    </row>
    <row r="18" spans="2:6" x14ac:dyDescent="0.25">
      <c r="B18" s="10">
        <v>44440</v>
      </c>
      <c r="C18" s="11">
        <v>380828000</v>
      </c>
      <c r="D18" s="11">
        <v>421694000</v>
      </c>
      <c r="E18" s="17">
        <v>23940980.844097901</v>
      </c>
      <c r="F18" s="17">
        <v>-64806980.844097897</v>
      </c>
    </row>
    <row r="19" spans="2:6" x14ac:dyDescent="0.25">
      <c r="B19" s="10">
        <v>44470</v>
      </c>
      <c r="C19" s="11">
        <v>472169000</v>
      </c>
      <c r="D19" s="11">
        <v>422602458.33333302</v>
      </c>
      <c r="E19" s="17">
        <v>59955689.1774313</v>
      </c>
      <c r="F19" s="17">
        <v>-10389147.510764601</v>
      </c>
    </row>
    <row r="20" spans="2:6" x14ac:dyDescent="0.25">
      <c r="B20" s="10">
        <v>44501</v>
      </c>
      <c r="C20" s="11">
        <v>523289000</v>
      </c>
      <c r="D20" s="11">
        <v>420914041.66666597</v>
      </c>
      <c r="E20" s="17">
        <v>52885433.398488</v>
      </c>
      <c r="F20" s="17">
        <v>49489524.934845097</v>
      </c>
    </row>
    <row r="21" spans="2:6" x14ac:dyDescent="0.25">
      <c r="B21" s="10">
        <v>44531</v>
      </c>
      <c r="C21" s="11">
        <v>465646000</v>
      </c>
      <c r="D21" s="11">
        <v>428096208.33333302</v>
      </c>
      <c r="E21" s="17">
        <v>-1461829.6405561401</v>
      </c>
      <c r="F21" s="17">
        <v>39011621.307222798</v>
      </c>
    </row>
    <row r="22" spans="2:6" x14ac:dyDescent="0.25">
      <c r="B22" s="10">
        <v>44562</v>
      </c>
      <c r="C22" s="11">
        <v>505814000</v>
      </c>
      <c r="D22" s="11">
        <v>442304499.99999899</v>
      </c>
      <c r="E22" s="17">
        <v>61320959.088076301</v>
      </c>
      <c r="F22" s="17">
        <v>2188540.91192372</v>
      </c>
    </row>
    <row r="23" spans="2:6" x14ac:dyDescent="0.25">
      <c r="B23" s="10">
        <v>44593</v>
      </c>
      <c r="C23" s="11">
        <v>434180000</v>
      </c>
      <c r="D23" s="11">
        <v>456472499.99999899</v>
      </c>
      <c r="E23" s="17">
        <v>-19050875.847821001</v>
      </c>
      <c r="F23" s="17">
        <v>-3241624.1521788398</v>
      </c>
    </row>
    <row r="24" spans="2:6" x14ac:dyDescent="0.25">
      <c r="B24" s="10">
        <v>44621</v>
      </c>
      <c r="C24" s="11">
        <v>448967000</v>
      </c>
      <c r="D24" s="11">
        <v>469481416.66666597</v>
      </c>
      <c r="E24" s="17">
        <v>-32555016.339274</v>
      </c>
      <c r="F24" s="17">
        <v>12040599.6726074</v>
      </c>
    </row>
    <row r="25" spans="2:6" x14ac:dyDescent="0.25">
      <c r="B25" s="10">
        <v>44652</v>
      </c>
      <c r="C25" s="11">
        <v>403211000</v>
      </c>
      <c r="D25" s="11">
        <v>475483499.99999899</v>
      </c>
      <c r="E25" s="17">
        <v>-123990212.386282</v>
      </c>
      <c r="F25" s="17">
        <v>51717712.386282697</v>
      </c>
    </row>
    <row r="26" spans="2:6" x14ac:dyDescent="0.25">
      <c r="B26" s="10">
        <v>44682</v>
      </c>
      <c r="C26" s="11">
        <v>434080000</v>
      </c>
      <c r="D26" s="11">
        <v>473203374.99999899</v>
      </c>
      <c r="E26" s="17">
        <v>15986720.5245564</v>
      </c>
      <c r="F26" s="17">
        <v>-55110095.524556302</v>
      </c>
    </row>
    <row r="27" spans="2:6" x14ac:dyDescent="0.25">
      <c r="B27" s="10">
        <v>44713</v>
      </c>
      <c r="C27" s="11">
        <v>483142000</v>
      </c>
      <c r="D27" s="11">
        <v>468587458.33333302</v>
      </c>
      <c r="E27" s="17">
        <v>-28233893.8402454</v>
      </c>
      <c r="F27" s="17">
        <v>42788435.506912097</v>
      </c>
    </row>
    <row r="28" spans="2:6" x14ac:dyDescent="0.25">
      <c r="B28" s="10">
        <v>44743</v>
      </c>
      <c r="C28" s="11">
        <v>471771000</v>
      </c>
      <c r="D28" s="11">
        <v>464875875</v>
      </c>
      <c r="E28" s="17">
        <v>-37295706.655901998</v>
      </c>
      <c r="F28" s="17">
        <v>44190831.655901998</v>
      </c>
    </row>
    <row r="29" spans="2:6" x14ac:dyDescent="0.25">
      <c r="B29" s="10">
        <v>44774</v>
      </c>
      <c r="C29" s="11">
        <v>543431000</v>
      </c>
      <c r="D29" s="11">
        <v>460114000</v>
      </c>
      <c r="E29" s="17">
        <v>28497751.6774313</v>
      </c>
      <c r="F29" s="17">
        <v>54819248.322568603</v>
      </c>
    </row>
    <row r="30" spans="2:6" x14ac:dyDescent="0.25">
      <c r="B30" s="10">
        <v>44805</v>
      </c>
      <c r="C30" s="11">
        <v>515326000</v>
      </c>
      <c r="D30" s="11">
        <v>453922458.33333302</v>
      </c>
      <c r="E30" s="17">
        <v>23940980.844097901</v>
      </c>
      <c r="F30" s="17">
        <v>37462560.8225687</v>
      </c>
    </row>
    <row r="31" spans="2:6" x14ac:dyDescent="0.25">
      <c r="B31" s="10">
        <v>44835</v>
      </c>
      <c r="C31" s="11">
        <v>481721000</v>
      </c>
      <c r="D31" s="11">
        <v>438720583.33333302</v>
      </c>
      <c r="E31" s="17">
        <v>59955689.1774313</v>
      </c>
      <c r="F31" s="17">
        <v>-16955272.510764599</v>
      </c>
    </row>
    <row r="32" spans="2:6" x14ac:dyDescent="0.25">
      <c r="B32" s="10">
        <v>44866</v>
      </c>
      <c r="C32" s="11">
        <v>459014000</v>
      </c>
      <c r="D32" s="11">
        <v>482962511.557886</v>
      </c>
      <c r="E32" s="17">
        <v>52885433.398488</v>
      </c>
      <c r="F32" s="17">
        <v>-76833944.956374407</v>
      </c>
    </row>
    <row r="33" spans="2:9" x14ac:dyDescent="0.25">
      <c r="B33" s="10">
        <v>44896</v>
      </c>
      <c r="C33" s="11">
        <v>419139000</v>
      </c>
      <c r="D33" s="11">
        <v>486956870.96930802</v>
      </c>
      <c r="E33" s="17">
        <v>-1461829.6405561401</v>
      </c>
      <c r="F33" s="17">
        <v>-66356041.3287521</v>
      </c>
    </row>
    <row r="34" spans="2:9" x14ac:dyDescent="0.25">
      <c r="B34" s="10">
        <v>44927</v>
      </c>
      <c r="C34" s="11">
        <v>463243000</v>
      </c>
      <c r="D34" s="11">
        <v>490951230.38072997</v>
      </c>
      <c r="E34" s="17">
        <v>61320959.088076301</v>
      </c>
      <c r="F34" s="17">
        <v>-89029189.468806401</v>
      </c>
    </row>
    <row r="35" spans="2:9" x14ac:dyDescent="0.25">
      <c r="B35" s="10">
        <v>44958</v>
      </c>
      <c r="C35" s="11">
        <v>362466000</v>
      </c>
      <c r="D35" s="11">
        <v>494945589.79215199</v>
      </c>
      <c r="E35" s="17">
        <v>-19050875.847821001</v>
      </c>
      <c r="F35" s="17">
        <v>-113428713.94433001</v>
      </c>
    </row>
    <row r="36" spans="2:9" x14ac:dyDescent="0.25">
      <c r="B36" s="10">
        <v>44986</v>
      </c>
      <c r="C36" s="11">
        <v>372084000</v>
      </c>
      <c r="D36" s="11">
        <v>498939949.20357299</v>
      </c>
      <c r="E36" s="17">
        <v>-32555016.339274</v>
      </c>
      <c r="F36" s="17">
        <v>-94300932.864299804</v>
      </c>
    </row>
    <row r="37" spans="2:9" x14ac:dyDescent="0.25">
      <c r="B37" s="10">
        <v>45017</v>
      </c>
      <c r="C37" s="11">
        <v>115249000</v>
      </c>
      <c r="D37" s="11">
        <v>502934308.614995</v>
      </c>
      <c r="E37" s="17">
        <v>-123990212.386282</v>
      </c>
      <c r="F37" s="17">
        <v>-263695096.22871301</v>
      </c>
    </row>
    <row r="39" spans="2:9" x14ac:dyDescent="0.25">
      <c r="B39" s="14" t="s">
        <v>76</v>
      </c>
      <c r="C39" s="13"/>
      <c r="D39" s="13"/>
      <c r="E39" s="13"/>
      <c r="F39" s="13"/>
      <c r="G39" s="13"/>
      <c r="H39" s="13"/>
      <c r="I39" s="13"/>
    </row>
    <row r="41" spans="2:9" x14ac:dyDescent="0.25">
      <c r="B41" s="18"/>
      <c r="C41" s="18"/>
    </row>
    <row r="42" spans="2:9" x14ac:dyDescent="0.25">
      <c r="B42" s="10"/>
      <c r="C42" s="11"/>
    </row>
    <row r="43" spans="2:9" x14ac:dyDescent="0.25">
      <c r="B43" s="10"/>
      <c r="C43" s="11"/>
    </row>
    <row r="44" spans="2:9" x14ac:dyDescent="0.25">
      <c r="B44" s="10"/>
      <c r="C44" s="11"/>
    </row>
    <row r="45" spans="2:9" x14ac:dyDescent="0.25">
      <c r="B45" s="10"/>
      <c r="C45" s="11"/>
    </row>
    <row r="46" spans="2:9" x14ac:dyDescent="0.25">
      <c r="B46" s="10"/>
      <c r="C46" s="11"/>
    </row>
    <row r="47" spans="2:9" x14ac:dyDescent="0.25">
      <c r="B47" s="10"/>
      <c r="C47" s="11"/>
    </row>
    <row r="48" spans="2:9" x14ac:dyDescent="0.25">
      <c r="B48" s="10"/>
      <c r="C48" s="11"/>
    </row>
    <row r="49" spans="2:3" x14ac:dyDescent="0.25">
      <c r="B49" s="10"/>
      <c r="C49" s="11"/>
    </row>
    <row r="50" spans="2:3" x14ac:dyDescent="0.25">
      <c r="B50" s="10"/>
      <c r="C50" s="11"/>
    </row>
    <row r="51" spans="2:3" x14ac:dyDescent="0.25">
      <c r="B51" s="10"/>
      <c r="C51" s="11"/>
    </row>
    <row r="52" spans="2:3" x14ac:dyDescent="0.25">
      <c r="B52" s="10"/>
      <c r="C52" s="11"/>
    </row>
    <row r="53" spans="2:3" x14ac:dyDescent="0.25">
      <c r="B53" s="10"/>
      <c r="C53" s="11"/>
    </row>
    <row r="54" spans="2:3" x14ac:dyDescent="0.25">
      <c r="B54" s="10"/>
      <c r="C54" s="11"/>
    </row>
    <row r="55" spans="2:3" x14ac:dyDescent="0.25">
      <c r="B55" s="10"/>
      <c r="C55" s="11"/>
    </row>
    <row r="56" spans="2:3" x14ac:dyDescent="0.25">
      <c r="B56" s="10"/>
      <c r="C56" s="11"/>
    </row>
    <row r="57" spans="2:3" x14ac:dyDescent="0.25">
      <c r="B57" s="10"/>
      <c r="C57" s="11"/>
    </row>
    <row r="58" spans="2:3" x14ac:dyDescent="0.25">
      <c r="B58" s="10"/>
      <c r="C58" s="11"/>
    </row>
    <row r="59" spans="2:3" x14ac:dyDescent="0.25">
      <c r="B59" s="10"/>
      <c r="C59" s="11"/>
    </row>
    <row r="60" spans="2:3" x14ac:dyDescent="0.25">
      <c r="B60" s="10"/>
      <c r="C60" s="11"/>
    </row>
    <row r="61" spans="2:3" x14ac:dyDescent="0.25">
      <c r="B61" s="10"/>
      <c r="C61" s="11"/>
    </row>
    <row r="62" spans="2:3" x14ac:dyDescent="0.25">
      <c r="B62" s="10"/>
      <c r="C62" s="11"/>
    </row>
    <row r="63" spans="2:3" x14ac:dyDescent="0.25">
      <c r="B63" s="10"/>
      <c r="C63" s="11"/>
    </row>
    <row r="64" spans="2:3" x14ac:dyDescent="0.25">
      <c r="B64" s="9" t="s">
        <v>35</v>
      </c>
      <c r="C64" s="16" t="s">
        <v>79</v>
      </c>
    </row>
    <row r="65" spans="2:9" x14ac:dyDescent="0.25">
      <c r="B65" s="10"/>
      <c r="C65" s="11"/>
    </row>
    <row r="66" spans="2:9" x14ac:dyDescent="0.25">
      <c r="B66" s="14" t="s">
        <v>77</v>
      </c>
      <c r="C66" s="13"/>
      <c r="D66" s="13"/>
      <c r="E66" s="13"/>
      <c r="F66" s="13"/>
      <c r="G66" s="13"/>
      <c r="H66" s="13"/>
      <c r="I66" s="13"/>
    </row>
    <row r="67" spans="2:9" x14ac:dyDescent="0.25">
      <c r="B67" s="10"/>
      <c r="C67" s="11"/>
    </row>
    <row r="68" spans="2:9" x14ac:dyDescent="0.25">
      <c r="B68" s="10"/>
      <c r="C68" s="11"/>
    </row>
    <row r="69" spans="2:9" x14ac:dyDescent="0.25">
      <c r="B69" s="10"/>
      <c r="C69" s="11"/>
    </row>
    <row r="90" spans="2:3" x14ac:dyDescent="0.25">
      <c r="B90" s="9" t="s">
        <v>35</v>
      </c>
      <c r="C90" s="16" t="s">
        <v>78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1CF7-CF6B-4BC8-91FD-D9C6EEECD7EF}">
  <sheetPr>
    <tabColor theme="4" tint="0.59999389629810485"/>
  </sheetPr>
  <dimension ref="A1:CI90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32.42578125" bestFit="1" customWidth="1"/>
    <col min="4" max="6" width="35.285156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31</v>
      </c>
    </row>
    <row r="6" spans="1:87" x14ac:dyDescent="0.25">
      <c r="B6" s="9"/>
    </row>
    <row r="7" spans="1:87" x14ac:dyDescent="0.25">
      <c r="B7" s="14" t="s">
        <v>80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32</v>
      </c>
      <c r="D9" s="15" t="s">
        <v>53</v>
      </c>
      <c r="E9" s="15" t="s">
        <v>54</v>
      </c>
      <c r="F9" s="15" t="s">
        <v>55</v>
      </c>
    </row>
    <row r="10" spans="1:87" x14ac:dyDescent="0.25">
      <c r="B10" s="10">
        <v>44197</v>
      </c>
      <c r="C10" s="11">
        <v>479032000</v>
      </c>
      <c r="D10" s="11">
        <v>370623615.14180201</v>
      </c>
      <c r="E10" s="17">
        <v>59126404.204302698</v>
      </c>
      <c r="F10" s="17">
        <v>49281980.653894797</v>
      </c>
    </row>
    <row r="11" spans="1:87" x14ac:dyDescent="0.25">
      <c r="B11" s="10">
        <v>44228</v>
      </c>
      <c r="C11" s="11">
        <v>433006000</v>
      </c>
      <c r="D11" s="11">
        <v>376818441.48212802</v>
      </c>
      <c r="E11" s="17">
        <v>-18936414.900203802</v>
      </c>
      <c r="F11" s="17">
        <v>75123973.418074995</v>
      </c>
    </row>
    <row r="12" spans="1:87" x14ac:dyDescent="0.25">
      <c r="B12" s="10">
        <v>44256</v>
      </c>
      <c r="C12" s="11">
        <v>392500000</v>
      </c>
      <c r="D12" s="11">
        <v>383013267.82245499</v>
      </c>
      <c r="E12" s="17">
        <v>-32422067.338043801</v>
      </c>
      <c r="F12" s="17">
        <v>41908799.515588596</v>
      </c>
    </row>
    <row r="13" spans="1:87" x14ac:dyDescent="0.25">
      <c r="B13" s="10">
        <v>44287</v>
      </c>
      <c r="C13" s="11">
        <v>437422000</v>
      </c>
      <c r="D13" s="11">
        <v>389208094.162781</v>
      </c>
      <c r="E13" s="17">
        <v>-123572900.331439</v>
      </c>
      <c r="F13" s="17">
        <v>171786806.168657</v>
      </c>
    </row>
    <row r="14" spans="1:87" x14ac:dyDescent="0.25">
      <c r="B14" s="10">
        <v>44317</v>
      </c>
      <c r="C14" s="11">
        <v>440374000</v>
      </c>
      <c r="D14" s="11">
        <v>395402920.50310701</v>
      </c>
      <c r="E14" s="17">
        <v>16803201.4799436</v>
      </c>
      <c r="F14" s="17">
        <v>28167878.016948398</v>
      </c>
    </row>
    <row r="15" spans="1:87" x14ac:dyDescent="0.25">
      <c r="B15" s="10">
        <v>44348</v>
      </c>
      <c r="C15" s="11">
        <v>303962000</v>
      </c>
      <c r="D15" s="11">
        <v>401597746.84343398</v>
      </c>
      <c r="E15" s="17">
        <v>-27606170.023552801</v>
      </c>
      <c r="F15" s="17">
        <v>-70029576.819881305</v>
      </c>
    </row>
    <row r="16" spans="1:87" x14ac:dyDescent="0.25">
      <c r="B16" s="10">
        <v>44378</v>
      </c>
      <c r="C16" s="11">
        <v>309348000</v>
      </c>
      <c r="D16" s="11">
        <v>417293583.33333302</v>
      </c>
      <c r="E16" s="17">
        <v>-37482692.435168996</v>
      </c>
      <c r="F16" s="17">
        <v>-70462890.898164093</v>
      </c>
    </row>
    <row r="17" spans="2:6" x14ac:dyDescent="0.25">
      <c r="B17" s="10">
        <v>44409</v>
      </c>
      <c r="C17" s="11">
        <v>362468000</v>
      </c>
      <c r="D17" s="11">
        <v>418085124.99999899</v>
      </c>
      <c r="E17" s="17">
        <v>27439828.398164202</v>
      </c>
      <c r="F17" s="17">
        <v>-83056953.398164198</v>
      </c>
    </row>
    <row r="18" spans="2:6" x14ac:dyDescent="0.25">
      <c r="B18" s="10">
        <v>44440</v>
      </c>
      <c r="C18" s="11">
        <v>380563000</v>
      </c>
      <c r="D18" s="11">
        <v>420481708.33333302</v>
      </c>
      <c r="E18" s="17">
        <v>24327161.7314975</v>
      </c>
      <c r="F18" s="17">
        <v>-64245870.064830899</v>
      </c>
    </row>
    <row r="19" spans="2:6" x14ac:dyDescent="0.25">
      <c r="B19" s="10">
        <v>44470</v>
      </c>
      <c r="C19" s="11">
        <v>472126000</v>
      </c>
      <c r="D19" s="11">
        <v>421387208.33333302</v>
      </c>
      <c r="E19" s="17">
        <v>60514495.064830899</v>
      </c>
      <c r="F19" s="17">
        <v>-9775703.3981642202</v>
      </c>
    </row>
    <row r="20" spans="2:6" x14ac:dyDescent="0.25">
      <c r="B20" s="10">
        <v>44501</v>
      </c>
      <c r="C20" s="11">
        <v>522667000</v>
      </c>
      <c r="D20" s="11">
        <v>419664499.99999899</v>
      </c>
      <c r="E20" s="17">
        <v>53064005.651466601</v>
      </c>
      <c r="F20" s="17">
        <v>49938494.348533399</v>
      </c>
    </row>
    <row r="21" spans="2:6" x14ac:dyDescent="0.25">
      <c r="B21" s="10">
        <v>44531</v>
      </c>
      <c r="C21" s="11">
        <v>465099000</v>
      </c>
      <c r="D21" s="11">
        <v>426844500</v>
      </c>
      <c r="E21" s="17">
        <v>-1254851.5017967699</v>
      </c>
      <c r="F21" s="17">
        <v>39509351.5017967</v>
      </c>
    </row>
    <row r="22" spans="2:6" x14ac:dyDescent="0.25">
      <c r="B22" s="10">
        <v>44562</v>
      </c>
      <c r="C22" s="11">
        <v>496944000</v>
      </c>
      <c r="D22" s="11">
        <v>441001499.99999899</v>
      </c>
      <c r="E22" s="17">
        <v>59126404.204302698</v>
      </c>
      <c r="F22" s="17">
        <v>-3183904.2043026499</v>
      </c>
    </row>
    <row r="23" spans="2:6" x14ac:dyDescent="0.25">
      <c r="B23" s="10">
        <v>44593</v>
      </c>
      <c r="C23" s="11">
        <v>434091000</v>
      </c>
      <c r="D23" s="11">
        <v>455235416.66666597</v>
      </c>
      <c r="E23" s="17">
        <v>-18936414.900203802</v>
      </c>
      <c r="F23" s="17">
        <v>-2208001.7664626902</v>
      </c>
    </row>
    <row r="24" spans="2:6" x14ac:dyDescent="0.25">
      <c r="B24" s="10">
        <v>44621</v>
      </c>
      <c r="C24" s="11">
        <v>448933000</v>
      </c>
      <c r="D24" s="11">
        <v>468375833.33333302</v>
      </c>
      <c r="E24" s="17">
        <v>-32422067.338043801</v>
      </c>
      <c r="F24" s="17">
        <v>12979234.004710499</v>
      </c>
    </row>
    <row r="25" spans="2:6" x14ac:dyDescent="0.25">
      <c r="B25" s="10">
        <v>44652</v>
      </c>
      <c r="C25" s="11">
        <v>402721000</v>
      </c>
      <c r="D25" s="11">
        <v>474377791.66666597</v>
      </c>
      <c r="E25" s="17">
        <v>-123572900.331439</v>
      </c>
      <c r="F25" s="17">
        <v>51916108.664772697</v>
      </c>
    </row>
    <row r="26" spans="2:6" x14ac:dyDescent="0.25">
      <c r="B26" s="10">
        <v>44682</v>
      </c>
      <c r="C26" s="11">
        <v>433730000</v>
      </c>
      <c r="D26" s="11">
        <v>472107166.66666597</v>
      </c>
      <c r="E26" s="17">
        <v>16803201.4799436</v>
      </c>
      <c r="F26" s="17">
        <v>-55180368.146610297</v>
      </c>
    </row>
    <row r="27" spans="2:6" x14ac:dyDescent="0.25">
      <c r="B27" s="10">
        <v>44713</v>
      </c>
      <c r="C27" s="11">
        <v>482926000</v>
      </c>
      <c r="D27" s="11">
        <v>467515083.33333302</v>
      </c>
      <c r="E27" s="17">
        <v>-27606170.023552801</v>
      </c>
      <c r="F27" s="17">
        <v>43017086.690219499</v>
      </c>
    </row>
    <row r="28" spans="2:6" x14ac:dyDescent="0.25">
      <c r="B28" s="10">
        <v>44743</v>
      </c>
      <c r="C28" s="11">
        <v>470152000</v>
      </c>
      <c r="D28" s="11">
        <v>464184291.66666597</v>
      </c>
      <c r="E28" s="17">
        <v>-37482692.435168996</v>
      </c>
      <c r="F28" s="17">
        <v>43450400.768502302</v>
      </c>
    </row>
    <row r="29" spans="2:6" x14ac:dyDescent="0.25">
      <c r="B29" s="10">
        <v>44774</v>
      </c>
      <c r="C29" s="11">
        <v>543278000</v>
      </c>
      <c r="D29" s="11">
        <v>459793708.33333302</v>
      </c>
      <c r="E29" s="17">
        <v>27439828.398164202</v>
      </c>
      <c r="F29" s="17">
        <v>56044463.268502399</v>
      </c>
    </row>
    <row r="30" spans="2:6" x14ac:dyDescent="0.25">
      <c r="B30" s="10">
        <v>44805</v>
      </c>
      <c r="C30" s="11">
        <v>515123000</v>
      </c>
      <c r="D30" s="11">
        <v>453562458.33333302</v>
      </c>
      <c r="E30" s="17">
        <v>24327161.7314975</v>
      </c>
      <c r="F30" s="17">
        <v>37233379.935168996</v>
      </c>
    </row>
    <row r="31" spans="2:6" x14ac:dyDescent="0.25">
      <c r="B31" s="10">
        <v>44835</v>
      </c>
      <c r="C31" s="11">
        <v>481613000</v>
      </c>
      <c r="D31" s="11">
        <v>438335291.66666597</v>
      </c>
      <c r="E31" s="17">
        <v>60514495.064830899</v>
      </c>
      <c r="F31" s="17">
        <v>-17236786.7314975</v>
      </c>
    </row>
    <row r="32" spans="2:6" x14ac:dyDescent="0.25">
      <c r="B32" s="10">
        <v>44866</v>
      </c>
      <c r="C32" s="11">
        <v>458685000</v>
      </c>
      <c r="D32" s="11">
        <v>482571978.82672799</v>
      </c>
      <c r="E32" s="17">
        <v>53064005.651466601</v>
      </c>
      <c r="F32" s="17">
        <v>-76950984.478195205</v>
      </c>
    </row>
    <row r="33" spans="2:9" x14ac:dyDescent="0.25">
      <c r="B33" s="10">
        <v>44896</v>
      </c>
      <c r="C33" s="11">
        <v>418871000</v>
      </c>
      <c r="D33" s="11">
        <v>486647693.133255</v>
      </c>
      <c r="E33" s="17">
        <v>-1254851.5017967699</v>
      </c>
      <c r="F33" s="17">
        <v>-66521841.631458499</v>
      </c>
    </row>
    <row r="34" spans="2:9" x14ac:dyDescent="0.25">
      <c r="B34" s="10">
        <v>44927</v>
      </c>
      <c r="C34" s="11">
        <v>463233000</v>
      </c>
      <c r="D34" s="11">
        <v>490723407.43978202</v>
      </c>
      <c r="E34" s="17">
        <v>59126404.204302698</v>
      </c>
      <c r="F34" s="17">
        <v>-86616811.644084796</v>
      </c>
    </row>
    <row r="35" spans="2:9" x14ac:dyDescent="0.25">
      <c r="B35" s="10">
        <v>44958</v>
      </c>
      <c r="C35" s="11">
        <v>362428000</v>
      </c>
      <c r="D35" s="11">
        <v>494799121.74630803</v>
      </c>
      <c r="E35" s="17">
        <v>-18936414.900203802</v>
      </c>
      <c r="F35" s="17">
        <v>-113434706.84610499</v>
      </c>
    </row>
    <row r="36" spans="2:9" x14ac:dyDescent="0.25">
      <c r="B36" s="10">
        <v>44986</v>
      </c>
      <c r="C36" s="11">
        <v>371046000</v>
      </c>
      <c r="D36" s="11">
        <v>498874836.05283499</v>
      </c>
      <c r="E36" s="17">
        <v>-32422067.338043801</v>
      </c>
      <c r="F36" s="17">
        <v>-95406768.714791894</v>
      </c>
    </row>
    <row r="37" spans="2:9" x14ac:dyDescent="0.25">
      <c r="B37" s="10">
        <v>45017</v>
      </c>
      <c r="C37" s="11">
        <v>115156000</v>
      </c>
      <c r="D37" s="11">
        <v>502950550.35936201</v>
      </c>
      <c r="E37" s="17">
        <v>-123572900.331439</v>
      </c>
      <c r="F37" s="17">
        <v>-264221650.02792299</v>
      </c>
    </row>
    <row r="39" spans="2:9" x14ac:dyDescent="0.25">
      <c r="B39" s="14" t="s">
        <v>81</v>
      </c>
      <c r="C39" s="13"/>
      <c r="D39" s="13"/>
      <c r="E39" s="13"/>
      <c r="F39" s="13"/>
      <c r="G39" s="13"/>
      <c r="H39" s="13"/>
      <c r="I39" s="13"/>
    </row>
    <row r="41" spans="2:9" x14ac:dyDescent="0.25">
      <c r="B41" s="18"/>
      <c r="C41" s="18"/>
    </row>
    <row r="42" spans="2:9" x14ac:dyDescent="0.25">
      <c r="B42" s="10"/>
      <c r="C42" s="11"/>
    </row>
    <row r="43" spans="2:9" x14ac:dyDescent="0.25">
      <c r="B43" s="10"/>
      <c r="C43" s="11"/>
    </row>
    <row r="44" spans="2:9" x14ac:dyDescent="0.25">
      <c r="B44" s="10"/>
      <c r="C44" s="11"/>
    </row>
    <row r="45" spans="2:9" x14ac:dyDescent="0.25">
      <c r="B45" s="10"/>
      <c r="C45" s="11"/>
    </row>
    <row r="46" spans="2:9" x14ac:dyDescent="0.25">
      <c r="B46" s="10"/>
      <c r="C46" s="11"/>
    </row>
    <row r="47" spans="2:9" x14ac:dyDescent="0.25">
      <c r="B47" s="10"/>
      <c r="C47" s="11"/>
    </row>
    <row r="48" spans="2:9" x14ac:dyDescent="0.25">
      <c r="B48" s="10"/>
      <c r="C48" s="11"/>
    </row>
    <row r="49" spans="2:3" x14ac:dyDescent="0.25">
      <c r="B49" s="10"/>
      <c r="C49" s="11"/>
    </row>
    <row r="50" spans="2:3" x14ac:dyDescent="0.25">
      <c r="B50" s="10"/>
      <c r="C50" s="11"/>
    </row>
    <row r="51" spans="2:3" x14ac:dyDescent="0.25">
      <c r="B51" s="10"/>
      <c r="C51" s="11"/>
    </row>
    <row r="52" spans="2:3" x14ac:dyDescent="0.25">
      <c r="B52" s="10"/>
      <c r="C52" s="11"/>
    </row>
    <row r="53" spans="2:3" x14ac:dyDescent="0.25">
      <c r="B53" s="10"/>
      <c r="C53" s="11"/>
    </row>
    <row r="54" spans="2:3" x14ac:dyDescent="0.25">
      <c r="B54" s="10"/>
      <c r="C54" s="11"/>
    </row>
    <row r="55" spans="2:3" x14ac:dyDescent="0.25">
      <c r="B55" s="10"/>
      <c r="C55" s="11"/>
    </row>
    <row r="56" spans="2:3" x14ac:dyDescent="0.25">
      <c r="B56" s="10"/>
      <c r="C56" s="11"/>
    </row>
    <row r="57" spans="2:3" x14ac:dyDescent="0.25">
      <c r="B57" s="10"/>
      <c r="C57" s="11"/>
    </row>
    <row r="58" spans="2:3" x14ac:dyDescent="0.25">
      <c r="B58" s="10"/>
      <c r="C58" s="11"/>
    </row>
    <row r="59" spans="2:3" x14ac:dyDescent="0.25">
      <c r="B59" s="10"/>
      <c r="C59" s="11"/>
    </row>
    <row r="60" spans="2:3" x14ac:dyDescent="0.25">
      <c r="B60" s="10"/>
      <c r="C60" s="11"/>
    </row>
    <row r="61" spans="2:3" x14ac:dyDescent="0.25">
      <c r="B61" s="10"/>
      <c r="C61" s="11"/>
    </row>
    <row r="62" spans="2:3" x14ac:dyDescent="0.25">
      <c r="B62" s="10"/>
      <c r="C62" s="11"/>
    </row>
    <row r="63" spans="2:3" x14ac:dyDescent="0.25">
      <c r="B63" s="10"/>
      <c r="C63" s="11"/>
    </row>
    <row r="64" spans="2:3" x14ac:dyDescent="0.25">
      <c r="B64" s="9" t="s">
        <v>35</v>
      </c>
      <c r="C64" s="16" t="s">
        <v>84</v>
      </c>
    </row>
    <row r="65" spans="2:9" x14ac:dyDescent="0.25">
      <c r="B65" s="10"/>
      <c r="C65" s="11"/>
    </row>
    <row r="66" spans="2:9" x14ac:dyDescent="0.25">
      <c r="B66" s="14" t="s">
        <v>82</v>
      </c>
      <c r="C66" s="13"/>
      <c r="D66" s="13"/>
      <c r="E66" s="13"/>
      <c r="F66" s="13"/>
      <c r="G66" s="13"/>
      <c r="H66" s="13"/>
      <c r="I66" s="13"/>
    </row>
    <row r="67" spans="2:9" x14ac:dyDescent="0.25">
      <c r="B67" s="10"/>
      <c r="C67" s="11"/>
    </row>
    <row r="68" spans="2:9" x14ac:dyDescent="0.25">
      <c r="B68" s="10"/>
      <c r="C68" s="11"/>
    </row>
    <row r="69" spans="2:9" x14ac:dyDescent="0.25">
      <c r="B69" s="10"/>
      <c r="C69" s="11"/>
    </row>
    <row r="90" spans="2:3" x14ac:dyDescent="0.25">
      <c r="B90" s="9" t="s">
        <v>35</v>
      </c>
      <c r="C90" s="16" t="s">
        <v>83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8850-2E03-455E-9D45-07259B05DBF1}">
  <sheetPr>
    <tabColor theme="5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67FF-1789-4785-96EE-01756B80CC5D}">
  <sheetPr>
    <tabColor theme="5" tint="0.59999389629810485"/>
  </sheetPr>
  <dimension ref="A1:P29"/>
  <sheetViews>
    <sheetView showGridLines="0" workbookViewId="0"/>
  </sheetViews>
  <sheetFormatPr defaultRowHeight="15" x14ac:dyDescent="0.25"/>
  <cols>
    <col min="1" max="1" width="9.7109375" bestFit="1" customWidth="1"/>
    <col min="2" max="7" width="14.5703125" bestFit="1" customWidth="1"/>
    <col min="8" max="8" width="26" bestFit="1" customWidth="1"/>
    <col min="9" max="9" width="20.5703125" bestFit="1" customWidth="1"/>
    <col min="10" max="10" width="22.5703125" bestFit="1" customWidth="1"/>
    <col min="11" max="11" width="17.28515625" bestFit="1" customWidth="1"/>
    <col min="12" max="13" width="49.5703125" bestFit="1" customWidth="1"/>
    <col min="14" max="15" width="50.7109375" bestFit="1" customWidth="1"/>
    <col min="16" max="16" width="14.7109375" bestFit="1" customWidth="1"/>
  </cols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">
        <v>44197</v>
      </c>
      <c r="B2">
        <v>482539000</v>
      </c>
      <c r="C2">
        <v>482533000</v>
      </c>
      <c r="D2">
        <v>482533000</v>
      </c>
      <c r="E2">
        <v>481996000</v>
      </c>
      <c r="F2">
        <v>479035000</v>
      </c>
      <c r="G2">
        <v>479032000</v>
      </c>
      <c r="H2">
        <v>36260</v>
      </c>
      <c r="I2">
        <v>28330</v>
      </c>
      <c r="J2">
        <v>2.5000000000000001E-3</v>
      </c>
      <c r="K2">
        <v>2.0187999999999998E-3</v>
      </c>
      <c r="L2">
        <v>1E-3</v>
      </c>
      <c r="M2">
        <v>4.4999999999999997E-3</v>
      </c>
      <c r="N2">
        <v>1.11E-2</v>
      </c>
      <c r="O2">
        <v>1.8700000000000001E-2</v>
      </c>
      <c r="P2">
        <v>3.2500000000000001E-2</v>
      </c>
    </row>
    <row r="3" spans="1:16" x14ac:dyDescent="0.25">
      <c r="A3" s="1">
        <v>44228</v>
      </c>
      <c r="B3">
        <v>435043000</v>
      </c>
      <c r="C3">
        <v>434894000</v>
      </c>
      <c r="D3">
        <v>434881000</v>
      </c>
      <c r="E3">
        <v>434881000</v>
      </c>
      <c r="F3">
        <v>434680000</v>
      </c>
      <c r="G3">
        <v>433006000</v>
      </c>
      <c r="H3">
        <v>40650</v>
      </c>
      <c r="I3">
        <v>28330</v>
      </c>
      <c r="J3">
        <v>2.5000000000000001E-3</v>
      </c>
      <c r="K3">
        <v>1.8837999999999999E-3</v>
      </c>
      <c r="L3">
        <v>8.0000000000000004E-4</v>
      </c>
      <c r="M3">
        <v>7.4999999999999997E-3</v>
      </c>
      <c r="N3">
        <v>1.44E-2</v>
      </c>
      <c r="O3">
        <v>2.1700000000000001E-2</v>
      </c>
      <c r="P3">
        <v>3.2500000000000001E-2</v>
      </c>
    </row>
    <row r="4" spans="1:16" x14ac:dyDescent="0.25">
      <c r="A4" s="1">
        <v>44256</v>
      </c>
      <c r="B4">
        <v>394415000</v>
      </c>
      <c r="C4">
        <v>393084000</v>
      </c>
      <c r="D4">
        <v>392976000</v>
      </c>
      <c r="E4">
        <v>392953000</v>
      </c>
      <c r="F4">
        <v>392953000</v>
      </c>
      <c r="G4">
        <v>392500000</v>
      </c>
      <c r="H4">
        <v>73410</v>
      </c>
      <c r="I4">
        <v>28330</v>
      </c>
      <c r="J4">
        <v>2.5000000000000001E-3</v>
      </c>
      <c r="K4">
        <v>1.9425E-3</v>
      </c>
      <c r="L4">
        <v>6.9999999999999999E-4</v>
      </c>
      <c r="M4">
        <v>9.1999999999999998E-3</v>
      </c>
      <c r="N4">
        <v>1.7399999999999999E-2</v>
      </c>
      <c r="O4">
        <v>2.41E-2</v>
      </c>
      <c r="P4">
        <v>3.2500000000000001E-2</v>
      </c>
    </row>
    <row r="5" spans="1:16" x14ac:dyDescent="0.25">
      <c r="A5" s="1">
        <v>44287</v>
      </c>
      <c r="B5">
        <v>437883000</v>
      </c>
      <c r="C5">
        <v>437757000</v>
      </c>
      <c r="D5">
        <v>437594000</v>
      </c>
      <c r="E5">
        <v>437437000</v>
      </c>
      <c r="F5">
        <v>437422000</v>
      </c>
      <c r="G5">
        <v>437422000</v>
      </c>
      <c r="H5">
        <v>23810</v>
      </c>
      <c r="I5">
        <v>28710</v>
      </c>
      <c r="J5">
        <v>2.5000000000000001E-3</v>
      </c>
      <c r="K5">
        <v>1.7638E-3</v>
      </c>
      <c r="L5">
        <v>5.0000000000000001E-4</v>
      </c>
      <c r="M5">
        <v>8.6E-3</v>
      </c>
      <c r="N5">
        <v>1.6500000000000001E-2</v>
      </c>
      <c r="O5">
        <v>2.3E-2</v>
      </c>
      <c r="P5">
        <v>3.2500000000000001E-2</v>
      </c>
    </row>
    <row r="6" spans="1:16" x14ac:dyDescent="0.25">
      <c r="A6" s="1">
        <v>44317</v>
      </c>
      <c r="B6">
        <v>444177000</v>
      </c>
      <c r="C6">
        <v>443989000</v>
      </c>
      <c r="D6">
        <v>440914000</v>
      </c>
      <c r="E6">
        <v>440725000</v>
      </c>
      <c r="F6">
        <v>440391000</v>
      </c>
      <c r="G6">
        <v>440374000</v>
      </c>
      <c r="H6">
        <v>15740</v>
      </c>
      <c r="I6">
        <v>36250</v>
      </c>
      <c r="J6">
        <v>2.5000000000000001E-3</v>
      </c>
      <c r="K6">
        <v>1.3138E-3</v>
      </c>
      <c r="L6">
        <v>5.0000000000000001E-4</v>
      </c>
      <c r="M6">
        <v>7.9000000000000008E-3</v>
      </c>
      <c r="N6">
        <v>1.5800000000000002E-2</v>
      </c>
      <c r="O6">
        <v>2.2599999999999999E-2</v>
      </c>
      <c r="P6">
        <v>3.2500000000000001E-2</v>
      </c>
    </row>
    <row r="7" spans="1:16" x14ac:dyDescent="0.25">
      <c r="A7" s="1">
        <v>44348</v>
      </c>
      <c r="B7">
        <v>308709000</v>
      </c>
      <c r="C7">
        <v>308692000</v>
      </c>
      <c r="D7">
        <v>308591000</v>
      </c>
      <c r="E7">
        <v>304642000</v>
      </c>
      <c r="F7">
        <v>304459000</v>
      </c>
      <c r="G7">
        <v>303962000</v>
      </c>
      <c r="H7">
        <v>21220</v>
      </c>
      <c r="I7">
        <v>28330</v>
      </c>
      <c r="J7">
        <v>2.5000000000000001E-3</v>
      </c>
      <c r="K7">
        <v>1.4575E-3</v>
      </c>
      <c r="L7">
        <v>6.9999999999999999E-4</v>
      </c>
      <c r="M7">
        <v>8.6999999999999994E-3</v>
      </c>
      <c r="N7">
        <v>1.4500000000000001E-2</v>
      </c>
      <c r="O7">
        <v>2.06E-2</v>
      </c>
      <c r="P7">
        <v>3.2500000000000001E-2</v>
      </c>
    </row>
    <row r="8" spans="1:16" x14ac:dyDescent="0.25">
      <c r="A8" s="1">
        <v>44378</v>
      </c>
      <c r="B8">
        <v>313384000</v>
      </c>
      <c r="C8">
        <v>313099000</v>
      </c>
      <c r="D8">
        <v>313086000</v>
      </c>
      <c r="E8">
        <v>313023000</v>
      </c>
      <c r="F8">
        <v>309455000</v>
      </c>
      <c r="G8">
        <v>309348000</v>
      </c>
      <c r="H8">
        <v>15780</v>
      </c>
      <c r="I8">
        <v>28330</v>
      </c>
      <c r="J8">
        <v>2.5000000000000001E-3</v>
      </c>
      <c r="K8">
        <v>1.1774999999999999E-3</v>
      </c>
      <c r="L8">
        <v>6.9999999999999999E-4</v>
      </c>
      <c r="M8">
        <v>6.8999999999999999E-3</v>
      </c>
      <c r="N8">
        <v>1.24E-2</v>
      </c>
      <c r="O8">
        <v>1.89E-2</v>
      </c>
      <c r="P8">
        <v>3.2500000000000001E-2</v>
      </c>
    </row>
    <row r="9" spans="1:16" x14ac:dyDescent="0.25">
      <c r="A9" s="1">
        <v>44409</v>
      </c>
      <c r="B9">
        <v>366614000</v>
      </c>
      <c r="C9">
        <v>366335000</v>
      </c>
      <c r="D9">
        <v>365865000</v>
      </c>
      <c r="E9">
        <v>365856000</v>
      </c>
      <c r="F9">
        <v>365715000</v>
      </c>
      <c r="G9">
        <v>362468000</v>
      </c>
      <c r="H9">
        <v>16550</v>
      </c>
      <c r="I9">
        <v>40000</v>
      </c>
      <c r="J9">
        <v>2.5000000000000001E-3</v>
      </c>
      <c r="K9">
        <v>1.1963E-3</v>
      </c>
      <c r="L9">
        <v>6.9999999999999999E-4</v>
      </c>
      <c r="M9">
        <v>7.7000000000000002E-3</v>
      </c>
      <c r="N9">
        <v>1.2999999999999999E-2</v>
      </c>
      <c r="O9">
        <v>1.9199999999999998E-2</v>
      </c>
      <c r="P9">
        <v>3.2500000000000001E-2</v>
      </c>
    </row>
    <row r="10" spans="1:16" x14ac:dyDescent="0.25">
      <c r="A10" s="1">
        <v>44440</v>
      </c>
      <c r="B10">
        <v>383026000</v>
      </c>
      <c r="C10">
        <v>381948000</v>
      </c>
      <c r="D10">
        <v>381487000</v>
      </c>
      <c r="E10">
        <v>380867000</v>
      </c>
      <c r="F10">
        <v>380828000</v>
      </c>
      <c r="G10">
        <v>380563000</v>
      </c>
      <c r="H10">
        <v>16110</v>
      </c>
      <c r="I10">
        <v>41600</v>
      </c>
      <c r="J10">
        <v>2.5000000000000001E-3</v>
      </c>
      <c r="K10">
        <v>1.3013E-3</v>
      </c>
      <c r="L10">
        <v>8.9999999999999998E-4</v>
      </c>
      <c r="M10">
        <v>9.7999999999999997E-3</v>
      </c>
      <c r="N10">
        <v>1.52E-2</v>
      </c>
      <c r="O10">
        <v>2.0799999999999999E-2</v>
      </c>
      <c r="P10">
        <v>3.2500000000000001E-2</v>
      </c>
    </row>
    <row r="11" spans="1:16" x14ac:dyDescent="0.25">
      <c r="A11" s="1">
        <v>44470</v>
      </c>
      <c r="B11">
        <v>477088000</v>
      </c>
      <c r="C11">
        <v>477035000</v>
      </c>
      <c r="D11">
        <v>473375000</v>
      </c>
      <c r="E11">
        <v>472892000</v>
      </c>
      <c r="F11">
        <v>472169000</v>
      </c>
      <c r="G11">
        <v>472126000</v>
      </c>
      <c r="H11">
        <v>27820</v>
      </c>
      <c r="I11">
        <v>68900</v>
      </c>
      <c r="J11">
        <v>2.5000000000000001E-3</v>
      </c>
      <c r="K11">
        <v>1.3225000000000001E-3</v>
      </c>
      <c r="L11">
        <v>1.5E-3</v>
      </c>
      <c r="M11">
        <v>1.18E-2</v>
      </c>
      <c r="N11">
        <v>1.55E-2</v>
      </c>
      <c r="O11">
        <v>1.9300000000000001E-2</v>
      </c>
      <c r="P11">
        <v>3.2500000000000001E-2</v>
      </c>
    </row>
    <row r="12" spans="1:16" x14ac:dyDescent="0.25">
      <c r="A12" s="1">
        <v>44501</v>
      </c>
      <c r="B12">
        <v>528363000</v>
      </c>
      <c r="C12">
        <v>528351000</v>
      </c>
      <c r="D12">
        <v>528238000</v>
      </c>
      <c r="E12">
        <v>523764000</v>
      </c>
      <c r="F12">
        <v>523289000</v>
      </c>
      <c r="G12">
        <v>522667000</v>
      </c>
      <c r="H12">
        <v>26470</v>
      </c>
      <c r="I12">
        <v>58630</v>
      </c>
      <c r="J12">
        <v>2.5000000000000001E-3</v>
      </c>
      <c r="K12">
        <v>1.7325000000000001E-3</v>
      </c>
      <c r="L12">
        <v>2.3999999999999998E-3</v>
      </c>
      <c r="M12">
        <v>1.14E-2</v>
      </c>
      <c r="N12">
        <v>1.43E-2</v>
      </c>
      <c r="O12">
        <v>1.78E-2</v>
      </c>
      <c r="P12">
        <v>3.2500000000000001E-2</v>
      </c>
    </row>
    <row r="13" spans="1:16" x14ac:dyDescent="0.25">
      <c r="A13" s="1">
        <v>44531</v>
      </c>
      <c r="B13">
        <v>470618000</v>
      </c>
      <c r="C13">
        <v>470583000</v>
      </c>
      <c r="D13">
        <v>470567000</v>
      </c>
      <c r="E13">
        <v>470325000</v>
      </c>
      <c r="F13">
        <v>465646000</v>
      </c>
      <c r="G13">
        <v>465099000</v>
      </c>
      <c r="H13">
        <v>44920</v>
      </c>
      <c r="I13">
        <v>112030</v>
      </c>
      <c r="J13">
        <v>2.5000000000000001E-3</v>
      </c>
      <c r="K13">
        <v>2.0912999999999999E-3</v>
      </c>
      <c r="L13">
        <v>3.8999999999999998E-3</v>
      </c>
      <c r="M13">
        <v>1.26E-2</v>
      </c>
      <c r="N13">
        <v>1.52E-2</v>
      </c>
      <c r="O13">
        <v>1.9E-2</v>
      </c>
      <c r="P13">
        <v>3.2500000000000001E-2</v>
      </c>
    </row>
    <row r="14" spans="1:16" x14ac:dyDescent="0.25">
      <c r="A14" s="1">
        <v>44562</v>
      </c>
      <c r="B14">
        <v>505987000</v>
      </c>
      <c r="C14">
        <v>505953000</v>
      </c>
      <c r="D14">
        <v>505920000</v>
      </c>
      <c r="E14">
        <v>505897000</v>
      </c>
      <c r="F14">
        <v>505814000</v>
      </c>
      <c r="G14">
        <v>496944000</v>
      </c>
      <c r="H14">
        <v>53870</v>
      </c>
      <c r="I14">
        <v>96330</v>
      </c>
      <c r="J14">
        <v>2.5000000000000001E-3</v>
      </c>
      <c r="K14">
        <v>3.0885999999999999E-3</v>
      </c>
      <c r="L14">
        <v>7.7999999999999996E-3</v>
      </c>
      <c r="M14">
        <v>1.6199999999999999E-2</v>
      </c>
      <c r="N14">
        <v>1.7899999999999999E-2</v>
      </c>
      <c r="O14">
        <v>2.1100000000000001E-2</v>
      </c>
      <c r="P14">
        <v>3.2500000000000001E-2</v>
      </c>
    </row>
    <row r="15" spans="1:16" x14ac:dyDescent="0.25">
      <c r="A15" s="1">
        <v>44593</v>
      </c>
      <c r="B15">
        <v>434439000</v>
      </c>
      <c r="C15">
        <v>434295000</v>
      </c>
      <c r="D15">
        <v>434249000</v>
      </c>
      <c r="E15">
        <v>434209000</v>
      </c>
      <c r="F15">
        <v>434180000</v>
      </c>
      <c r="G15">
        <v>434091000</v>
      </c>
      <c r="H15">
        <v>47490</v>
      </c>
      <c r="I15">
        <v>87550</v>
      </c>
      <c r="J15">
        <v>2.5000000000000001E-3</v>
      </c>
      <c r="K15">
        <v>5.0429000000000003E-3</v>
      </c>
      <c r="L15">
        <v>1.01E-2</v>
      </c>
      <c r="M15">
        <v>1.7100000000000001E-2</v>
      </c>
      <c r="N15">
        <v>1.83E-2</v>
      </c>
      <c r="O15">
        <v>2.1700000000000001E-2</v>
      </c>
      <c r="P15">
        <v>3.2500000000000001E-2</v>
      </c>
    </row>
    <row r="16" spans="1:16" x14ac:dyDescent="0.25">
      <c r="A16" s="1">
        <v>44621</v>
      </c>
      <c r="B16">
        <v>452604000</v>
      </c>
      <c r="C16">
        <v>451487000</v>
      </c>
      <c r="D16">
        <v>449129000</v>
      </c>
      <c r="E16">
        <v>449027000</v>
      </c>
      <c r="F16">
        <v>448967000</v>
      </c>
      <c r="G16">
        <v>448933000</v>
      </c>
      <c r="H16">
        <v>42020</v>
      </c>
      <c r="I16">
        <v>91050</v>
      </c>
      <c r="J16">
        <v>5.0000000000000001E-3</v>
      </c>
      <c r="K16">
        <v>9.6156999999999996E-3</v>
      </c>
      <c r="L16">
        <v>1.6299999999999999E-2</v>
      </c>
      <c r="M16">
        <v>2.4199999999999999E-2</v>
      </c>
      <c r="N16">
        <v>2.3199999999999998E-2</v>
      </c>
      <c r="O16">
        <v>2.4400000000000002E-2</v>
      </c>
      <c r="P16">
        <v>3.5000000000000003E-2</v>
      </c>
    </row>
    <row r="17" spans="1:16" x14ac:dyDescent="0.25">
      <c r="A17" s="1">
        <v>44652</v>
      </c>
      <c r="B17">
        <v>405084000</v>
      </c>
      <c r="C17">
        <v>404733000</v>
      </c>
      <c r="D17">
        <v>403549000</v>
      </c>
      <c r="E17">
        <v>403378000</v>
      </c>
      <c r="F17">
        <v>403211000</v>
      </c>
      <c r="G17">
        <v>402721000</v>
      </c>
      <c r="H17">
        <v>80840</v>
      </c>
      <c r="I17">
        <v>127080</v>
      </c>
      <c r="J17">
        <v>5.0000000000000001E-3</v>
      </c>
      <c r="K17">
        <v>1.33486E-2</v>
      </c>
      <c r="L17">
        <v>2.1000000000000001E-2</v>
      </c>
      <c r="M17">
        <v>2.92E-2</v>
      </c>
      <c r="N17">
        <v>2.8899999999999999E-2</v>
      </c>
      <c r="O17">
        <v>2.9600000000000001E-2</v>
      </c>
      <c r="P17">
        <v>3.5000000000000003E-2</v>
      </c>
    </row>
    <row r="18" spans="1:16" x14ac:dyDescent="0.25">
      <c r="A18" s="1">
        <v>44682</v>
      </c>
      <c r="B18">
        <v>436384000</v>
      </c>
      <c r="C18">
        <v>436139000</v>
      </c>
      <c r="D18">
        <v>435520000</v>
      </c>
      <c r="E18">
        <v>434199000</v>
      </c>
      <c r="F18">
        <v>434080000</v>
      </c>
      <c r="G18">
        <v>433730000</v>
      </c>
      <c r="H18">
        <v>70840</v>
      </c>
      <c r="I18">
        <v>137310</v>
      </c>
      <c r="J18">
        <v>0.01</v>
      </c>
      <c r="K18">
        <v>1.6107099999999999E-2</v>
      </c>
      <c r="L18">
        <v>2.0799999999999999E-2</v>
      </c>
      <c r="M18">
        <v>2.81E-2</v>
      </c>
      <c r="N18">
        <v>2.8500000000000001E-2</v>
      </c>
      <c r="O18">
        <v>3.0700000000000002E-2</v>
      </c>
      <c r="P18">
        <v>0.04</v>
      </c>
    </row>
    <row r="19" spans="1:16" x14ac:dyDescent="0.25">
      <c r="A19" s="1">
        <v>44713</v>
      </c>
      <c r="B19">
        <v>485072000</v>
      </c>
      <c r="C19">
        <v>485040000</v>
      </c>
      <c r="D19">
        <v>484775000</v>
      </c>
      <c r="E19">
        <v>484670000</v>
      </c>
      <c r="F19">
        <v>483142000</v>
      </c>
      <c r="G19">
        <v>482926000</v>
      </c>
      <c r="H19">
        <v>77160</v>
      </c>
      <c r="I19">
        <v>145600</v>
      </c>
      <c r="J19">
        <v>1.7500000000000002E-2</v>
      </c>
      <c r="K19">
        <v>2.2851400000000001E-2</v>
      </c>
      <c r="L19">
        <v>2.8000000000000001E-2</v>
      </c>
      <c r="M19">
        <v>3.0099999999999998E-2</v>
      </c>
      <c r="N19">
        <v>2.98E-2</v>
      </c>
      <c r="O19">
        <v>3.1399999999999997E-2</v>
      </c>
      <c r="P19">
        <v>4.7500000000000001E-2</v>
      </c>
    </row>
    <row r="20" spans="1:16" x14ac:dyDescent="0.25">
      <c r="A20" s="1">
        <v>44743</v>
      </c>
      <c r="B20">
        <v>472434000</v>
      </c>
      <c r="C20">
        <v>472208000</v>
      </c>
      <c r="D20">
        <v>472175000</v>
      </c>
      <c r="E20">
        <v>471886000</v>
      </c>
      <c r="F20">
        <v>471771000</v>
      </c>
      <c r="G20">
        <v>470152000</v>
      </c>
      <c r="H20">
        <v>151560</v>
      </c>
      <c r="I20">
        <v>141420</v>
      </c>
      <c r="J20">
        <v>2.5000000000000001E-2</v>
      </c>
      <c r="K20">
        <v>2.7882899999999999E-2</v>
      </c>
      <c r="L20">
        <v>2.98E-2</v>
      </c>
      <c r="M20">
        <v>2.7E-2</v>
      </c>
      <c r="N20">
        <v>2.6700000000000002E-2</v>
      </c>
      <c r="O20">
        <v>0.03</v>
      </c>
      <c r="P20">
        <v>5.5E-2</v>
      </c>
    </row>
    <row r="21" spans="1:16" x14ac:dyDescent="0.25">
      <c r="A21" s="1">
        <v>44774</v>
      </c>
      <c r="B21">
        <v>544796000</v>
      </c>
      <c r="C21">
        <v>544357000</v>
      </c>
      <c r="D21">
        <v>543977000</v>
      </c>
      <c r="E21">
        <v>543919000</v>
      </c>
      <c r="F21">
        <v>543431000</v>
      </c>
      <c r="G21">
        <v>543278000</v>
      </c>
      <c r="H21">
        <v>48180</v>
      </c>
      <c r="I21">
        <v>141740</v>
      </c>
      <c r="J21">
        <v>2.5000000000000001E-2</v>
      </c>
      <c r="K21">
        <v>3.09971E-2</v>
      </c>
      <c r="L21">
        <v>3.5000000000000003E-2</v>
      </c>
      <c r="M21">
        <v>3.3000000000000002E-2</v>
      </c>
      <c r="N21">
        <v>3.15E-2</v>
      </c>
      <c r="O21">
        <v>3.27E-2</v>
      </c>
      <c r="P21">
        <v>5.5E-2</v>
      </c>
    </row>
    <row r="22" spans="1:16" x14ac:dyDescent="0.25">
      <c r="A22" s="1">
        <v>44805</v>
      </c>
      <c r="B22">
        <v>516058000</v>
      </c>
      <c r="C22">
        <v>516056000</v>
      </c>
      <c r="D22">
        <v>515740000</v>
      </c>
      <c r="E22">
        <v>515388000</v>
      </c>
      <c r="F22">
        <v>515326000</v>
      </c>
      <c r="G22">
        <v>515123000</v>
      </c>
      <c r="H22">
        <v>48180</v>
      </c>
      <c r="I22">
        <v>92960</v>
      </c>
      <c r="J22">
        <v>3.2500000000000001E-2</v>
      </c>
      <c r="K22">
        <v>3.75471E-2</v>
      </c>
      <c r="L22">
        <v>4.0500000000000001E-2</v>
      </c>
      <c r="M22">
        <v>4.0599999999999997E-2</v>
      </c>
      <c r="N22">
        <v>3.8300000000000001E-2</v>
      </c>
      <c r="O22">
        <v>3.7900000000000003E-2</v>
      </c>
      <c r="P22">
        <v>6.25E-2</v>
      </c>
    </row>
    <row r="23" spans="1:16" x14ac:dyDescent="0.25">
      <c r="A23" s="1">
        <v>44835</v>
      </c>
      <c r="B23">
        <v>482539000</v>
      </c>
      <c r="C23">
        <v>482326000</v>
      </c>
      <c r="D23">
        <v>482297000</v>
      </c>
      <c r="E23">
        <v>482060000</v>
      </c>
      <c r="F23">
        <v>481721000</v>
      </c>
      <c r="G23">
        <v>481613000</v>
      </c>
      <c r="H23">
        <v>60810</v>
      </c>
      <c r="I23">
        <v>163070</v>
      </c>
      <c r="J23">
        <v>3.2500000000000001E-2</v>
      </c>
      <c r="K23">
        <v>4.4602900000000001E-2</v>
      </c>
      <c r="L23">
        <v>4.6600000000000003E-2</v>
      </c>
      <c r="M23">
        <v>4.2700000000000002E-2</v>
      </c>
      <c r="N23">
        <v>4.1000000000000002E-2</v>
      </c>
      <c r="O23">
        <v>4.2200000000000001E-2</v>
      </c>
      <c r="P23">
        <v>6.25E-2</v>
      </c>
    </row>
    <row r="24" spans="1:16" x14ac:dyDescent="0.25">
      <c r="A24" s="1">
        <v>44866</v>
      </c>
      <c r="B24">
        <v>460373000</v>
      </c>
      <c r="C24">
        <v>459575000</v>
      </c>
      <c r="D24">
        <v>459256000</v>
      </c>
      <c r="E24">
        <v>459246000</v>
      </c>
      <c r="F24">
        <v>459014000</v>
      </c>
      <c r="G24">
        <v>458685000</v>
      </c>
      <c r="H24">
        <v>33340</v>
      </c>
      <c r="I24">
        <v>142270</v>
      </c>
      <c r="J24">
        <v>0.04</v>
      </c>
      <c r="K24">
        <v>4.77857E-2</v>
      </c>
      <c r="L24">
        <v>4.7399999999999998E-2</v>
      </c>
      <c r="M24">
        <v>3.8199999999999998E-2</v>
      </c>
      <c r="N24">
        <v>3.6799999999999999E-2</v>
      </c>
      <c r="O24">
        <v>3.7999999999999999E-2</v>
      </c>
      <c r="P24">
        <v>7.0000000000000007E-2</v>
      </c>
    </row>
    <row r="25" spans="1:16" x14ac:dyDescent="0.25">
      <c r="A25" s="1">
        <v>44896</v>
      </c>
      <c r="B25">
        <v>420454000</v>
      </c>
      <c r="C25">
        <v>420165000</v>
      </c>
      <c r="D25">
        <v>419482000</v>
      </c>
      <c r="E25">
        <v>419153000</v>
      </c>
      <c r="F25">
        <v>419139000</v>
      </c>
      <c r="G25">
        <v>418871000</v>
      </c>
      <c r="H25">
        <v>58290</v>
      </c>
      <c r="I25">
        <v>169120</v>
      </c>
      <c r="J25">
        <v>4.4999999999999998E-2</v>
      </c>
      <c r="K25">
        <v>4.7672899999999997E-2</v>
      </c>
      <c r="L25">
        <v>4.7300000000000002E-2</v>
      </c>
      <c r="M25">
        <v>3.9899999999999998E-2</v>
      </c>
      <c r="N25">
        <v>3.8800000000000001E-2</v>
      </c>
      <c r="O25">
        <v>3.9699999999999999E-2</v>
      </c>
      <c r="P25">
        <v>7.4999999999999997E-2</v>
      </c>
    </row>
    <row r="26" spans="1:16" x14ac:dyDescent="0.25">
      <c r="A26" s="1">
        <v>44927</v>
      </c>
      <c r="B26">
        <v>498092000</v>
      </c>
      <c r="C26">
        <v>464292000</v>
      </c>
      <c r="D26">
        <v>463993000</v>
      </c>
      <c r="E26">
        <v>463322000</v>
      </c>
      <c r="F26">
        <v>463243000</v>
      </c>
      <c r="G26">
        <v>463233000</v>
      </c>
      <c r="H26">
        <v>9000</v>
      </c>
      <c r="I26">
        <v>159880</v>
      </c>
      <c r="J26">
        <v>4.4999999999999998E-2</v>
      </c>
      <c r="K26">
        <v>4.8135699999999997E-2</v>
      </c>
      <c r="L26">
        <v>4.6800000000000001E-2</v>
      </c>
      <c r="M26">
        <v>3.6299999999999999E-2</v>
      </c>
      <c r="N26">
        <v>3.5200000000000002E-2</v>
      </c>
      <c r="O26">
        <v>3.6499999999999998E-2</v>
      </c>
      <c r="P26">
        <v>7.4999999999999997E-2</v>
      </c>
    </row>
    <row r="27" spans="1:16" x14ac:dyDescent="0.25">
      <c r="A27" s="1">
        <v>44958</v>
      </c>
      <c r="B27">
        <v>364078000</v>
      </c>
      <c r="C27">
        <v>364062000</v>
      </c>
      <c r="D27">
        <v>363457000</v>
      </c>
      <c r="E27">
        <v>363103000</v>
      </c>
      <c r="F27">
        <v>362466000</v>
      </c>
      <c r="G27">
        <v>362428000</v>
      </c>
      <c r="H27">
        <v>65030</v>
      </c>
      <c r="I27">
        <v>186650</v>
      </c>
      <c r="J27">
        <v>4.7500000000000001E-2</v>
      </c>
      <c r="K27">
        <v>4.9709999999999997E-2</v>
      </c>
      <c r="L27">
        <v>5.0200000000000002E-2</v>
      </c>
      <c r="M27">
        <v>4.1799999999999997E-2</v>
      </c>
      <c r="N27">
        <v>3.9199999999999999E-2</v>
      </c>
      <c r="O27">
        <v>3.9300000000000002E-2</v>
      </c>
      <c r="P27">
        <v>7.7499999999999999E-2</v>
      </c>
    </row>
    <row r="28" spans="1:16" x14ac:dyDescent="0.25">
      <c r="A28" s="1">
        <v>44986</v>
      </c>
      <c r="B28">
        <v>373277000</v>
      </c>
      <c r="C28">
        <v>373116000</v>
      </c>
      <c r="D28">
        <v>373046000</v>
      </c>
      <c r="E28">
        <v>372447000</v>
      </c>
      <c r="F28">
        <v>372084000</v>
      </c>
      <c r="G28">
        <v>371046000</v>
      </c>
      <c r="H28">
        <v>68900</v>
      </c>
      <c r="I28">
        <v>181470</v>
      </c>
      <c r="J28">
        <v>0.05</v>
      </c>
      <c r="K28">
        <v>5.1927099999999997E-2</v>
      </c>
      <c r="L28">
        <v>4.6399999999999997E-2</v>
      </c>
      <c r="M28">
        <v>3.5999999999999997E-2</v>
      </c>
      <c r="N28">
        <v>3.4799999999999998E-2</v>
      </c>
      <c r="O28">
        <v>3.6700000000000003E-2</v>
      </c>
      <c r="P28">
        <v>0.08</v>
      </c>
    </row>
    <row r="29" spans="1:16" x14ac:dyDescent="0.25">
      <c r="A29" s="1">
        <v>45017</v>
      </c>
      <c r="B29">
        <v>115634000</v>
      </c>
      <c r="C29">
        <v>115621000</v>
      </c>
      <c r="D29">
        <v>115600000</v>
      </c>
      <c r="E29">
        <v>115559000</v>
      </c>
      <c r="F29">
        <v>115249000</v>
      </c>
      <c r="G29">
        <v>115156000</v>
      </c>
      <c r="H29">
        <v>68240</v>
      </c>
      <c r="I29">
        <v>139270</v>
      </c>
      <c r="J29">
        <v>0.05</v>
      </c>
      <c r="K29">
        <v>5.3024300000000003E-2</v>
      </c>
      <c r="L29">
        <v>4.8000000000000001E-2</v>
      </c>
      <c r="M29">
        <v>3.5099999999999999E-2</v>
      </c>
      <c r="N29">
        <v>3.44E-2</v>
      </c>
      <c r="O29">
        <v>3.6700000000000003E-2</v>
      </c>
      <c r="P29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F004-40F9-4402-8440-46FB2F64F7A2}">
  <sheetPr>
    <tabColor theme="4" tint="0.59999389629810485"/>
  </sheetPr>
  <dimension ref="A1:CI64"/>
  <sheetViews>
    <sheetView showGridLines="0" tabSelected="1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22.140625" bestFit="1" customWidth="1"/>
    <col min="4" max="4" width="35.28515625" bestFit="1" customWidth="1"/>
    <col min="5" max="5" width="12.57031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21</v>
      </c>
    </row>
    <row r="6" spans="1:87" x14ac:dyDescent="0.25">
      <c r="B6" s="9"/>
    </row>
    <row r="7" spans="1:87" x14ac:dyDescent="0.25">
      <c r="B7" s="14" t="s">
        <v>50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18</v>
      </c>
      <c r="D9" s="15" t="s">
        <v>19</v>
      </c>
      <c r="E9" s="15" t="s">
        <v>20</v>
      </c>
    </row>
    <row r="10" spans="1:87" x14ac:dyDescent="0.25">
      <c r="B10" s="10">
        <v>44197</v>
      </c>
      <c r="C10" s="11">
        <v>482539000</v>
      </c>
      <c r="D10" s="11">
        <v>404865723.72633898</v>
      </c>
      <c r="E10" s="12">
        <f>C10-D10</f>
        <v>77673276.273661017</v>
      </c>
    </row>
    <row r="11" spans="1:87" x14ac:dyDescent="0.25">
      <c r="B11" s="10">
        <v>44228</v>
      </c>
      <c r="C11" s="11">
        <v>435043000</v>
      </c>
      <c r="D11" s="11">
        <v>404865723.72633898</v>
      </c>
      <c r="E11" s="12">
        <f t="shared" ref="E11:E37" si="0">C11-D11</f>
        <v>30177276.273661017</v>
      </c>
    </row>
    <row r="12" spans="1:87" x14ac:dyDescent="0.25">
      <c r="B12" s="10">
        <v>44256</v>
      </c>
      <c r="C12" s="11">
        <v>394415000</v>
      </c>
      <c r="D12" s="11">
        <v>404865723.72633898</v>
      </c>
      <c r="E12" s="12">
        <f t="shared" si="0"/>
        <v>-10450723.726338983</v>
      </c>
    </row>
    <row r="13" spans="1:87" x14ac:dyDescent="0.25">
      <c r="B13" s="10">
        <v>44287</v>
      </c>
      <c r="C13" s="11">
        <v>437883000</v>
      </c>
      <c r="D13" s="11">
        <v>405248602.646595</v>
      </c>
      <c r="E13" s="12">
        <f t="shared" si="0"/>
        <v>32634397.353404999</v>
      </c>
    </row>
    <row r="14" spans="1:87" x14ac:dyDescent="0.25">
      <c r="B14" s="10">
        <v>44317</v>
      </c>
      <c r="C14" s="11">
        <v>444177000</v>
      </c>
      <c r="D14" s="11">
        <v>412845726.48535401</v>
      </c>
      <c r="E14" s="12">
        <f t="shared" si="0"/>
        <v>31331273.514645994</v>
      </c>
    </row>
    <row r="15" spans="1:87" x14ac:dyDescent="0.25">
      <c r="B15" s="10">
        <v>44348</v>
      </c>
      <c r="C15" s="11">
        <v>308709000</v>
      </c>
      <c r="D15" s="11">
        <v>404865723.72633898</v>
      </c>
      <c r="E15" s="12">
        <f t="shared" si="0"/>
        <v>-96156723.726338983</v>
      </c>
    </row>
    <row r="16" spans="1:87" x14ac:dyDescent="0.25">
      <c r="B16" s="10">
        <v>44378</v>
      </c>
      <c r="C16" s="11">
        <v>313384000</v>
      </c>
      <c r="D16" s="11">
        <v>404865723.72633898</v>
      </c>
      <c r="E16" s="12">
        <f t="shared" si="0"/>
        <v>-91481723.726338983</v>
      </c>
    </row>
    <row r="17" spans="2:5" x14ac:dyDescent="0.25">
      <c r="B17" s="10">
        <v>44409</v>
      </c>
      <c r="C17" s="11">
        <v>366614000</v>
      </c>
      <c r="D17" s="11">
        <v>416624136.88261402</v>
      </c>
      <c r="E17" s="12">
        <f t="shared" si="0"/>
        <v>-50010136.882614017</v>
      </c>
    </row>
    <row r="18" spans="2:5" x14ac:dyDescent="0.25">
      <c r="B18" s="10">
        <v>44440</v>
      </c>
      <c r="C18" s="11">
        <v>383026000</v>
      </c>
      <c r="D18" s="11">
        <v>418236258.65211201</v>
      </c>
      <c r="E18" s="12">
        <f t="shared" si="0"/>
        <v>-35210258.652112007</v>
      </c>
    </row>
    <row r="19" spans="2:5" x14ac:dyDescent="0.25">
      <c r="B19" s="10">
        <v>44470</v>
      </c>
      <c r="C19" s="11">
        <v>477088000</v>
      </c>
      <c r="D19" s="11">
        <v>445743086.34416997</v>
      </c>
      <c r="E19" s="12">
        <f t="shared" si="0"/>
        <v>31344913.655830026</v>
      </c>
    </row>
    <row r="20" spans="2:5" x14ac:dyDescent="0.25">
      <c r="B20" s="10">
        <v>44501</v>
      </c>
      <c r="C20" s="11">
        <v>528363000</v>
      </c>
      <c r="D20" s="11">
        <v>435395279.736206</v>
      </c>
      <c r="E20" s="12">
        <f t="shared" si="0"/>
        <v>92967720.263794005</v>
      </c>
    </row>
    <row r="21" spans="2:5" x14ac:dyDescent="0.25">
      <c r="B21" s="10">
        <v>44531</v>
      </c>
      <c r="C21" s="11">
        <v>470618000</v>
      </c>
      <c r="D21" s="11">
        <v>489199843.79319799</v>
      </c>
      <c r="E21" s="12">
        <f t="shared" si="0"/>
        <v>-18581843.793197989</v>
      </c>
    </row>
    <row r="22" spans="2:5" x14ac:dyDescent="0.25">
      <c r="B22" s="10">
        <v>44562</v>
      </c>
      <c r="C22" s="11">
        <v>505987000</v>
      </c>
      <c r="D22" s="11">
        <v>473380898.93000001</v>
      </c>
      <c r="E22" s="12">
        <f t="shared" si="0"/>
        <v>32606101.069999993</v>
      </c>
    </row>
    <row r="23" spans="2:5" x14ac:dyDescent="0.25">
      <c r="B23" s="10">
        <v>44593</v>
      </c>
      <c r="C23" s="11">
        <v>434439000</v>
      </c>
      <c r="D23" s="11">
        <v>464534380.71987998</v>
      </c>
      <c r="E23" s="12">
        <f t="shared" si="0"/>
        <v>-30095380.719879985</v>
      </c>
    </row>
    <row r="24" spans="2:5" x14ac:dyDescent="0.25">
      <c r="B24" s="10">
        <v>44621</v>
      </c>
      <c r="C24" s="11">
        <v>452604000</v>
      </c>
      <c r="D24" s="11">
        <v>468060897.090657</v>
      </c>
      <c r="E24" s="12">
        <f t="shared" si="0"/>
        <v>-15456897.090656996</v>
      </c>
    </row>
    <row r="25" spans="2:5" x14ac:dyDescent="0.25">
      <c r="B25" s="10">
        <v>44652</v>
      </c>
      <c r="C25" s="11">
        <v>405084000</v>
      </c>
      <c r="D25" s="11">
        <v>495162040.75666797</v>
      </c>
      <c r="E25" s="12">
        <f t="shared" si="0"/>
        <v>-90078040.756667972</v>
      </c>
    </row>
    <row r="26" spans="2:5" x14ac:dyDescent="0.25">
      <c r="B26" s="10">
        <v>44682</v>
      </c>
      <c r="C26" s="11">
        <v>436384000</v>
      </c>
      <c r="D26" s="11">
        <v>505469544.32039499</v>
      </c>
      <c r="E26" s="12">
        <f t="shared" si="0"/>
        <v>-69085544.320394993</v>
      </c>
    </row>
    <row r="27" spans="2:5" x14ac:dyDescent="0.25">
      <c r="B27" s="10">
        <v>44713</v>
      </c>
      <c r="C27" s="11">
        <v>485072000</v>
      </c>
      <c r="D27" s="11">
        <v>495418703.37686503</v>
      </c>
      <c r="E27" s="12">
        <f t="shared" si="0"/>
        <v>-10346703.376865029</v>
      </c>
    </row>
    <row r="28" spans="2:5" x14ac:dyDescent="0.25">
      <c r="B28" s="10">
        <v>44743</v>
      </c>
      <c r="C28" s="11">
        <v>472434000</v>
      </c>
      <c r="D28" s="11">
        <v>463601564.96144098</v>
      </c>
      <c r="E28" s="12">
        <f t="shared" si="0"/>
        <v>8832435.0385590196</v>
      </c>
    </row>
    <row r="29" spans="2:5" x14ac:dyDescent="0.25">
      <c r="B29" s="10">
        <v>44774</v>
      </c>
      <c r="C29" s="11">
        <v>544796000</v>
      </c>
      <c r="D29" s="11">
        <v>436318519.02272999</v>
      </c>
      <c r="E29" s="12">
        <f t="shared" si="0"/>
        <v>108477480.97727001</v>
      </c>
    </row>
    <row r="30" spans="2:5" x14ac:dyDescent="0.25">
      <c r="B30" s="10">
        <v>44805</v>
      </c>
      <c r="C30" s="11">
        <v>516058000</v>
      </c>
      <c r="D30" s="11">
        <v>387168956.57516199</v>
      </c>
      <c r="E30" s="12">
        <f t="shared" si="0"/>
        <v>128889043.42483801</v>
      </c>
    </row>
    <row r="31" spans="2:5" x14ac:dyDescent="0.25">
      <c r="B31" s="10">
        <v>44835</v>
      </c>
      <c r="C31" s="11">
        <v>482539000</v>
      </c>
      <c r="D31" s="11">
        <v>430204647.06973797</v>
      </c>
      <c r="E31" s="12">
        <f t="shared" si="0"/>
        <v>52334352.930262029</v>
      </c>
    </row>
    <row r="32" spans="2:5" x14ac:dyDescent="0.25">
      <c r="B32" s="10">
        <v>44866</v>
      </c>
      <c r="C32" s="11">
        <v>460373000</v>
      </c>
      <c r="D32" s="11">
        <v>409247064.06626499</v>
      </c>
      <c r="E32" s="12">
        <f t="shared" si="0"/>
        <v>51125935.933735013</v>
      </c>
    </row>
    <row r="33" spans="2:9" x14ac:dyDescent="0.25">
      <c r="B33" s="10">
        <v>44896</v>
      </c>
      <c r="C33" s="11">
        <v>420454000</v>
      </c>
      <c r="D33" s="11">
        <v>408695012.218041</v>
      </c>
      <c r="E33" s="12">
        <f t="shared" si="0"/>
        <v>11758987.781958997</v>
      </c>
    </row>
    <row r="34" spans="2:9" x14ac:dyDescent="0.25">
      <c r="B34" s="10">
        <v>44927</v>
      </c>
      <c r="C34" s="11">
        <v>498092000</v>
      </c>
      <c r="D34" s="11">
        <v>380981362.13744998</v>
      </c>
      <c r="E34" s="12">
        <f t="shared" si="0"/>
        <v>117110637.86255002</v>
      </c>
    </row>
    <row r="35" spans="2:9" x14ac:dyDescent="0.25">
      <c r="B35" s="10">
        <v>44958</v>
      </c>
      <c r="C35" s="11">
        <v>364078000</v>
      </c>
      <c r="D35" s="11">
        <v>407954174.49336201</v>
      </c>
      <c r="E35" s="12">
        <f t="shared" si="0"/>
        <v>-43876174.49336201</v>
      </c>
    </row>
    <row r="36" spans="2:9" x14ac:dyDescent="0.25">
      <c r="B36" s="10">
        <v>44986</v>
      </c>
      <c r="C36" s="11">
        <v>373277000</v>
      </c>
      <c r="D36" s="11">
        <v>393533106.83374202</v>
      </c>
      <c r="E36" s="12">
        <f t="shared" si="0"/>
        <v>-20256106.833742023</v>
      </c>
    </row>
    <row r="37" spans="2:9" x14ac:dyDescent="0.25">
      <c r="B37" s="10">
        <v>45017</v>
      </c>
      <c r="C37" s="11">
        <v>115634000</v>
      </c>
      <c r="D37" s="11">
        <v>341811571.73236501</v>
      </c>
      <c r="E37" s="12">
        <f t="shared" si="0"/>
        <v>-226177571.73236501</v>
      </c>
    </row>
    <row r="39" spans="2:9" x14ac:dyDescent="0.25">
      <c r="B39" s="14" t="s">
        <v>49</v>
      </c>
      <c r="C39" s="13"/>
      <c r="D39" s="13"/>
      <c r="E39" s="13"/>
      <c r="F39" s="13"/>
      <c r="G39" s="13"/>
      <c r="H39" s="13"/>
      <c r="I39" s="13"/>
    </row>
    <row r="64" spans="2:3" x14ac:dyDescent="0.25">
      <c r="B64" s="9" t="s">
        <v>35</v>
      </c>
      <c r="C64" s="16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3C56-8BAD-4BE6-9A3A-15AC2BA23B93}">
  <sheetPr>
    <tabColor theme="4" tint="0.59999389629810485"/>
  </sheetPr>
  <dimension ref="A1:CI64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22.140625" bestFit="1" customWidth="1"/>
    <col min="4" max="4" width="35.28515625" bestFit="1" customWidth="1"/>
    <col min="5" max="5" width="12.57031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23</v>
      </c>
    </row>
    <row r="6" spans="1:87" x14ac:dyDescent="0.25">
      <c r="B6" s="9"/>
    </row>
    <row r="7" spans="1:87" x14ac:dyDescent="0.25">
      <c r="B7" s="14" t="s">
        <v>47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24</v>
      </c>
      <c r="D9" s="15" t="s">
        <v>19</v>
      </c>
      <c r="E9" s="15" t="s">
        <v>20</v>
      </c>
    </row>
    <row r="10" spans="1:87" x14ac:dyDescent="0.25">
      <c r="B10" s="10">
        <v>44197</v>
      </c>
      <c r="C10" s="11">
        <v>482533000</v>
      </c>
      <c r="D10" s="11">
        <v>404343864.87088603</v>
      </c>
      <c r="E10" s="12">
        <f>C10-D10</f>
        <v>78189135.129113972</v>
      </c>
    </row>
    <row r="11" spans="1:87" x14ac:dyDescent="0.25">
      <c r="B11" s="10">
        <v>44228</v>
      </c>
      <c r="C11" s="11">
        <v>434894000</v>
      </c>
      <c r="D11" s="11">
        <v>404343864.87088603</v>
      </c>
      <c r="E11" s="12">
        <f t="shared" ref="E11:E37" si="0">C11-D11</f>
        <v>30550135.129113972</v>
      </c>
    </row>
    <row r="12" spans="1:87" x14ac:dyDescent="0.25">
      <c r="B12" s="10">
        <v>44256</v>
      </c>
      <c r="C12" s="11">
        <v>393084000</v>
      </c>
      <c r="D12" s="11">
        <v>404343864.87088603</v>
      </c>
      <c r="E12" s="12">
        <f t="shared" si="0"/>
        <v>-11259864.870886028</v>
      </c>
    </row>
    <row r="13" spans="1:87" x14ac:dyDescent="0.25">
      <c r="B13" s="10">
        <v>44287</v>
      </c>
      <c r="C13" s="11">
        <v>437757000</v>
      </c>
      <c r="D13" s="11">
        <v>404732283.228104</v>
      </c>
      <c r="E13" s="12">
        <f t="shared" si="0"/>
        <v>33024716.771896005</v>
      </c>
    </row>
    <row r="14" spans="1:87" x14ac:dyDescent="0.25">
      <c r="B14" s="10">
        <v>44317</v>
      </c>
      <c r="C14" s="11">
        <v>443989000</v>
      </c>
      <c r="D14" s="11">
        <v>412439321.158176</v>
      </c>
      <c r="E14" s="12">
        <f t="shared" si="0"/>
        <v>31549678.841823995</v>
      </c>
    </row>
    <row r="15" spans="1:87" x14ac:dyDescent="0.25">
      <c r="B15" s="10">
        <v>44348</v>
      </c>
      <c r="C15" s="11">
        <v>308692000</v>
      </c>
      <c r="D15" s="11">
        <v>404343864.87088603</v>
      </c>
      <c r="E15" s="12">
        <f t="shared" si="0"/>
        <v>-95651864.870886028</v>
      </c>
    </row>
    <row r="16" spans="1:87" x14ac:dyDescent="0.25">
      <c r="B16" s="10">
        <v>44378</v>
      </c>
      <c r="C16" s="11">
        <v>313099000</v>
      </c>
      <c r="D16" s="11">
        <v>404343864.87088603</v>
      </c>
      <c r="E16" s="12">
        <f t="shared" si="0"/>
        <v>-91244864.870886028</v>
      </c>
    </row>
    <row r="17" spans="2:5" x14ac:dyDescent="0.25">
      <c r="B17" s="10">
        <v>44409</v>
      </c>
      <c r="C17" s="11">
        <v>366335000</v>
      </c>
      <c r="D17" s="11">
        <v>416272397.05177897</v>
      </c>
      <c r="E17" s="12">
        <f t="shared" si="0"/>
        <v>-49937397.051778972</v>
      </c>
    </row>
    <row r="18" spans="2:5" x14ac:dyDescent="0.25">
      <c r="B18" s="10">
        <v>44440</v>
      </c>
      <c r="C18" s="11">
        <v>381948000</v>
      </c>
      <c r="D18" s="11">
        <v>417907842.76638299</v>
      </c>
      <c r="E18" s="12">
        <f t="shared" si="0"/>
        <v>-35959842.766382992</v>
      </c>
    </row>
    <row r="19" spans="2:5" x14ac:dyDescent="0.25">
      <c r="B19" s="10">
        <v>44470</v>
      </c>
      <c r="C19" s="11">
        <v>477035000</v>
      </c>
      <c r="D19" s="11">
        <v>445812635.27181602</v>
      </c>
      <c r="E19" s="12">
        <f t="shared" si="0"/>
        <v>31222364.728183985</v>
      </c>
    </row>
    <row r="20" spans="2:5" x14ac:dyDescent="0.25">
      <c r="B20" s="10">
        <v>44501</v>
      </c>
      <c r="C20" s="11">
        <v>528351000</v>
      </c>
      <c r="D20" s="11">
        <v>435315118.09120101</v>
      </c>
      <c r="E20" s="12">
        <f t="shared" si="0"/>
        <v>93035881.908798993</v>
      </c>
    </row>
    <row r="21" spans="2:5" x14ac:dyDescent="0.25">
      <c r="B21" s="10">
        <v>44531</v>
      </c>
      <c r="C21" s="11">
        <v>470583000</v>
      </c>
      <c r="D21" s="11">
        <v>489898118.81611198</v>
      </c>
      <c r="E21" s="12">
        <f t="shared" si="0"/>
        <v>-19315118.816111982</v>
      </c>
    </row>
    <row r="22" spans="2:5" x14ac:dyDescent="0.25">
      <c r="B22" s="10">
        <v>44562</v>
      </c>
      <c r="C22" s="11">
        <v>505953000</v>
      </c>
      <c r="D22" s="11">
        <v>473850307.74155903</v>
      </c>
      <c r="E22" s="12">
        <f t="shared" si="0"/>
        <v>32102692.258440971</v>
      </c>
    </row>
    <row r="23" spans="2:5" x14ac:dyDescent="0.25">
      <c r="B23" s="10">
        <v>44593</v>
      </c>
      <c r="C23" s="11">
        <v>434295000</v>
      </c>
      <c r="D23" s="11">
        <v>464875799.38266897</v>
      </c>
      <c r="E23" s="12">
        <f t="shared" si="0"/>
        <v>-30580799.382668972</v>
      </c>
    </row>
    <row r="24" spans="2:5" x14ac:dyDescent="0.25">
      <c r="B24" s="10">
        <v>44621</v>
      </c>
      <c r="C24" s="11">
        <v>451487000</v>
      </c>
      <c r="D24" s="11">
        <v>468453336.88336599</v>
      </c>
      <c r="E24" s="12">
        <f t="shared" si="0"/>
        <v>-16966336.883365989</v>
      </c>
    </row>
    <row r="25" spans="2:5" x14ac:dyDescent="0.25">
      <c r="B25" s="10">
        <v>44652</v>
      </c>
      <c r="C25" s="11">
        <v>404733000</v>
      </c>
      <c r="D25" s="11">
        <v>495683534.86530298</v>
      </c>
      <c r="E25" s="12">
        <f t="shared" si="0"/>
        <v>-90950534.86530298</v>
      </c>
    </row>
    <row r="26" spans="2:5" x14ac:dyDescent="0.25">
      <c r="B26" s="10">
        <v>44682</v>
      </c>
      <c r="C26" s="11">
        <v>436139000</v>
      </c>
      <c r="D26" s="11">
        <v>506140165.90305299</v>
      </c>
      <c r="E26" s="12">
        <f t="shared" si="0"/>
        <v>-70001165.903052986</v>
      </c>
    </row>
    <row r="27" spans="2:5" x14ac:dyDescent="0.25">
      <c r="B27" s="10">
        <v>44713</v>
      </c>
      <c r="C27" s="11">
        <v>485040000</v>
      </c>
      <c r="D27" s="11">
        <v>495417828.60424</v>
      </c>
      <c r="E27" s="12">
        <f t="shared" si="0"/>
        <v>-10377828.60424</v>
      </c>
    </row>
    <row r="28" spans="2:5" x14ac:dyDescent="0.25">
      <c r="B28" s="10">
        <v>44743</v>
      </c>
      <c r="C28" s="11">
        <v>472208000</v>
      </c>
      <c r="D28" s="11">
        <v>462351241.06342697</v>
      </c>
      <c r="E28" s="12">
        <f t="shared" si="0"/>
        <v>9856758.9365730286</v>
      </c>
    </row>
    <row r="29" spans="2:5" x14ac:dyDescent="0.25">
      <c r="B29" s="10">
        <v>44774</v>
      </c>
      <c r="C29" s="11">
        <v>544357000</v>
      </c>
      <c r="D29" s="11">
        <v>433884344.59493899</v>
      </c>
      <c r="E29" s="12">
        <f t="shared" si="0"/>
        <v>110472655.40506101</v>
      </c>
    </row>
    <row r="30" spans="2:5" x14ac:dyDescent="0.25">
      <c r="B30" s="10">
        <v>44805</v>
      </c>
      <c r="C30" s="11">
        <v>516056000</v>
      </c>
      <c r="D30" s="11">
        <v>384023693.370947</v>
      </c>
      <c r="E30" s="12">
        <f t="shared" si="0"/>
        <v>132032306.629053</v>
      </c>
    </row>
    <row r="31" spans="2:5" x14ac:dyDescent="0.25">
      <c r="B31" s="10">
        <v>44835</v>
      </c>
      <c r="C31" s="11">
        <v>482326000</v>
      </c>
      <c r="D31" s="11">
        <v>426892894.666345</v>
      </c>
      <c r="E31" s="12">
        <f t="shared" si="0"/>
        <v>55433105.333655</v>
      </c>
    </row>
    <row r="32" spans="2:5" x14ac:dyDescent="0.25">
      <c r="B32" s="10">
        <v>44866</v>
      </c>
      <c r="C32" s="11">
        <v>459575000</v>
      </c>
      <c r="D32" s="11">
        <v>405632100.37649202</v>
      </c>
      <c r="E32" s="12">
        <f t="shared" si="0"/>
        <v>53942899.623507977</v>
      </c>
    </row>
    <row r="33" spans="2:9" x14ac:dyDescent="0.25">
      <c r="B33" s="10">
        <v>44896</v>
      </c>
      <c r="C33" s="11">
        <v>420165000</v>
      </c>
      <c r="D33" s="11">
        <v>404282938.16328299</v>
      </c>
      <c r="E33" s="12">
        <f t="shared" si="0"/>
        <v>15882061.83671701</v>
      </c>
    </row>
    <row r="34" spans="2:9" x14ac:dyDescent="0.25">
      <c r="B34" s="10">
        <v>44927</v>
      </c>
      <c r="C34" s="11">
        <v>464292000</v>
      </c>
      <c r="D34" s="11">
        <v>375642248.753838</v>
      </c>
      <c r="E34" s="12">
        <f t="shared" si="0"/>
        <v>88649751.246161997</v>
      </c>
    </row>
    <row r="35" spans="2:9" x14ac:dyDescent="0.25">
      <c r="B35" s="10">
        <v>44958</v>
      </c>
      <c r="C35" s="11">
        <v>364062000</v>
      </c>
      <c r="D35" s="11">
        <v>403005299.86630797</v>
      </c>
      <c r="E35" s="12">
        <f t="shared" si="0"/>
        <v>-38943299.866307974</v>
      </c>
    </row>
    <row r="36" spans="2:9" x14ac:dyDescent="0.25">
      <c r="B36" s="10">
        <v>44986</v>
      </c>
      <c r="C36" s="11">
        <v>373116000</v>
      </c>
      <c r="D36" s="11">
        <v>388112549.16147399</v>
      </c>
      <c r="E36" s="12">
        <f t="shared" si="0"/>
        <v>-14996549.161473989</v>
      </c>
    </row>
    <row r="37" spans="2:9" x14ac:dyDescent="0.25">
      <c r="B37" s="10">
        <v>45017</v>
      </c>
      <c r="C37" s="11">
        <v>115621000</v>
      </c>
      <c r="D37" s="11">
        <v>335379673.23498797</v>
      </c>
      <c r="E37" s="12">
        <f t="shared" si="0"/>
        <v>-219758673.23498797</v>
      </c>
    </row>
    <row r="39" spans="2:9" x14ac:dyDescent="0.25">
      <c r="B39" s="14" t="s">
        <v>46</v>
      </c>
      <c r="C39" s="13"/>
      <c r="D39" s="13"/>
      <c r="E39" s="13"/>
      <c r="F39" s="13"/>
      <c r="G39" s="13"/>
      <c r="H39" s="13"/>
      <c r="I39" s="13"/>
    </row>
    <row r="64" spans="2:3" x14ac:dyDescent="0.25">
      <c r="B64" s="9" t="s">
        <v>35</v>
      </c>
      <c r="C64" s="16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00CA-A3A5-41AB-8EEB-865B074AF0CC}">
  <sheetPr>
    <tabColor theme="4" tint="0.59999389629810485"/>
  </sheetPr>
  <dimension ref="A1:CI64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22.140625" bestFit="1" customWidth="1"/>
    <col min="4" max="4" width="35.28515625" bestFit="1" customWidth="1"/>
    <col min="5" max="5" width="12.57031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26</v>
      </c>
    </row>
    <row r="6" spans="1:87" x14ac:dyDescent="0.25">
      <c r="B6" s="9"/>
    </row>
    <row r="7" spans="1:87" x14ac:dyDescent="0.25">
      <c r="B7" s="14" t="s">
        <v>43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25</v>
      </c>
      <c r="D9" s="15" t="s">
        <v>19</v>
      </c>
      <c r="E9" s="15" t="s">
        <v>20</v>
      </c>
    </row>
    <row r="10" spans="1:87" x14ac:dyDescent="0.25">
      <c r="B10" s="10">
        <v>44197</v>
      </c>
      <c r="C10" s="11">
        <v>482533000</v>
      </c>
      <c r="D10" s="11">
        <v>403734323.35244697</v>
      </c>
      <c r="E10" s="12">
        <f>C10-D10</f>
        <v>78798676.647553027</v>
      </c>
    </row>
    <row r="11" spans="1:87" x14ac:dyDescent="0.25">
      <c r="B11" s="10">
        <v>44228</v>
      </c>
      <c r="C11" s="11">
        <v>434881000</v>
      </c>
      <c r="D11" s="11">
        <v>403734323.35244697</v>
      </c>
      <c r="E11" s="12">
        <f t="shared" ref="E11:E37" si="0">C11-D11</f>
        <v>31146676.647553027</v>
      </c>
    </row>
    <row r="12" spans="1:87" x14ac:dyDescent="0.25">
      <c r="B12" s="10">
        <v>44256</v>
      </c>
      <c r="C12" s="11">
        <v>392976000</v>
      </c>
      <c r="D12" s="11">
        <v>403734323.35244697</v>
      </c>
      <c r="E12" s="12">
        <f t="shared" si="0"/>
        <v>-10758323.352446973</v>
      </c>
    </row>
    <row r="13" spans="1:87" x14ac:dyDescent="0.25">
      <c r="B13" s="10">
        <v>44287</v>
      </c>
      <c r="C13" s="11">
        <v>437594000</v>
      </c>
      <c r="D13" s="11">
        <v>404121932.27161002</v>
      </c>
      <c r="E13" s="12">
        <f t="shared" si="0"/>
        <v>33472067.728389978</v>
      </c>
    </row>
    <row r="14" spans="1:87" x14ac:dyDescent="0.25">
      <c r="B14" s="10">
        <v>44317</v>
      </c>
      <c r="C14" s="11">
        <v>440914000</v>
      </c>
      <c r="D14" s="11">
        <v>411812909.24659902</v>
      </c>
      <c r="E14" s="12">
        <f t="shared" si="0"/>
        <v>29101090.753400981</v>
      </c>
    </row>
    <row r="15" spans="1:87" x14ac:dyDescent="0.25">
      <c r="B15" s="10">
        <v>44348</v>
      </c>
      <c r="C15" s="11">
        <v>308591000</v>
      </c>
      <c r="D15" s="11">
        <v>403734323.35244697</v>
      </c>
      <c r="E15" s="12">
        <f t="shared" si="0"/>
        <v>-95143323.352446973</v>
      </c>
    </row>
    <row r="16" spans="1:87" x14ac:dyDescent="0.25">
      <c r="B16" s="10">
        <v>44378</v>
      </c>
      <c r="C16" s="11">
        <v>313086000</v>
      </c>
      <c r="D16" s="11">
        <v>403734323.35244697</v>
      </c>
      <c r="E16" s="12">
        <f t="shared" si="0"/>
        <v>-90648323.352446973</v>
      </c>
    </row>
    <row r="17" spans="2:5" x14ac:dyDescent="0.25">
      <c r="B17" s="10">
        <v>44409</v>
      </c>
      <c r="C17" s="11">
        <v>365865000</v>
      </c>
      <c r="D17" s="11">
        <v>415637997.26466399</v>
      </c>
      <c r="E17" s="12">
        <f t="shared" si="0"/>
        <v>-49772997.264663994</v>
      </c>
    </row>
    <row r="18" spans="2:5" x14ac:dyDescent="0.25">
      <c r="B18" s="10">
        <v>44440</v>
      </c>
      <c r="C18" s="11">
        <v>381487000</v>
      </c>
      <c r="D18" s="11">
        <v>417270034.81903797</v>
      </c>
      <c r="E18" s="12">
        <f t="shared" si="0"/>
        <v>-35783034.819037974</v>
      </c>
    </row>
    <row r="19" spans="2:5" x14ac:dyDescent="0.25">
      <c r="B19" s="10">
        <v>44470</v>
      </c>
      <c r="C19" s="11">
        <v>473375000</v>
      </c>
      <c r="D19" s="11">
        <v>445116675.59054899</v>
      </c>
      <c r="E19" s="12">
        <f t="shared" si="0"/>
        <v>28258324.409451008</v>
      </c>
    </row>
    <row r="20" spans="2:5" x14ac:dyDescent="0.25">
      <c r="B20" s="10">
        <v>44501</v>
      </c>
      <c r="C20" s="11">
        <v>528238000</v>
      </c>
      <c r="D20" s="11">
        <v>434641034.53840899</v>
      </c>
      <c r="E20" s="12">
        <f t="shared" si="0"/>
        <v>93596965.461591005</v>
      </c>
    </row>
    <row r="21" spans="2:5" x14ac:dyDescent="0.25">
      <c r="B21" s="10">
        <v>44531</v>
      </c>
      <c r="C21" s="11">
        <v>470567000</v>
      </c>
      <c r="D21" s="11">
        <v>489110287.91565001</v>
      </c>
      <c r="E21" s="12">
        <f t="shared" si="0"/>
        <v>-18543287.91565001</v>
      </c>
    </row>
    <row r="22" spans="2:5" x14ac:dyDescent="0.25">
      <c r="B22" s="10">
        <v>44562</v>
      </c>
      <c r="C22" s="11">
        <v>505920000</v>
      </c>
      <c r="D22" s="11">
        <v>473095919.41335201</v>
      </c>
      <c r="E22" s="12">
        <f t="shared" si="0"/>
        <v>32824080.586647987</v>
      </c>
    </row>
    <row r="23" spans="2:5" x14ac:dyDescent="0.25">
      <c r="B23" s="10">
        <v>44593</v>
      </c>
      <c r="C23" s="11">
        <v>434249000</v>
      </c>
      <c r="D23" s="11">
        <v>464140113.33372402</v>
      </c>
      <c r="E23" s="12">
        <f t="shared" si="0"/>
        <v>-29891113.333724022</v>
      </c>
    </row>
    <row r="24" spans="2:5" x14ac:dyDescent="0.25">
      <c r="B24" s="10">
        <v>44621</v>
      </c>
      <c r="C24" s="11">
        <v>449129000</v>
      </c>
      <c r="D24" s="11">
        <v>467710195.483917</v>
      </c>
      <c r="E24" s="12">
        <f t="shared" si="0"/>
        <v>-18581195.483916998</v>
      </c>
    </row>
    <row r="25" spans="2:5" x14ac:dyDescent="0.25">
      <c r="B25" s="10">
        <v>44652</v>
      </c>
      <c r="C25" s="11">
        <v>403549000</v>
      </c>
      <c r="D25" s="11">
        <v>494904946.71692902</v>
      </c>
      <c r="E25" s="12">
        <f t="shared" si="0"/>
        <v>-91355946.716929018</v>
      </c>
    </row>
    <row r="26" spans="2:5" x14ac:dyDescent="0.25">
      <c r="B26" s="10">
        <v>44682</v>
      </c>
      <c r="C26" s="11">
        <v>435520000</v>
      </c>
      <c r="D26" s="11">
        <v>505339786.83020997</v>
      </c>
      <c r="E26" s="12">
        <f t="shared" si="0"/>
        <v>-69819786.83020997</v>
      </c>
    </row>
    <row r="27" spans="2:5" x14ac:dyDescent="0.25">
      <c r="B27" s="10">
        <v>44713</v>
      </c>
      <c r="C27" s="11">
        <v>484775000</v>
      </c>
      <c r="D27" s="11">
        <v>494682392.519705</v>
      </c>
      <c r="E27" s="12">
        <f t="shared" si="0"/>
        <v>-9907392.5197049975</v>
      </c>
    </row>
    <row r="28" spans="2:5" x14ac:dyDescent="0.25">
      <c r="B28" s="10">
        <v>44743</v>
      </c>
      <c r="C28" s="11">
        <v>472175000</v>
      </c>
      <c r="D28" s="11">
        <v>461748611.075243</v>
      </c>
      <c r="E28" s="12">
        <f t="shared" si="0"/>
        <v>10426388.924757004</v>
      </c>
    </row>
    <row r="29" spans="2:5" x14ac:dyDescent="0.25">
      <c r="B29" s="10">
        <v>44774</v>
      </c>
      <c r="C29" s="11">
        <v>543977000</v>
      </c>
      <c r="D29" s="11">
        <v>433404935.25245899</v>
      </c>
      <c r="E29" s="12">
        <f t="shared" si="0"/>
        <v>110572064.74754101</v>
      </c>
    </row>
    <row r="30" spans="2:5" x14ac:dyDescent="0.25">
      <c r="B30" s="10">
        <v>44805</v>
      </c>
      <c r="C30" s="11">
        <v>515740000</v>
      </c>
      <c r="D30" s="11">
        <v>383648190.313474</v>
      </c>
      <c r="E30" s="12">
        <f t="shared" si="0"/>
        <v>132091809.686526</v>
      </c>
    </row>
    <row r="31" spans="2:5" x14ac:dyDescent="0.25">
      <c r="B31" s="10">
        <v>44835</v>
      </c>
      <c r="C31" s="11">
        <v>482297000</v>
      </c>
      <c r="D31" s="11">
        <v>426491952.565552</v>
      </c>
      <c r="E31" s="12">
        <f t="shared" si="0"/>
        <v>55805047.434448004</v>
      </c>
    </row>
    <row r="32" spans="2:5" x14ac:dyDescent="0.25">
      <c r="B32" s="10">
        <v>44866</v>
      </c>
      <c r="C32" s="11">
        <v>459256000</v>
      </c>
      <c r="D32" s="11">
        <v>405275464.35868698</v>
      </c>
      <c r="E32" s="12">
        <f t="shared" si="0"/>
        <v>53980535.641313016</v>
      </c>
    </row>
    <row r="33" spans="2:9" x14ac:dyDescent="0.25">
      <c r="B33" s="10">
        <v>44896</v>
      </c>
      <c r="C33" s="11">
        <v>419482000</v>
      </c>
      <c r="D33" s="11">
        <v>403993011.23436999</v>
      </c>
      <c r="E33" s="12">
        <f t="shared" si="0"/>
        <v>15488988.765630007</v>
      </c>
    </row>
    <row r="34" spans="2:9" x14ac:dyDescent="0.25">
      <c r="B34" s="10">
        <v>44927</v>
      </c>
      <c r="C34" s="11">
        <v>463993000</v>
      </c>
      <c r="D34" s="11">
        <v>375454605.46875298</v>
      </c>
      <c r="E34" s="12">
        <f t="shared" si="0"/>
        <v>88538394.53124702</v>
      </c>
    </row>
    <row r="35" spans="2:9" x14ac:dyDescent="0.25">
      <c r="B35" s="10">
        <v>44958</v>
      </c>
      <c r="C35" s="11">
        <v>363457000</v>
      </c>
      <c r="D35" s="11">
        <v>402760633.80037701</v>
      </c>
      <c r="E35" s="12">
        <f t="shared" si="0"/>
        <v>-39303633.800377011</v>
      </c>
    </row>
    <row r="36" spans="2:9" x14ac:dyDescent="0.25">
      <c r="B36" s="10">
        <v>44986</v>
      </c>
      <c r="C36" s="11">
        <v>373046000</v>
      </c>
      <c r="D36" s="11">
        <v>387920217.77353799</v>
      </c>
      <c r="E36" s="12">
        <f t="shared" si="0"/>
        <v>-14874217.773537993</v>
      </c>
    </row>
    <row r="37" spans="2:9" x14ac:dyDescent="0.25">
      <c r="B37" s="10">
        <v>45017</v>
      </c>
      <c r="C37" s="11">
        <v>115600000</v>
      </c>
      <c r="D37" s="11">
        <v>335318532.83236402</v>
      </c>
      <c r="E37" s="12">
        <f t="shared" si="0"/>
        <v>-219718532.83236402</v>
      </c>
    </row>
    <row r="39" spans="2:9" x14ac:dyDescent="0.25">
      <c r="B39" s="14" t="s">
        <v>44</v>
      </c>
      <c r="C39" s="13"/>
      <c r="D39" s="13"/>
      <c r="E39" s="13"/>
      <c r="F39" s="13"/>
      <c r="G39" s="13"/>
      <c r="H39" s="13"/>
      <c r="I39" s="13"/>
    </row>
    <row r="64" spans="2:3" x14ac:dyDescent="0.25">
      <c r="B64" s="9" t="s">
        <v>35</v>
      </c>
      <c r="C64" s="1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E072-7979-4BF2-8F86-7A3615AA7B40}">
  <sheetPr>
    <tabColor theme="4" tint="0.59999389629810485"/>
  </sheetPr>
  <dimension ref="A1:CI64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22.140625" bestFit="1" customWidth="1"/>
    <col min="4" max="4" width="35.28515625" bestFit="1" customWidth="1"/>
    <col min="5" max="5" width="12.57031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28</v>
      </c>
    </row>
    <row r="6" spans="1:87" x14ac:dyDescent="0.25">
      <c r="B6" s="9"/>
    </row>
    <row r="7" spans="1:87" x14ac:dyDescent="0.25">
      <c r="B7" s="14" t="s">
        <v>40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27</v>
      </c>
      <c r="D9" s="15" t="s">
        <v>19</v>
      </c>
      <c r="E9" s="15" t="s">
        <v>20</v>
      </c>
    </row>
    <row r="10" spans="1:87" x14ac:dyDescent="0.25">
      <c r="B10" s="10">
        <v>44197</v>
      </c>
      <c r="C10" s="11">
        <v>481996000</v>
      </c>
      <c r="D10" s="11">
        <v>402919678.00521499</v>
      </c>
      <c r="E10" s="12">
        <f>C10-D10</f>
        <v>79076321.994785011</v>
      </c>
    </row>
    <row r="11" spans="1:87" x14ac:dyDescent="0.25">
      <c r="B11" s="10">
        <v>44228</v>
      </c>
      <c r="C11" s="11">
        <v>434881000</v>
      </c>
      <c r="D11" s="11">
        <v>402919678.00521499</v>
      </c>
      <c r="E11" s="12">
        <f t="shared" ref="E11:E37" si="0">C11-D11</f>
        <v>31961321.994785011</v>
      </c>
    </row>
    <row r="12" spans="1:87" x14ac:dyDescent="0.25">
      <c r="B12" s="10">
        <v>44256</v>
      </c>
      <c r="C12" s="11">
        <v>392953000</v>
      </c>
      <c r="D12" s="11">
        <v>402919678.00521499</v>
      </c>
      <c r="E12" s="12">
        <f t="shared" si="0"/>
        <v>-9966678.0052149892</v>
      </c>
    </row>
    <row r="13" spans="1:87" x14ac:dyDescent="0.25">
      <c r="B13" s="10">
        <v>44287</v>
      </c>
      <c r="C13" s="11">
        <v>437437000</v>
      </c>
      <c r="D13" s="11">
        <v>403308664.14754498</v>
      </c>
      <c r="E13" s="12">
        <f t="shared" si="0"/>
        <v>34128335.85245502</v>
      </c>
    </row>
    <row r="14" spans="1:87" x14ac:dyDescent="0.25">
      <c r="B14" s="10">
        <v>44317</v>
      </c>
      <c r="C14" s="11">
        <v>440725000</v>
      </c>
      <c r="D14" s="11">
        <v>411026968.12956703</v>
      </c>
      <c r="E14" s="12">
        <f t="shared" si="0"/>
        <v>29698031.870432973</v>
      </c>
    </row>
    <row r="15" spans="1:87" x14ac:dyDescent="0.25">
      <c r="B15" s="10">
        <v>44348</v>
      </c>
      <c r="C15" s="11">
        <v>304642000</v>
      </c>
      <c r="D15" s="11">
        <v>402919678.00521499</v>
      </c>
      <c r="E15" s="12">
        <f t="shared" si="0"/>
        <v>-98277678.005214989</v>
      </c>
    </row>
    <row r="16" spans="1:87" x14ac:dyDescent="0.25">
      <c r="B16" s="10">
        <v>44378</v>
      </c>
      <c r="C16" s="11">
        <v>313023000</v>
      </c>
      <c r="D16" s="11">
        <v>402919678.00521499</v>
      </c>
      <c r="E16" s="12">
        <f t="shared" si="0"/>
        <v>-89896678.005214989</v>
      </c>
    </row>
    <row r="17" spans="2:5" x14ac:dyDescent="0.25">
      <c r="B17" s="10">
        <v>44409</v>
      </c>
      <c r="C17" s="11">
        <v>365856000</v>
      </c>
      <c r="D17" s="11">
        <v>414865647.16571897</v>
      </c>
      <c r="E17" s="12">
        <f t="shared" si="0"/>
        <v>-49009647.165718973</v>
      </c>
    </row>
    <row r="18" spans="2:5" x14ac:dyDescent="0.25">
      <c r="B18" s="10">
        <v>44440</v>
      </c>
      <c r="C18" s="11">
        <v>380867000</v>
      </c>
      <c r="D18" s="11">
        <v>416503483.55447698</v>
      </c>
      <c r="E18" s="12">
        <f t="shared" si="0"/>
        <v>-35636483.554476976</v>
      </c>
    </row>
    <row r="19" spans="2:5" x14ac:dyDescent="0.25">
      <c r="B19" s="10">
        <v>44470</v>
      </c>
      <c r="C19" s="11">
        <v>472892000</v>
      </c>
      <c r="D19" s="11">
        <v>444449066.93765998</v>
      </c>
      <c r="E19" s="12">
        <f t="shared" si="0"/>
        <v>28442933.062340021</v>
      </c>
    </row>
    <row r="20" spans="2:5" x14ac:dyDescent="0.25">
      <c r="B20" s="10">
        <v>44501</v>
      </c>
      <c r="C20" s="11">
        <v>523764000</v>
      </c>
      <c r="D20" s="11">
        <v>433936204.61731899</v>
      </c>
      <c r="E20" s="12">
        <f t="shared" si="0"/>
        <v>89827795.382681012</v>
      </c>
    </row>
    <row r="21" spans="2:5" x14ac:dyDescent="0.25">
      <c r="B21" s="10">
        <v>44531</v>
      </c>
      <c r="C21" s="11">
        <v>470325000</v>
      </c>
      <c r="D21" s="11">
        <v>488598994.09211701</v>
      </c>
      <c r="E21" s="12">
        <f t="shared" si="0"/>
        <v>-18273994.092117012</v>
      </c>
    </row>
    <row r="22" spans="2:5" x14ac:dyDescent="0.25">
      <c r="B22" s="10">
        <v>44562</v>
      </c>
      <c r="C22" s="11">
        <v>505897000</v>
      </c>
      <c r="D22" s="11">
        <v>472527724.52742898</v>
      </c>
      <c r="E22" s="12">
        <f t="shared" si="0"/>
        <v>33369275.472571015</v>
      </c>
    </row>
    <row r="23" spans="2:5" x14ac:dyDescent="0.25">
      <c r="B23" s="10">
        <v>44593</v>
      </c>
      <c r="C23" s="11">
        <v>434209000</v>
      </c>
      <c r="D23" s="11">
        <v>463540097.34412003</v>
      </c>
      <c r="E23" s="12">
        <f t="shared" si="0"/>
        <v>-29331097.344120026</v>
      </c>
    </row>
    <row r="24" spans="2:5" x14ac:dyDescent="0.25">
      <c r="B24" s="10">
        <v>44621</v>
      </c>
      <c r="C24" s="11">
        <v>449027000</v>
      </c>
      <c r="D24" s="11">
        <v>467122864.44452798</v>
      </c>
      <c r="E24" s="12">
        <f t="shared" si="0"/>
        <v>-18095864.444527984</v>
      </c>
    </row>
    <row r="25" spans="2:5" x14ac:dyDescent="0.25">
      <c r="B25" s="10">
        <v>44652</v>
      </c>
      <c r="C25" s="11">
        <v>403378000</v>
      </c>
      <c r="D25" s="11">
        <v>494450649.75173599</v>
      </c>
      <c r="E25" s="12">
        <f t="shared" si="0"/>
        <v>-91072649.751735985</v>
      </c>
    </row>
    <row r="26" spans="2:5" x14ac:dyDescent="0.25">
      <c r="B26" s="10">
        <v>44682</v>
      </c>
      <c r="C26" s="11">
        <v>434199000</v>
      </c>
      <c r="D26" s="11">
        <v>504922566.16235697</v>
      </c>
      <c r="E26" s="12">
        <f t="shared" si="0"/>
        <v>-70723566.162356973</v>
      </c>
    </row>
    <row r="27" spans="2:5" x14ac:dyDescent="0.25">
      <c r="B27" s="10">
        <v>44713</v>
      </c>
      <c r="C27" s="11">
        <v>484670000</v>
      </c>
      <c r="D27" s="11">
        <v>494300120.20733798</v>
      </c>
      <c r="E27" s="12">
        <f t="shared" si="0"/>
        <v>-9630120.2073379755</v>
      </c>
    </row>
    <row r="28" spans="2:5" x14ac:dyDescent="0.25">
      <c r="B28" s="10">
        <v>44743</v>
      </c>
      <c r="C28" s="11">
        <v>471886000</v>
      </c>
      <c r="D28" s="11">
        <v>461358544.02530098</v>
      </c>
      <c r="E28" s="12">
        <f t="shared" si="0"/>
        <v>10527455.97469902</v>
      </c>
    </row>
    <row r="29" spans="2:5" x14ac:dyDescent="0.25">
      <c r="B29" s="10">
        <v>44774</v>
      </c>
      <c r="C29" s="11">
        <v>543919000</v>
      </c>
      <c r="D29" s="11">
        <v>433023382.68664497</v>
      </c>
      <c r="E29" s="12">
        <f t="shared" si="0"/>
        <v>110895617.31335503</v>
      </c>
    </row>
    <row r="30" spans="2:5" x14ac:dyDescent="0.25">
      <c r="B30" s="10">
        <v>44805</v>
      </c>
      <c r="C30" s="11">
        <v>515388000</v>
      </c>
      <c r="D30" s="11">
        <v>383089845.78438699</v>
      </c>
      <c r="E30" s="12">
        <f t="shared" si="0"/>
        <v>132298154.21561301</v>
      </c>
    </row>
    <row r="31" spans="2:5" x14ac:dyDescent="0.25">
      <c r="B31" s="10">
        <v>44835</v>
      </c>
      <c r="C31" s="11">
        <v>482060000</v>
      </c>
      <c r="D31" s="11">
        <v>426195060.42786801</v>
      </c>
      <c r="E31" s="12">
        <f t="shared" si="0"/>
        <v>55864939.572131991</v>
      </c>
    </row>
    <row r="32" spans="2:5" x14ac:dyDescent="0.25">
      <c r="B32" s="10">
        <v>44866</v>
      </c>
      <c r="C32" s="11">
        <v>459246000</v>
      </c>
      <c r="D32" s="11">
        <v>404903187.37401402</v>
      </c>
      <c r="E32" s="12">
        <f t="shared" si="0"/>
        <v>54342812.62598598</v>
      </c>
    </row>
    <row r="33" spans="2:9" x14ac:dyDescent="0.25">
      <c r="B33" s="10">
        <v>44896</v>
      </c>
      <c r="C33" s="11">
        <v>419153000</v>
      </c>
      <c r="D33" s="11">
        <v>403725400.656452</v>
      </c>
      <c r="E33" s="12">
        <f t="shared" si="0"/>
        <v>15427599.343548</v>
      </c>
    </row>
    <row r="34" spans="2:9" x14ac:dyDescent="0.25">
      <c r="B34" s="10">
        <v>44927</v>
      </c>
      <c r="C34" s="11">
        <v>463322000</v>
      </c>
      <c r="D34" s="11">
        <v>375158409.76710302</v>
      </c>
      <c r="E34" s="12">
        <f t="shared" si="0"/>
        <v>88163590.232896984</v>
      </c>
    </row>
    <row r="35" spans="2:9" x14ac:dyDescent="0.25">
      <c r="B35" s="10">
        <v>44958</v>
      </c>
      <c r="C35" s="11">
        <v>363103000</v>
      </c>
      <c r="D35" s="11">
        <v>402561459.84650999</v>
      </c>
      <c r="E35" s="12">
        <f t="shared" si="0"/>
        <v>-39458459.846509993</v>
      </c>
    </row>
    <row r="36" spans="2:9" x14ac:dyDescent="0.25">
      <c r="B36" s="10">
        <v>44986</v>
      </c>
      <c r="C36" s="11">
        <v>372447000</v>
      </c>
      <c r="D36" s="11">
        <v>387704721.66577101</v>
      </c>
      <c r="E36" s="12">
        <f t="shared" si="0"/>
        <v>-15257721.665771008</v>
      </c>
    </row>
    <row r="37" spans="2:9" x14ac:dyDescent="0.25">
      <c r="B37" s="10">
        <v>45017</v>
      </c>
      <c r="C37" s="11">
        <v>115559000</v>
      </c>
      <c r="D37" s="11">
        <v>334952544.04014301</v>
      </c>
      <c r="E37" s="12">
        <f t="shared" si="0"/>
        <v>-219393544.04014301</v>
      </c>
    </row>
    <row r="39" spans="2:9" x14ac:dyDescent="0.25">
      <c r="B39" s="14" t="s">
        <v>41</v>
      </c>
      <c r="C39" s="13"/>
      <c r="D39" s="13"/>
      <c r="E39" s="13"/>
      <c r="F39" s="13"/>
      <c r="G39" s="13"/>
      <c r="H39" s="13"/>
      <c r="I39" s="13"/>
    </row>
    <row r="64" spans="2:3" x14ac:dyDescent="0.25">
      <c r="B64" s="9" t="s">
        <v>35</v>
      </c>
      <c r="C64" s="16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8225-E1C5-48C7-B174-9CCFC69B249E}">
  <sheetPr>
    <tabColor theme="4" tint="0.59999389629810485"/>
  </sheetPr>
  <dimension ref="A1:CI64"/>
  <sheetViews>
    <sheetView showGridLines="0" workbookViewId="0"/>
  </sheetViews>
  <sheetFormatPr defaultRowHeight="15" x14ac:dyDescent="0.25"/>
  <cols>
    <col min="1" max="1" width="2.7109375" customWidth="1"/>
    <col min="2" max="2" width="15.85546875" bestFit="1" customWidth="1"/>
    <col min="3" max="3" width="22.140625" bestFit="1" customWidth="1"/>
    <col min="4" max="4" width="35.28515625" bestFit="1" customWidth="1"/>
    <col min="5" max="5" width="12.57031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29</v>
      </c>
    </row>
    <row r="6" spans="1:87" x14ac:dyDescent="0.25">
      <c r="B6" s="9"/>
    </row>
    <row r="7" spans="1:87" x14ac:dyDescent="0.25">
      <c r="B7" s="14" t="s">
        <v>38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30</v>
      </c>
      <c r="D9" s="15" t="s">
        <v>19</v>
      </c>
      <c r="E9" s="15" t="s">
        <v>20</v>
      </c>
    </row>
    <row r="10" spans="1:87" x14ac:dyDescent="0.25">
      <c r="B10" s="10">
        <v>44197</v>
      </c>
      <c r="C10" s="11">
        <v>479035000</v>
      </c>
      <c r="D10" s="11">
        <v>402171531.99216402</v>
      </c>
      <c r="E10" s="12">
        <f>C10-D10</f>
        <v>76863468.007835984</v>
      </c>
    </row>
    <row r="11" spans="1:87" x14ac:dyDescent="0.25">
      <c r="B11" s="10">
        <v>44228</v>
      </c>
      <c r="C11" s="11">
        <v>434680000</v>
      </c>
      <c r="D11" s="11">
        <v>402171531.99216402</v>
      </c>
      <c r="E11" s="12">
        <f t="shared" ref="E11:E37" si="0">C11-D11</f>
        <v>32508468.007835984</v>
      </c>
    </row>
    <row r="12" spans="1:87" x14ac:dyDescent="0.25">
      <c r="B12" s="10">
        <v>44256</v>
      </c>
      <c r="C12" s="11">
        <v>392953000</v>
      </c>
      <c r="D12" s="11">
        <v>402171531.99216402</v>
      </c>
      <c r="E12" s="12">
        <f t="shared" si="0"/>
        <v>-9218531.9921640158</v>
      </c>
    </row>
    <row r="13" spans="1:87" x14ac:dyDescent="0.25">
      <c r="B13" s="10">
        <v>44287</v>
      </c>
      <c r="C13" s="11">
        <v>437422000</v>
      </c>
      <c r="D13" s="11">
        <v>402559794.46641999</v>
      </c>
      <c r="E13" s="12">
        <f t="shared" si="0"/>
        <v>34862205.533580005</v>
      </c>
    </row>
    <row r="14" spans="1:87" x14ac:dyDescent="0.25">
      <c r="B14" s="10">
        <v>44317</v>
      </c>
      <c r="C14" s="11">
        <v>440391000</v>
      </c>
      <c r="D14" s="11">
        <v>410263739.35033202</v>
      </c>
      <c r="E14" s="12">
        <f t="shared" si="0"/>
        <v>30127260.649667978</v>
      </c>
    </row>
    <row r="15" spans="1:87" x14ac:dyDescent="0.25">
      <c r="B15" s="10">
        <v>44348</v>
      </c>
      <c r="C15" s="11">
        <v>304459000</v>
      </c>
      <c r="D15" s="11">
        <v>402171531.99216402</v>
      </c>
      <c r="E15" s="12">
        <f t="shared" si="0"/>
        <v>-97712531.992164016</v>
      </c>
    </row>
    <row r="16" spans="1:87" x14ac:dyDescent="0.25">
      <c r="B16" s="10">
        <v>44378</v>
      </c>
      <c r="C16" s="11">
        <v>309455000</v>
      </c>
      <c r="D16" s="11">
        <v>402171531.99216402</v>
      </c>
      <c r="E16" s="12">
        <f t="shared" si="0"/>
        <v>-92716531.992164016</v>
      </c>
    </row>
    <row r="17" spans="2:5" x14ac:dyDescent="0.25">
      <c r="B17" s="10">
        <v>44409</v>
      </c>
      <c r="C17" s="11">
        <v>365715000</v>
      </c>
      <c r="D17" s="11">
        <v>414095276.92522299</v>
      </c>
      <c r="E17" s="12">
        <f t="shared" si="0"/>
        <v>-48380276.925222993</v>
      </c>
    </row>
    <row r="18" spans="2:5" x14ac:dyDescent="0.25">
      <c r="B18" s="10">
        <v>44440</v>
      </c>
      <c r="C18" s="11">
        <v>380828000</v>
      </c>
      <c r="D18" s="11">
        <v>415730066.29050899</v>
      </c>
      <c r="E18" s="12">
        <f t="shared" si="0"/>
        <v>-34902066.290508986</v>
      </c>
    </row>
    <row r="19" spans="2:5" x14ac:dyDescent="0.25">
      <c r="B19" s="10">
        <v>44470</v>
      </c>
      <c r="C19" s="11">
        <v>472169000</v>
      </c>
      <c r="D19" s="11">
        <v>443623659.83570999</v>
      </c>
      <c r="E19" s="12">
        <f t="shared" si="0"/>
        <v>28545340.164290011</v>
      </c>
    </row>
    <row r="20" spans="2:5" x14ac:dyDescent="0.25">
      <c r="B20" s="10">
        <v>44501</v>
      </c>
      <c r="C20" s="11">
        <v>523289000</v>
      </c>
      <c r="D20" s="11">
        <v>433130355.59727699</v>
      </c>
      <c r="E20" s="12">
        <f t="shared" si="0"/>
        <v>90158644.402723014</v>
      </c>
    </row>
    <row r="21" spans="2:5" x14ac:dyDescent="0.25">
      <c r="B21" s="10">
        <v>44531</v>
      </c>
      <c r="C21" s="11">
        <v>465646000</v>
      </c>
      <c r="D21" s="11">
        <v>487691450.66371399</v>
      </c>
      <c r="E21" s="12">
        <f t="shared" si="0"/>
        <v>-22045450.663713992</v>
      </c>
    </row>
    <row r="22" spans="2:5" x14ac:dyDescent="0.25">
      <c r="B22" s="10">
        <v>44562</v>
      </c>
      <c r="C22" s="11">
        <v>505814000</v>
      </c>
      <c r="D22" s="11">
        <v>471650080.01683998</v>
      </c>
      <c r="E22" s="12">
        <f t="shared" si="0"/>
        <v>34163919.983160019</v>
      </c>
    </row>
    <row r="23" spans="2:5" x14ac:dyDescent="0.25">
      <c r="B23" s="10">
        <v>44593</v>
      </c>
      <c r="C23" s="11">
        <v>434180000</v>
      </c>
      <c r="D23" s="11">
        <v>462679173.37483001</v>
      </c>
      <c r="E23" s="12">
        <f t="shared" si="0"/>
        <v>-28499173.374830008</v>
      </c>
    </row>
    <row r="24" spans="2:5" x14ac:dyDescent="0.25">
      <c r="B24" s="10">
        <v>44621</v>
      </c>
      <c r="C24" s="11">
        <v>448967000</v>
      </c>
      <c r="D24" s="11">
        <v>466255275.111395</v>
      </c>
      <c r="E24" s="12">
        <f t="shared" si="0"/>
        <v>-17288275.111395001</v>
      </c>
    </row>
    <row r="25" spans="2:5" x14ac:dyDescent="0.25">
      <c r="B25" s="10">
        <v>44652</v>
      </c>
      <c r="C25" s="11">
        <v>403211000</v>
      </c>
      <c r="D25" s="11">
        <v>493562599.66517502</v>
      </c>
      <c r="E25" s="12">
        <f t="shared" si="0"/>
        <v>-90351599.665175021</v>
      </c>
    </row>
    <row r="26" spans="2:5" x14ac:dyDescent="0.25">
      <c r="B26" s="10">
        <v>44682</v>
      </c>
      <c r="C26" s="11">
        <v>434080000</v>
      </c>
      <c r="D26" s="11">
        <v>504015034.16947502</v>
      </c>
      <c r="E26" s="12">
        <f t="shared" si="0"/>
        <v>-69935034.169475019</v>
      </c>
    </row>
    <row r="27" spans="2:5" x14ac:dyDescent="0.25">
      <c r="B27" s="10">
        <v>44713</v>
      </c>
      <c r="C27" s="11">
        <v>483142000</v>
      </c>
      <c r="D27" s="11">
        <v>493473109.63683599</v>
      </c>
      <c r="E27" s="12">
        <f t="shared" si="0"/>
        <v>-10331109.636835992</v>
      </c>
    </row>
    <row r="28" spans="2:5" x14ac:dyDescent="0.25">
      <c r="B28" s="10">
        <v>44743</v>
      </c>
      <c r="C28" s="11">
        <v>471771000</v>
      </c>
      <c r="D28" s="11">
        <v>460683957.02273101</v>
      </c>
      <c r="E28" s="12">
        <f t="shared" si="0"/>
        <v>11087042.977268994</v>
      </c>
    </row>
    <row r="29" spans="2:5" x14ac:dyDescent="0.25">
      <c r="B29" s="10">
        <v>44774</v>
      </c>
      <c r="C29" s="11">
        <v>543431000</v>
      </c>
      <c r="D29" s="11">
        <v>432492649.49849302</v>
      </c>
      <c r="E29" s="12">
        <f t="shared" si="0"/>
        <v>110938350.50150698</v>
      </c>
    </row>
    <row r="30" spans="2:5" x14ac:dyDescent="0.25">
      <c r="B30" s="10">
        <v>44805</v>
      </c>
      <c r="C30" s="11">
        <v>515326000</v>
      </c>
      <c r="D30" s="11">
        <v>382652008.72432202</v>
      </c>
      <c r="E30" s="12">
        <f t="shared" si="0"/>
        <v>132673991.27567798</v>
      </c>
    </row>
    <row r="31" spans="2:5" x14ac:dyDescent="0.25">
      <c r="B31" s="10">
        <v>44835</v>
      </c>
      <c r="C31" s="11">
        <v>481721000</v>
      </c>
      <c r="D31" s="11">
        <v>425768169.82717401</v>
      </c>
      <c r="E31" s="12">
        <f t="shared" si="0"/>
        <v>55952830.172825992</v>
      </c>
    </row>
    <row r="32" spans="2:5" x14ac:dyDescent="0.25">
      <c r="B32" s="10">
        <v>44866</v>
      </c>
      <c r="C32" s="11">
        <v>459014000</v>
      </c>
      <c r="D32" s="11">
        <v>404515908.07845002</v>
      </c>
      <c r="E32" s="12">
        <f t="shared" si="0"/>
        <v>54498091.921549976</v>
      </c>
    </row>
    <row r="33" spans="2:9" x14ac:dyDescent="0.25">
      <c r="B33" s="10">
        <v>44896</v>
      </c>
      <c r="C33" s="11">
        <v>419139000</v>
      </c>
      <c r="D33" s="11">
        <v>403431451.71736902</v>
      </c>
      <c r="E33" s="12">
        <f t="shared" si="0"/>
        <v>15707548.28263098</v>
      </c>
    </row>
    <row r="34" spans="2:9" x14ac:dyDescent="0.25">
      <c r="B34" s="10">
        <v>44927</v>
      </c>
      <c r="C34" s="11">
        <v>463243000</v>
      </c>
      <c r="D34" s="11">
        <v>374978366.20130998</v>
      </c>
      <c r="E34" s="12">
        <f t="shared" si="0"/>
        <v>88264633.798690021</v>
      </c>
    </row>
    <row r="35" spans="2:9" x14ac:dyDescent="0.25">
      <c r="B35" s="10">
        <v>44958</v>
      </c>
      <c r="C35" s="11">
        <v>362466000</v>
      </c>
      <c r="D35" s="11">
        <v>402330435.76925999</v>
      </c>
      <c r="E35" s="12">
        <f t="shared" si="0"/>
        <v>-39864435.769259989</v>
      </c>
    </row>
    <row r="36" spans="2:9" x14ac:dyDescent="0.25">
      <c r="B36" s="10">
        <v>44986</v>
      </c>
      <c r="C36" s="11">
        <v>372084000</v>
      </c>
      <c r="D36" s="11">
        <v>387531716.73338002</v>
      </c>
      <c r="E36" s="12">
        <f t="shared" si="0"/>
        <v>-15447716.73338002</v>
      </c>
    </row>
    <row r="37" spans="2:9" x14ac:dyDescent="0.25">
      <c r="B37" s="10">
        <v>45017</v>
      </c>
      <c r="C37" s="11">
        <v>115249000</v>
      </c>
      <c r="D37" s="11">
        <v>334908058.75818402</v>
      </c>
      <c r="E37" s="12">
        <f t="shared" si="0"/>
        <v>-219659058.75818402</v>
      </c>
    </row>
    <row r="39" spans="2:9" x14ac:dyDescent="0.25">
      <c r="B39" s="14" t="s">
        <v>37</v>
      </c>
      <c r="C39" s="13"/>
      <c r="D39" s="13"/>
      <c r="E39" s="13"/>
      <c r="F39" s="13"/>
      <c r="G39" s="13"/>
      <c r="H39" s="13"/>
      <c r="I39" s="13"/>
    </row>
    <row r="64" spans="2:3" x14ac:dyDescent="0.25">
      <c r="B64" s="9" t="s">
        <v>35</v>
      </c>
      <c r="C64" s="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132E-BAEB-485B-9F51-C739602839BF}">
  <sheetPr>
    <tabColor theme="4" tint="0.59999389629810485"/>
  </sheetPr>
  <dimension ref="A1:CI64"/>
  <sheetViews>
    <sheetView showGridLines="0" workbookViewId="0"/>
  </sheetViews>
  <sheetFormatPr defaultRowHeight="15" x14ac:dyDescent="0.25"/>
  <cols>
    <col min="1" max="1" width="2.7109375" customWidth="1"/>
    <col min="2" max="2" width="15.7109375" bestFit="1" customWidth="1"/>
    <col min="3" max="3" width="22.140625" bestFit="1" customWidth="1"/>
    <col min="4" max="4" width="35.28515625" bestFit="1" customWidth="1"/>
    <col min="5" max="5" width="12.57031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31</v>
      </c>
    </row>
    <row r="6" spans="1:87" x14ac:dyDescent="0.25">
      <c r="B6" s="9"/>
    </row>
    <row r="7" spans="1:87" x14ac:dyDescent="0.25">
      <c r="B7" s="14" t="s">
        <v>33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32</v>
      </c>
      <c r="D9" s="15" t="s">
        <v>19</v>
      </c>
      <c r="E9" s="15" t="s">
        <v>20</v>
      </c>
    </row>
    <row r="10" spans="1:87" x14ac:dyDescent="0.25">
      <c r="B10" s="10">
        <v>44197</v>
      </c>
      <c r="C10" s="11">
        <v>479032000</v>
      </c>
      <c r="D10" s="11">
        <v>401432606.26985502</v>
      </c>
      <c r="E10" s="12">
        <f>C10-D10</f>
        <v>77599393.730144978</v>
      </c>
    </row>
    <row r="11" spans="1:87" x14ac:dyDescent="0.25">
      <c r="B11" s="10">
        <v>44228</v>
      </c>
      <c r="C11" s="11">
        <v>433006000</v>
      </c>
      <c r="D11" s="11">
        <v>401432606.26985502</v>
      </c>
      <c r="E11" s="12">
        <f t="shared" ref="E11:E37" si="0">C11-D11</f>
        <v>31573393.730144978</v>
      </c>
    </row>
    <row r="12" spans="1:87" x14ac:dyDescent="0.25">
      <c r="B12" s="10">
        <v>44256</v>
      </c>
      <c r="C12" s="11">
        <v>392500000</v>
      </c>
      <c r="D12" s="11">
        <v>401432606.26985502</v>
      </c>
      <c r="E12" s="12">
        <f t="shared" si="0"/>
        <v>-8932606.2698550224</v>
      </c>
    </row>
    <row r="13" spans="1:87" x14ac:dyDescent="0.25">
      <c r="B13" s="10">
        <v>44287</v>
      </c>
      <c r="C13" s="11">
        <v>437422000</v>
      </c>
      <c r="D13" s="11">
        <v>401818280.96947598</v>
      </c>
      <c r="E13" s="12">
        <f t="shared" si="0"/>
        <v>35603719.030524015</v>
      </c>
    </row>
    <row r="14" spans="1:87" x14ac:dyDescent="0.25">
      <c r="B14" s="10">
        <v>44317</v>
      </c>
      <c r="C14" s="11">
        <v>440374000</v>
      </c>
      <c r="D14" s="11">
        <v>409470878.95669103</v>
      </c>
      <c r="E14" s="12">
        <f t="shared" si="0"/>
        <v>30903121.043308973</v>
      </c>
    </row>
    <row r="15" spans="1:87" x14ac:dyDescent="0.25">
      <c r="B15" s="10">
        <v>44348</v>
      </c>
      <c r="C15" s="11">
        <v>303962000</v>
      </c>
      <c r="D15" s="11">
        <v>401432606.26985502</v>
      </c>
      <c r="E15" s="12">
        <f t="shared" si="0"/>
        <v>-97470606.269855022</v>
      </c>
    </row>
    <row r="16" spans="1:87" x14ac:dyDescent="0.25">
      <c r="B16" s="10">
        <v>44378</v>
      </c>
      <c r="C16" s="11">
        <v>309348000</v>
      </c>
      <c r="D16" s="11">
        <v>401432606.26985502</v>
      </c>
      <c r="E16" s="12">
        <f t="shared" si="0"/>
        <v>-92084606.269855022</v>
      </c>
    </row>
    <row r="17" spans="2:5" x14ac:dyDescent="0.25">
      <c r="B17" s="10">
        <v>44409</v>
      </c>
      <c r="C17" s="11">
        <v>362468000</v>
      </c>
      <c r="D17" s="11">
        <v>413276879.28189701</v>
      </c>
      <c r="E17" s="12">
        <f t="shared" si="0"/>
        <v>-50808879.281897008</v>
      </c>
    </row>
    <row r="18" spans="2:5" x14ac:dyDescent="0.25">
      <c r="B18" s="10">
        <v>44440</v>
      </c>
      <c r="C18" s="11">
        <v>380563000</v>
      </c>
      <c r="D18" s="11">
        <v>414900772.753986</v>
      </c>
      <c r="E18" s="12">
        <f t="shared" si="0"/>
        <v>-34337772.753986001</v>
      </c>
    </row>
    <row r="19" spans="2:5" x14ac:dyDescent="0.25">
      <c r="B19" s="10">
        <v>44470</v>
      </c>
      <c r="C19" s="11">
        <v>472126000</v>
      </c>
      <c r="D19" s="11">
        <v>442608455.12148899</v>
      </c>
      <c r="E19" s="12">
        <f t="shared" si="0"/>
        <v>29517544.878511012</v>
      </c>
    </row>
    <row r="20" spans="2:5" x14ac:dyDescent="0.25">
      <c r="B20" s="10">
        <v>44501</v>
      </c>
      <c r="C20" s="11">
        <v>522667000</v>
      </c>
      <c r="D20" s="11">
        <v>432185088.89752299</v>
      </c>
      <c r="E20" s="12">
        <f t="shared" si="0"/>
        <v>90481911.102477014</v>
      </c>
    </row>
    <row r="21" spans="2:5" x14ac:dyDescent="0.25">
      <c r="B21" s="10">
        <v>44531</v>
      </c>
      <c r="C21" s="11">
        <v>465099000</v>
      </c>
      <c r="D21" s="11">
        <v>486382533.52846402</v>
      </c>
      <c r="E21" s="12">
        <f t="shared" si="0"/>
        <v>-21283533.528464019</v>
      </c>
    </row>
    <row r="22" spans="2:5" x14ac:dyDescent="0.25">
      <c r="B22" s="10">
        <v>44562</v>
      </c>
      <c r="C22" s="11">
        <v>496944000</v>
      </c>
      <c r="D22" s="11">
        <v>470448078.83359998</v>
      </c>
      <c r="E22" s="12">
        <f t="shared" si="0"/>
        <v>26495921.166400015</v>
      </c>
    </row>
    <row r="23" spans="2:5" x14ac:dyDescent="0.25">
      <c r="B23" s="10">
        <v>44593</v>
      </c>
      <c r="C23" s="11">
        <v>434091000</v>
      </c>
      <c r="D23" s="11">
        <v>461536963.40551603</v>
      </c>
      <c r="E23" s="12">
        <f t="shared" si="0"/>
        <v>-27445963.405516028</v>
      </c>
    </row>
    <row r="24" spans="2:5" x14ac:dyDescent="0.25">
      <c r="B24" s="10">
        <v>44621</v>
      </c>
      <c r="C24" s="11">
        <v>448933000</v>
      </c>
      <c r="D24" s="11">
        <v>465089230.375709</v>
      </c>
      <c r="E24" s="12">
        <f t="shared" si="0"/>
        <v>-16156230.375708997</v>
      </c>
    </row>
    <row r="25" spans="2:5" x14ac:dyDescent="0.25">
      <c r="B25" s="10">
        <v>44652</v>
      </c>
      <c r="C25" s="11">
        <v>402721000</v>
      </c>
      <c r="D25" s="11">
        <v>492241119.68152201</v>
      </c>
      <c r="E25" s="12">
        <f t="shared" si="0"/>
        <v>-89520119.681522012</v>
      </c>
    </row>
    <row r="26" spans="2:5" x14ac:dyDescent="0.25">
      <c r="B26" s="10">
        <v>44682</v>
      </c>
      <c r="C26" s="11">
        <v>433730000</v>
      </c>
      <c r="D26" s="11">
        <v>502623888.56868601</v>
      </c>
      <c r="E26" s="12">
        <f t="shared" si="0"/>
        <v>-68893888.568686008</v>
      </c>
    </row>
    <row r="27" spans="2:5" x14ac:dyDescent="0.25">
      <c r="B27" s="10">
        <v>44713</v>
      </c>
      <c r="C27" s="11">
        <v>482926000</v>
      </c>
      <c r="D27" s="11">
        <v>492205362.983401</v>
      </c>
      <c r="E27" s="12">
        <f t="shared" si="0"/>
        <v>-9279362.9834010005</v>
      </c>
    </row>
    <row r="28" spans="2:5" x14ac:dyDescent="0.25">
      <c r="B28" s="10">
        <v>44743</v>
      </c>
      <c r="C28" s="11">
        <v>470152000</v>
      </c>
      <c r="D28" s="11">
        <v>459714455.831258</v>
      </c>
      <c r="E28" s="12">
        <f t="shared" si="0"/>
        <v>10437544.168742001</v>
      </c>
    </row>
    <row r="29" spans="2:5" x14ac:dyDescent="0.25">
      <c r="B29" s="10">
        <v>44774</v>
      </c>
      <c r="C29" s="11">
        <v>543278000</v>
      </c>
      <c r="D29" s="11">
        <v>431790749.06936401</v>
      </c>
      <c r="E29" s="12">
        <f t="shared" si="0"/>
        <v>111487250.93063599</v>
      </c>
    </row>
    <row r="30" spans="2:5" x14ac:dyDescent="0.25">
      <c r="B30" s="10">
        <v>44805</v>
      </c>
      <c r="C30" s="11">
        <v>515123000</v>
      </c>
      <c r="D30" s="11">
        <v>382282296.839077</v>
      </c>
      <c r="E30" s="12">
        <f t="shared" si="0"/>
        <v>132840703.160923</v>
      </c>
    </row>
    <row r="31" spans="2:5" x14ac:dyDescent="0.25">
      <c r="B31" s="10">
        <v>44835</v>
      </c>
      <c r="C31" s="11">
        <v>481613000</v>
      </c>
      <c r="D31" s="11">
        <v>425190793.46282601</v>
      </c>
      <c r="E31" s="12">
        <f t="shared" si="0"/>
        <v>56422206.537173986</v>
      </c>
    </row>
    <row r="32" spans="2:5" x14ac:dyDescent="0.25">
      <c r="B32" s="10">
        <v>44866</v>
      </c>
      <c r="C32" s="11">
        <v>458685000</v>
      </c>
      <c r="D32" s="11">
        <v>404080178.32568097</v>
      </c>
      <c r="E32" s="12">
        <f t="shared" si="0"/>
        <v>54604821.674319029</v>
      </c>
    </row>
    <row r="33" spans="2:9" x14ac:dyDescent="0.25">
      <c r="B33" s="10">
        <v>44896</v>
      </c>
      <c r="C33" s="11">
        <v>418871000</v>
      </c>
      <c r="D33" s="11">
        <v>403082655.19784701</v>
      </c>
      <c r="E33" s="12">
        <f t="shared" si="0"/>
        <v>15788344.802152991</v>
      </c>
    </row>
    <row r="34" spans="2:9" x14ac:dyDescent="0.25">
      <c r="B34" s="10">
        <v>44927</v>
      </c>
      <c r="C34" s="11">
        <v>463233000</v>
      </c>
      <c r="D34" s="11">
        <v>374872346.75899702</v>
      </c>
      <c r="E34" s="12">
        <f t="shared" si="0"/>
        <v>88360653.241002977</v>
      </c>
    </row>
    <row r="35" spans="2:9" x14ac:dyDescent="0.25">
      <c r="B35" s="10">
        <v>44958</v>
      </c>
      <c r="C35" s="11">
        <v>362428000</v>
      </c>
      <c r="D35" s="11">
        <v>402042114.41387099</v>
      </c>
      <c r="E35" s="12">
        <f t="shared" si="0"/>
        <v>-39614114.41387099</v>
      </c>
    </row>
    <row r="36" spans="2:9" x14ac:dyDescent="0.25">
      <c r="B36" s="10">
        <v>44986</v>
      </c>
      <c r="C36" s="11">
        <v>371046000</v>
      </c>
      <c r="D36" s="11">
        <v>387368597.47921503</v>
      </c>
      <c r="E36" s="12">
        <f t="shared" si="0"/>
        <v>-16322597.479215026</v>
      </c>
    </row>
    <row r="37" spans="2:9" x14ac:dyDescent="0.25">
      <c r="B37" s="10">
        <v>45017</v>
      </c>
      <c r="C37" s="11">
        <v>115156000</v>
      </c>
      <c r="D37" s="11">
        <v>335122245.33411998</v>
      </c>
      <c r="E37" s="12">
        <f t="shared" si="0"/>
        <v>-219966245.33411998</v>
      </c>
    </row>
    <row r="39" spans="2:9" x14ac:dyDescent="0.25">
      <c r="B39" s="14" t="s">
        <v>34</v>
      </c>
      <c r="C39" s="13"/>
      <c r="D39" s="13"/>
      <c r="E39" s="13"/>
      <c r="F39" s="13"/>
      <c r="G39" s="13"/>
      <c r="H39" s="13"/>
      <c r="I39" s="13"/>
    </row>
    <row r="64" spans="2:3" x14ac:dyDescent="0.25">
      <c r="B64" s="9" t="s">
        <v>35</v>
      </c>
      <c r="C64" s="16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9DF8-8A82-48B0-A96E-9BD5ACE6ABFD}">
  <sheetPr>
    <tabColor theme="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99C0-6E40-497B-8A57-7F26B5B855D4}">
  <sheetPr>
    <tabColor theme="4" tint="0.59999389629810485"/>
  </sheetPr>
  <dimension ref="A1:CI90"/>
  <sheetViews>
    <sheetView showGridLines="0" workbookViewId="0">
      <selection activeCell="B2" sqref="B2"/>
    </sheetView>
  </sheetViews>
  <sheetFormatPr defaultRowHeight="15" x14ac:dyDescent="0.25"/>
  <cols>
    <col min="1" max="1" width="2.7109375" customWidth="1"/>
    <col min="2" max="2" width="15.85546875" bestFit="1" customWidth="1"/>
    <col min="3" max="3" width="32.42578125" bestFit="1" customWidth="1"/>
    <col min="4" max="6" width="35.28515625" bestFit="1" customWidth="1"/>
  </cols>
  <sheetData>
    <row r="1" spans="1:87" ht="5.0999999999999996" customHeight="1" x14ac:dyDescent="0.25">
      <c r="A1" s="2"/>
      <c r="B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I1" s="4"/>
    </row>
    <row r="2" spans="1:87" x14ac:dyDescent="0.25">
      <c r="A2" s="2"/>
      <c r="B2" s="5" t="s">
        <v>16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7" x14ac:dyDescent="0.25">
      <c r="A3" s="2"/>
      <c r="B3" s="7" t="s">
        <v>17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7" x14ac:dyDescent="0.25">
      <c r="B4" s="9" t="s">
        <v>22</v>
      </c>
    </row>
    <row r="5" spans="1:87" x14ac:dyDescent="0.25">
      <c r="B5" s="9" t="s">
        <v>21</v>
      </c>
    </row>
    <row r="6" spans="1:87" x14ac:dyDescent="0.25">
      <c r="B6" s="9"/>
    </row>
    <row r="7" spans="1:87" x14ac:dyDescent="0.25">
      <c r="B7" s="14" t="s">
        <v>52</v>
      </c>
      <c r="C7" s="13"/>
      <c r="D7" s="13"/>
      <c r="E7" s="13"/>
      <c r="F7" s="13"/>
      <c r="G7" s="13"/>
      <c r="H7" s="13"/>
      <c r="I7" s="13"/>
    </row>
    <row r="8" spans="1:87" x14ac:dyDescent="0.25">
      <c r="B8" s="9"/>
    </row>
    <row r="9" spans="1:87" x14ac:dyDescent="0.25">
      <c r="B9" s="15" t="s">
        <v>15</v>
      </c>
      <c r="C9" s="15" t="s">
        <v>18</v>
      </c>
      <c r="D9" s="15" t="s">
        <v>53</v>
      </c>
      <c r="E9" s="15" t="s">
        <v>54</v>
      </c>
      <c r="F9" s="15" t="s">
        <v>55</v>
      </c>
    </row>
    <row r="10" spans="1:87" x14ac:dyDescent="0.25">
      <c r="B10" s="10">
        <v>44197</v>
      </c>
      <c r="C10" s="11">
        <v>482539000</v>
      </c>
      <c r="D10" s="11">
        <v>375640351.98135197</v>
      </c>
      <c r="E10" s="17">
        <v>70950564.1632673</v>
      </c>
      <c r="F10" s="17">
        <v>35948083.855380498</v>
      </c>
    </row>
    <row r="11" spans="1:87" x14ac:dyDescent="0.25">
      <c r="B11" s="10">
        <v>44228</v>
      </c>
      <c r="C11" s="11">
        <v>435043000</v>
      </c>
      <c r="D11" s="11">
        <v>381717700.90326297</v>
      </c>
      <c r="E11" s="17">
        <v>-21466619.888791699</v>
      </c>
      <c r="F11" s="17">
        <v>74791918.985528201</v>
      </c>
    </row>
    <row r="12" spans="1:87" x14ac:dyDescent="0.25">
      <c r="B12" s="10">
        <v>44256</v>
      </c>
      <c r="C12" s="11">
        <v>394415000</v>
      </c>
      <c r="D12" s="11">
        <v>387795049.82517397</v>
      </c>
      <c r="E12" s="17">
        <v>-33591109.496406302</v>
      </c>
      <c r="F12" s="17">
        <v>40211059.671231396</v>
      </c>
    </row>
    <row r="13" spans="1:87" x14ac:dyDescent="0.25">
      <c r="B13" s="10">
        <v>44287</v>
      </c>
      <c r="C13" s="11">
        <v>437883000</v>
      </c>
      <c r="D13" s="11">
        <v>393872398.74708599</v>
      </c>
      <c r="E13" s="17">
        <v>-126126890.770687</v>
      </c>
      <c r="F13" s="17">
        <v>170137492.023601</v>
      </c>
    </row>
    <row r="14" spans="1:87" x14ac:dyDescent="0.25">
      <c r="B14" s="10">
        <v>44317</v>
      </c>
      <c r="C14" s="11">
        <v>444177000</v>
      </c>
      <c r="D14" s="11">
        <v>399949747.66899699</v>
      </c>
      <c r="E14" s="17">
        <v>16485281.0921716</v>
      </c>
      <c r="F14" s="17">
        <v>27741971.2388306</v>
      </c>
    </row>
    <row r="15" spans="1:87" x14ac:dyDescent="0.25">
      <c r="B15" s="10">
        <v>44348</v>
      </c>
      <c r="C15" s="11">
        <v>308709000</v>
      </c>
      <c r="D15" s="11">
        <v>406027096.590909</v>
      </c>
      <c r="E15" s="17">
        <v>-27481851.702117398</v>
      </c>
      <c r="F15" s="17">
        <v>-69836244.888791695</v>
      </c>
    </row>
    <row r="16" spans="1:87" x14ac:dyDescent="0.25">
      <c r="B16" s="10">
        <v>44378</v>
      </c>
      <c r="C16" s="11">
        <v>313384000</v>
      </c>
      <c r="D16" s="11">
        <v>421131916.66666597</v>
      </c>
      <c r="E16" s="17">
        <v>-37806199.239996098</v>
      </c>
      <c r="F16" s="17">
        <v>-69941717.426670507</v>
      </c>
    </row>
    <row r="17" spans="2:6" x14ac:dyDescent="0.25">
      <c r="B17" s="10">
        <v>44409</v>
      </c>
      <c r="C17" s="11">
        <v>366614000</v>
      </c>
      <c r="D17" s="11">
        <v>422083750</v>
      </c>
      <c r="E17" s="17">
        <v>26144217.426670399</v>
      </c>
      <c r="F17" s="17">
        <v>-81613967.426670402</v>
      </c>
    </row>
    <row r="18" spans="2:6" x14ac:dyDescent="0.25">
      <c r="B18" s="10">
        <v>44440</v>
      </c>
      <c r="C18" s="11">
        <v>383026000</v>
      </c>
      <c r="D18" s="11">
        <v>424483125</v>
      </c>
      <c r="E18" s="17">
        <v>21900029.926670499</v>
      </c>
      <c r="F18" s="17">
        <v>-63357154.926670499</v>
      </c>
    </row>
    <row r="19" spans="2:6" x14ac:dyDescent="0.25">
      <c r="B19" s="10">
        <v>44470</v>
      </c>
      <c r="C19" s="11">
        <v>477088000</v>
      </c>
      <c r="D19" s="11">
        <v>425541041.66666597</v>
      </c>
      <c r="E19" s="17">
        <v>59325425.760003798</v>
      </c>
      <c r="F19" s="17">
        <v>-7778467.4266705103</v>
      </c>
    </row>
    <row r="20" spans="2:6" x14ac:dyDescent="0.25">
      <c r="B20" s="10">
        <v>44501</v>
      </c>
      <c r="C20" s="11">
        <v>528363000</v>
      </c>
      <c r="D20" s="11">
        <v>423849708.33333302</v>
      </c>
      <c r="E20" s="17">
        <v>53021731.3398408</v>
      </c>
      <c r="F20" s="17">
        <v>51491560.326825798</v>
      </c>
    </row>
    <row r="21" spans="2:6" x14ac:dyDescent="0.25">
      <c r="B21" s="10">
        <v>44531</v>
      </c>
      <c r="C21" s="11">
        <v>470618000</v>
      </c>
      <c r="D21" s="11">
        <v>430873458.33333302</v>
      </c>
      <c r="E21" s="17">
        <v>-1354578.6106253299</v>
      </c>
      <c r="F21" s="17">
        <v>41099120.277291998</v>
      </c>
    </row>
    <row r="22" spans="2:6" x14ac:dyDescent="0.25">
      <c r="B22" s="10">
        <v>44562</v>
      </c>
      <c r="C22" s="11">
        <v>505987000</v>
      </c>
      <c r="D22" s="11">
        <v>444849000</v>
      </c>
      <c r="E22" s="17">
        <v>70950564.1632673</v>
      </c>
      <c r="F22" s="17">
        <v>-9812564.1632673107</v>
      </c>
    </row>
    <row r="23" spans="2:6" x14ac:dyDescent="0.25">
      <c r="B23" s="10">
        <v>44593</v>
      </c>
      <c r="C23" s="11">
        <v>434439000</v>
      </c>
      <c r="D23" s="11">
        <v>458900333.33333302</v>
      </c>
      <c r="E23" s="17">
        <v>-21466619.888791699</v>
      </c>
      <c r="F23" s="17">
        <v>-2994713.4445415698</v>
      </c>
    </row>
    <row r="24" spans="2:6" x14ac:dyDescent="0.25">
      <c r="B24" s="10">
        <v>44621</v>
      </c>
      <c r="C24" s="11">
        <v>452604000</v>
      </c>
      <c r="D24" s="11">
        <v>471867583.33333302</v>
      </c>
      <c r="E24" s="17">
        <v>-33591109.496406302</v>
      </c>
      <c r="F24" s="17">
        <v>14327526.163072901</v>
      </c>
    </row>
    <row r="25" spans="2:6" x14ac:dyDescent="0.25">
      <c r="B25" s="10">
        <v>44652</v>
      </c>
      <c r="C25" s="11">
        <v>405084000</v>
      </c>
      <c r="D25" s="11">
        <v>477637708.33333302</v>
      </c>
      <c r="E25" s="17">
        <v>-126126890.770687</v>
      </c>
      <c r="F25" s="17">
        <v>53573182.4373542</v>
      </c>
    </row>
    <row r="26" spans="2:6" x14ac:dyDescent="0.25">
      <c r="B26" s="10">
        <v>44682</v>
      </c>
      <c r="C26" s="11">
        <v>436384000</v>
      </c>
      <c r="D26" s="11">
        <v>475031916.66666597</v>
      </c>
      <c r="E26" s="17">
        <v>16485281.0921716</v>
      </c>
      <c r="F26" s="17">
        <v>-55133197.758838199</v>
      </c>
    </row>
    <row r="27" spans="2:6" x14ac:dyDescent="0.25">
      <c r="B27" s="10">
        <v>44713</v>
      </c>
      <c r="C27" s="11">
        <v>485072000</v>
      </c>
      <c r="D27" s="11">
        <v>470108833.33333302</v>
      </c>
      <c r="E27" s="17">
        <v>-27481851.702117398</v>
      </c>
      <c r="F27" s="17">
        <v>42445018.3687841</v>
      </c>
    </row>
    <row r="28" spans="2:6" x14ac:dyDescent="0.25">
      <c r="B28" s="10">
        <v>44743</v>
      </c>
      <c r="C28" s="11">
        <v>472434000</v>
      </c>
      <c r="D28" s="11">
        <v>467689708.33333302</v>
      </c>
      <c r="E28" s="17">
        <v>-37806199.239996098</v>
      </c>
      <c r="F28" s="17">
        <v>42550490.906662799</v>
      </c>
    </row>
    <row r="29" spans="2:6" x14ac:dyDescent="0.25">
      <c r="B29" s="10">
        <v>44774</v>
      </c>
      <c r="C29" s="11">
        <v>544796000</v>
      </c>
      <c r="D29" s="11">
        <v>464429041.66666597</v>
      </c>
      <c r="E29" s="17">
        <v>26144217.426670399</v>
      </c>
      <c r="F29" s="17">
        <v>54222740.906662799</v>
      </c>
    </row>
    <row r="30" spans="2:6" x14ac:dyDescent="0.25">
      <c r="B30" s="10">
        <v>44805</v>
      </c>
      <c r="C30" s="11">
        <v>516058000</v>
      </c>
      <c r="D30" s="11">
        <v>458192041.66666597</v>
      </c>
      <c r="E30" s="17">
        <v>21900029.926670499</v>
      </c>
      <c r="F30" s="17">
        <v>35965928.406662799</v>
      </c>
    </row>
    <row r="31" spans="2:6" x14ac:dyDescent="0.25">
      <c r="B31" s="10">
        <v>44835</v>
      </c>
      <c r="C31" s="11">
        <v>482539000</v>
      </c>
      <c r="D31" s="11">
        <v>442826333.33333302</v>
      </c>
      <c r="E31" s="17">
        <v>59325425.760003798</v>
      </c>
      <c r="F31" s="17">
        <v>-19612759.0933371</v>
      </c>
    </row>
    <row r="32" spans="2:6" x14ac:dyDescent="0.25">
      <c r="B32" s="10">
        <v>44866</v>
      </c>
      <c r="C32" s="11">
        <v>460373000</v>
      </c>
      <c r="D32" s="11">
        <v>486234055.50699198</v>
      </c>
      <c r="E32" s="17">
        <v>53021731.3398408</v>
      </c>
      <c r="F32" s="17">
        <v>-78882786.846833497</v>
      </c>
    </row>
    <row r="33" spans="2:9" x14ac:dyDescent="0.25">
      <c r="B33" s="10">
        <v>44896</v>
      </c>
      <c r="C33" s="11">
        <v>420454000</v>
      </c>
      <c r="D33" s="11">
        <v>490298925.40792501</v>
      </c>
      <c r="E33" s="17">
        <v>-1354578.6106253299</v>
      </c>
      <c r="F33" s="17">
        <v>-68490346.797299698</v>
      </c>
    </row>
    <row r="34" spans="2:9" x14ac:dyDescent="0.25">
      <c r="B34" s="10">
        <v>44927</v>
      </c>
      <c r="C34" s="11">
        <v>498092000</v>
      </c>
      <c r="D34" s="11">
        <v>494363795.30885702</v>
      </c>
      <c r="E34" s="17">
        <v>70950564.1632673</v>
      </c>
      <c r="F34" s="17">
        <v>-67222359.472124696</v>
      </c>
    </row>
    <row r="35" spans="2:9" x14ac:dyDescent="0.25">
      <c r="B35" s="10">
        <v>44958</v>
      </c>
      <c r="C35" s="11">
        <v>364078000</v>
      </c>
      <c r="D35" s="11">
        <v>498428665.20978898</v>
      </c>
      <c r="E35" s="17">
        <v>-21466619.888791699</v>
      </c>
      <c r="F35" s="17">
        <v>-112884045.320998</v>
      </c>
    </row>
    <row r="36" spans="2:9" x14ac:dyDescent="0.25">
      <c r="B36" s="10">
        <v>44986</v>
      </c>
      <c r="C36" s="11">
        <v>373277000</v>
      </c>
      <c r="D36" s="11">
        <v>502493535.11072201</v>
      </c>
      <c r="E36" s="17">
        <v>-33591109.496406302</v>
      </c>
      <c r="F36" s="17">
        <v>-95625425.614315897</v>
      </c>
    </row>
    <row r="37" spans="2:9" x14ac:dyDescent="0.25">
      <c r="B37" s="10">
        <v>45017</v>
      </c>
      <c r="C37" s="11">
        <v>115634000</v>
      </c>
      <c r="D37" s="11">
        <v>506558405.01165402</v>
      </c>
      <c r="E37" s="17">
        <v>-126126890.770687</v>
      </c>
      <c r="F37" s="17">
        <v>-264797514.24096701</v>
      </c>
    </row>
    <row r="39" spans="2:9" x14ac:dyDescent="0.25">
      <c r="B39" s="14" t="s">
        <v>56</v>
      </c>
      <c r="C39" s="13"/>
      <c r="D39" s="13"/>
      <c r="E39" s="13"/>
      <c r="F39" s="13"/>
      <c r="G39" s="13"/>
      <c r="H39" s="13"/>
      <c r="I39" s="13"/>
    </row>
    <row r="41" spans="2:9" x14ac:dyDescent="0.25">
      <c r="B41" s="18"/>
      <c r="C41" s="18"/>
    </row>
    <row r="42" spans="2:9" x14ac:dyDescent="0.25">
      <c r="B42" s="10"/>
      <c r="C42" s="11"/>
    </row>
    <row r="43" spans="2:9" x14ac:dyDescent="0.25">
      <c r="B43" s="10"/>
      <c r="C43" s="11"/>
    </row>
    <row r="44" spans="2:9" x14ac:dyDescent="0.25">
      <c r="B44" s="10"/>
      <c r="C44" s="11"/>
    </row>
    <row r="45" spans="2:9" x14ac:dyDescent="0.25">
      <c r="B45" s="10"/>
      <c r="C45" s="11"/>
    </row>
    <row r="46" spans="2:9" x14ac:dyDescent="0.25">
      <c r="B46" s="10"/>
      <c r="C46" s="11"/>
    </row>
    <row r="47" spans="2:9" x14ac:dyDescent="0.25">
      <c r="B47" s="10"/>
      <c r="C47" s="11"/>
    </row>
    <row r="48" spans="2:9" x14ac:dyDescent="0.25">
      <c r="B48" s="10"/>
      <c r="C48" s="11"/>
    </row>
    <row r="49" spans="2:3" x14ac:dyDescent="0.25">
      <c r="B49" s="10"/>
      <c r="C49" s="11"/>
    </row>
    <row r="50" spans="2:3" x14ac:dyDescent="0.25">
      <c r="B50" s="10"/>
      <c r="C50" s="11"/>
    </row>
    <row r="51" spans="2:3" x14ac:dyDescent="0.25">
      <c r="B51" s="10"/>
      <c r="C51" s="11"/>
    </row>
    <row r="52" spans="2:3" x14ac:dyDescent="0.25">
      <c r="B52" s="10"/>
      <c r="C52" s="11"/>
    </row>
    <row r="53" spans="2:3" x14ac:dyDescent="0.25">
      <c r="B53" s="10"/>
      <c r="C53" s="11"/>
    </row>
    <row r="54" spans="2:3" x14ac:dyDescent="0.25">
      <c r="B54" s="10"/>
      <c r="C54" s="11"/>
    </row>
    <row r="55" spans="2:3" x14ac:dyDescent="0.25">
      <c r="B55" s="10"/>
      <c r="C55" s="11"/>
    </row>
    <row r="56" spans="2:3" x14ac:dyDescent="0.25">
      <c r="B56" s="10"/>
      <c r="C56" s="11"/>
    </row>
    <row r="57" spans="2:3" x14ac:dyDescent="0.25">
      <c r="B57" s="10"/>
      <c r="C57" s="11"/>
    </row>
    <row r="58" spans="2:3" x14ac:dyDescent="0.25">
      <c r="B58" s="10"/>
      <c r="C58" s="11"/>
    </row>
    <row r="59" spans="2:3" x14ac:dyDescent="0.25">
      <c r="B59" s="10"/>
      <c r="C59" s="11"/>
    </row>
    <row r="60" spans="2:3" x14ac:dyDescent="0.25">
      <c r="B60" s="10"/>
      <c r="C60" s="11"/>
    </row>
    <row r="61" spans="2:3" x14ac:dyDescent="0.25">
      <c r="B61" s="10"/>
      <c r="C61" s="11"/>
    </row>
    <row r="62" spans="2:3" x14ac:dyDescent="0.25">
      <c r="B62" s="10"/>
      <c r="C62" s="11"/>
    </row>
    <row r="63" spans="2:3" x14ac:dyDescent="0.25">
      <c r="B63" s="10"/>
      <c r="C63" s="11"/>
    </row>
    <row r="64" spans="2:3" x14ac:dyDescent="0.25">
      <c r="B64" s="9" t="s">
        <v>35</v>
      </c>
      <c r="C64" s="16" t="s">
        <v>58</v>
      </c>
    </row>
    <row r="65" spans="2:9" x14ac:dyDescent="0.25">
      <c r="B65" s="10"/>
      <c r="C65" s="11"/>
    </row>
    <row r="66" spans="2:9" x14ac:dyDescent="0.25">
      <c r="B66" s="14" t="s">
        <v>57</v>
      </c>
      <c r="C66" s="13"/>
      <c r="D66" s="13"/>
      <c r="E66" s="13"/>
      <c r="F66" s="13"/>
      <c r="G66" s="13"/>
      <c r="H66" s="13"/>
      <c r="I66" s="13"/>
    </row>
    <row r="67" spans="2:9" x14ac:dyDescent="0.25">
      <c r="B67" s="10"/>
      <c r="C67" s="11"/>
    </row>
    <row r="68" spans="2:9" x14ac:dyDescent="0.25">
      <c r="B68" s="10"/>
      <c r="C68" s="11"/>
    </row>
    <row r="69" spans="2:9" x14ac:dyDescent="0.25">
      <c r="B69" s="10"/>
      <c r="C69" s="11"/>
    </row>
    <row r="90" spans="2:3" x14ac:dyDescent="0.25">
      <c r="B90" s="9" t="s">
        <v>35</v>
      </c>
      <c r="C90" s="16" t="s">
        <v>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Basic Regressions &gt;&gt;</vt:lpstr>
      <vt:lpstr>1M Lag Regression</vt:lpstr>
      <vt:lpstr>2M Lag Regression</vt:lpstr>
      <vt:lpstr>3M Lag Regression</vt:lpstr>
      <vt:lpstr>4M Lag Regression</vt:lpstr>
      <vt:lpstr>5M Lag Regression</vt:lpstr>
      <vt:lpstr>6M Lag Regression</vt:lpstr>
      <vt:lpstr>Decomposed Regressions &gt;&gt;</vt:lpstr>
      <vt:lpstr>1M Lag Decomp Regression</vt:lpstr>
      <vt:lpstr>2M Lag Decomp Regression</vt:lpstr>
      <vt:lpstr>3M Lag Decomp Regression</vt:lpstr>
      <vt:lpstr>4M Lag Decomp Regression</vt:lpstr>
      <vt:lpstr>5M Lag Decomp Regression</vt:lpstr>
      <vt:lpstr>6M Lag Decomp Regression</vt:lpstr>
      <vt:lpstr>Data &gt;&gt;</vt:lpstr>
      <vt:lpstr>Raw Data No 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Masterson</dc:creator>
  <cp:lastModifiedBy>Cole Masterson</cp:lastModifiedBy>
  <dcterms:created xsi:type="dcterms:W3CDTF">2023-06-16T18:44:20Z</dcterms:created>
  <dcterms:modified xsi:type="dcterms:W3CDTF">2023-06-16T21:22:07Z</dcterms:modified>
</cp:coreProperties>
</file>