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mwilsonTSS/My Drive (pcez31@gmail.com)/"/>
    </mc:Choice>
  </mc:AlternateContent>
  <xr:revisionPtr revIDLastSave="0" documentId="13_ncr:1_{D10E5A43-906A-504A-9D47-B86FE9966C28}" xr6:coauthVersionLast="47" xr6:coauthVersionMax="47" xr10:uidLastSave="{00000000-0000-0000-0000-000000000000}"/>
  <bookViews>
    <workbookView xWindow="0" yWindow="-21000" windowWidth="38400" windowHeight="21000" activeTab="4" xr2:uid="{00000000-000D-0000-FFFF-FFFF00000000}"/>
  </bookViews>
  <sheets>
    <sheet name="Accounts" sheetId="1" r:id="rId1"/>
    <sheet name="BillSchedule" sheetId="3" r:id="rId2"/>
    <sheet name="Workbench" sheetId="2" r:id="rId3"/>
    <sheet name="CC - CMW (3619)" sheetId="4" r:id="rId4"/>
    <sheet name="CC - JGW (9299)" sheetId="5" r:id="rId5"/>
    <sheet name="CC - SAMS (1261)" sheetId="6" r:id="rId6"/>
  </sheets>
  <definedNames>
    <definedName name="Accounts">Accounts!$A$8:$D$18</definedName>
    <definedName name="Google_Sheet_Link_1814196947" hidden="1">WorkbenchBalance</definedName>
    <definedName name="Google_Sheet_Link_761511943" hidden="1">Accounts</definedName>
    <definedName name="WorkbenchBalance">Accounts!$D$5</definedName>
    <definedName name="Z_82D6CA82_8D5A_4387_9474_68F8002FCED7_.wvu.FilterData" localSheetId="1" hidden="1">BillSchedule!$A$1:$E$87</definedName>
  </definedNames>
  <calcPr calcId="191029"/>
  <customWorkbookViews>
    <customWorkbookView name="Next Due" guid="{82D6CA82-8D5A-4387-9474-68F8002FCED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4xrcW/hhvXuGzoSw3XyVLB89YOyq+RXStMAPBLPzRFI="/>
    </ext>
  </extLst>
</workbook>
</file>

<file path=xl/calcChain.xml><?xml version="1.0" encoding="utf-8"?>
<calcChain xmlns="http://schemas.openxmlformats.org/spreadsheetml/2006/main">
  <c r="I1" i="3" l="1"/>
  <c r="C3" i="4"/>
  <c r="D3" i="4" a="1"/>
  <c r="D3" i="4" s="1"/>
  <c r="E3" i="4" a="1"/>
  <c r="E3" i="4" s="1"/>
  <c r="C3" i="6"/>
  <c r="B3" i="6"/>
  <c r="A3" i="6"/>
  <c r="D3" i="6" s="1"/>
  <c r="C3" i="5"/>
  <c r="B3" i="5"/>
  <c r="A3" i="5"/>
  <c r="D3" i="5" s="1"/>
  <c r="I2" i="3"/>
  <c r="E3" i="2"/>
  <c r="D3" i="2"/>
  <c r="D5" i="1"/>
  <c r="C3" i="2" s="1"/>
  <c r="D3" i="1"/>
  <c r="D2" i="1"/>
  <c r="D1" i="1"/>
  <c r="F3" i="4" l="1"/>
  <c r="F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<sst xmlns="http://schemas.openxmlformats.org/spreadsheetml/2006/main" count="255" uniqueCount="138">
  <si>
    <t>Total Assets</t>
  </si>
  <si>
    <t>Total Liabilities</t>
  </si>
  <si>
    <t>Net Worth</t>
  </si>
  <si>
    <t>Workbench</t>
  </si>
  <si>
    <t>Name</t>
  </si>
  <si>
    <t>Balance</t>
  </si>
  <si>
    <t>Type</t>
  </si>
  <si>
    <t>In Workbench?</t>
  </si>
  <si>
    <t>CHK 1, JGW (01 09302479)</t>
  </si>
  <si>
    <t>Asset</t>
  </si>
  <si>
    <t>CHK 2, CMW (01 13107529)</t>
  </si>
  <si>
    <t>GROCERIES (1310752-020)</t>
  </si>
  <si>
    <t>GAS (0930247-024)</t>
  </si>
  <si>
    <t>MASTERCARD CMW (3619)</t>
  </si>
  <si>
    <t>Liability</t>
  </si>
  <si>
    <t>MASTERCARD JGW (9299)</t>
  </si>
  <si>
    <t>SAMS CC (1261)</t>
  </si>
  <si>
    <t>EMERGENCY (1310752-021)</t>
  </si>
  <si>
    <t>MORTGAGE (0930247-021)</t>
  </si>
  <si>
    <t>SAV 1, JGW (0930247)</t>
  </si>
  <si>
    <t>SAV 2, CMW (1310752)</t>
  </si>
  <si>
    <t>Main Cash Flow</t>
  </si>
  <si>
    <t>Current</t>
  </si>
  <si>
    <t>Income</t>
  </si>
  <si>
    <t>Expenses</t>
  </si>
  <si>
    <t>Projected</t>
  </si>
  <si>
    <t>Description</t>
  </si>
  <si>
    <t>Amount</t>
  </si>
  <si>
    <t>Due Date</t>
  </si>
  <si>
    <t>In Calc?</t>
  </si>
  <si>
    <t>Josh Graham-Studio Rent</t>
  </si>
  <si>
    <t>Frequency</t>
  </si>
  <si>
    <t>Next Due</t>
  </si>
  <si>
    <t>Last Paid</t>
  </si>
  <si>
    <t>Total Monthly Fixed</t>
  </si>
  <si>
    <t>M&amp;T Bank</t>
  </si>
  <si>
    <t>Annually</t>
  </si>
  <si>
    <t>Safe to Spend</t>
  </si>
  <si>
    <t>Travelers</t>
  </si>
  <si>
    <t>Monthly</t>
  </si>
  <si>
    <t>Minecraft Realms</t>
  </si>
  <si>
    <t>Spotify</t>
  </si>
  <si>
    <t>Markin Locker Rental</t>
  </si>
  <si>
    <t>Prepaid</t>
  </si>
  <si>
    <t>T-Mobile</t>
  </si>
  <si>
    <t>T-Fiber</t>
  </si>
  <si>
    <t>iCloud Storage</t>
  </si>
  <si>
    <t>Cubesmart</t>
  </si>
  <si>
    <t>UofI Med</t>
  </si>
  <si>
    <t>Costco</t>
  </si>
  <si>
    <t>Wildren Allowance</t>
  </si>
  <si>
    <t>Ameren</t>
  </si>
  <si>
    <t>American Water</t>
  </si>
  <si>
    <t>Stormwater</t>
  </si>
  <si>
    <t>Quarterly</t>
  </si>
  <si>
    <t>Spotify (jgw)</t>
  </si>
  <si>
    <t>Youtube ($25)</t>
  </si>
  <si>
    <t>MTNA Membership</t>
  </si>
  <si>
    <t>SMS</t>
  </si>
  <si>
    <t>Siteground Domain</t>
  </si>
  <si>
    <t>ClearVPN</t>
  </si>
  <si>
    <t>Strava</t>
  </si>
  <si>
    <t>Pokémon Home</t>
  </si>
  <si>
    <t>Sam's Club</t>
  </si>
  <si>
    <t>Canva Pro</t>
  </si>
  <si>
    <t>Perplexity</t>
  </si>
  <si>
    <t>Nissan Versa</t>
  </si>
  <si>
    <t>Apple Arcade</t>
  </si>
  <si>
    <t>Nintendo Switch Online</t>
  </si>
  <si>
    <t>Google Workspace</t>
  </si>
  <si>
    <t>1Password ($5.30)</t>
  </si>
  <si>
    <t>Claude Pro</t>
  </si>
  <si>
    <t>Wand</t>
  </si>
  <si>
    <t>Mobilism</t>
  </si>
  <si>
    <t>MuseScore</t>
  </si>
  <si>
    <t>Amazon</t>
  </si>
  <si>
    <t>Paramount+ Walmart</t>
  </si>
  <si>
    <t>Walmart</t>
  </si>
  <si>
    <t>Nissan Murano</t>
  </si>
  <si>
    <t>Google One (pcez31)</t>
  </si>
  <si>
    <t>Apple Creator Studio</t>
  </si>
  <si>
    <t>Student Loans: CMW -1/27/26</t>
  </si>
  <si>
    <t>Debt</t>
  </si>
  <si>
    <t>Anna's Archive</t>
  </si>
  <si>
    <t>Student Loans: JGW -1/27/26</t>
  </si>
  <si>
    <t>AARP</t>
  </si>
  <si>
    <t>AppleTV</t>
  </si>
  <si>
    <t>N/A - Monthly</t>
  </si>
  <si>
    <t>Grove Collaborative</t>
  </si>
  <si>
    <t>N/A - Annually</t>
  </si>
  <si>
    <t>Ford Escape</t>
  </si>
  <si>
    <t>FitBod</t>
  </si>
  <si>
    <t>Disney+</t>
  </si>
  <si>
    <t>Minecraft Education</t>
  </si>
  <si>
    <t>Speechify</t>
  </si>
  <si>
    <t>Goodnotes 6</t>
  </si>
  <si>
    <t>Setapp</t>
  </si>
  <si>
    <t>ABCMouse</t>
  </si>
  <si>
    <t>Notability Pro</t>
  </si>
  <si>
    <t>Pro Tools</t>
  </si>
  <si>
    <t>Otter.ai</t>
  </si>
  <si>
    <t>Siteground Website</t>
  </si>
  <si>
    <t>Liquidtext</t>
  </si>
  <si>
    <t>Kiddopia</t>
  </si>
  <si>
    <t>Natural Reader</t>
  </si>
  <si>
    <t>Cronometer</t>
  </si>
  <si>
    <t>BrickIt</t>
  </si>
  <si>
    <t>Capti</t>
  </si>
  <si>
    <t>Feedly</t>
  </si>
  <si>
    <t>TopTeacher.com</t>
  </si>
  <si>
    <t>PictureThis - Plant Identifier</t>
  </si>
  <si>
    <t>Playstation Plus</t>
  </si>
  <si>
    <t>Pigment</t>
  </si>
  <si>
    <t>Netflix</t>
  </si>
  <si>
    <t>Xbox Game Pass</t>
  </si>
  <si>
    <t>Peacock</t>
  </si>
  <si>
    <t>http://Raindrop.io Pro</t>
  </si>
  <si>
    <t>Crunchyroll</t>
  </si>
  <si>
    <t>Parallels</t>
  </si>
  <si>
    <t>Apple Fitness</t>
  </si>
  <si>
    <t>Xfinity</t>
  </si>
  <si>
    <t>Bluey: Let’s Play!</t>
  </si>
  <si>
    <t>Mullvad</t>
  </si>
  <si>
    <t>OpenAI (ChatGPT)</t>
  </si>
  <si>
    <t>Apple Music</t>
  </si>
  <si>
    <t>Obsidian</t>
  </si>
  <si>
    <t>HBO Max</t>
  </si>
  <si>
    <t>GPSD</t>
  </si>
  <si>
    <t>Credit Card - CMW (3619)</t>
  </si>
  <si>
    <t>Balance Owed</t>
  </si>
  <si>
    <t>Charges</t>
  </si>
  <si>
    <t>Payments</t>
  </si>
  <si>
    <t>Credit Card - JGW (9299)</t>
  </si>
  <si>
    <t>Credit Card - SAMS (1261)</t>
  </si>
  <si>
    <t>Amazon.com 05/15/2026</t>
  </si>
  <si>
    <t>AMAZON MKTPLACE PMTS 05/14/2026</t>
  </si>
  <si>
    <t>RICE AND SPICE 05/14/2026</t>
  </si>
  <si>
    <t>WEX reimbursement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</si>
</sst>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\$#,##0.00"/>
    <numFmt numFmtId="166" formatCode="m/d/yyyy"/>
  </numFmts>
  <fonts count="25" x14ac:knownFonts="1">
    <font>
      <sz val="11"/>
      <color theme="1"/>
      <name val="Calibri"/>
      <scheme val="minor"/>
    </font>
    <font>
      <b/>
      <sz val="14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rgb="FF74B9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  <scheme val="minor"/>
    </font>
    <font>
      <b/>
      <sz val="14"/>
      <color rgb="FF00B894"/>
      <name val="Calibri"/>
      <family val="2"/>
      <scheme val="minor"/>
    </font>
    <font>
      <b/>
      <sz val="14"/>
      <color rgb="FFD63031"/>
      <name val="Calibri"/>
      <family val="2"/>
      <scheme val="minor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sz val="11"/>
      <color theme="1"/>
      <name val="Helvetica Neue"/>
      <family val="2"/>
    </font>
    <font>
      <b/>
      <sz val="14"/>
      <color rgb="FFFFFFFF"/>
      <name val="Helvetica Neue"/>
      <family val="2"/>
    </font>
    <font>
      <sz val="11"/>
      <name val="Helvetica Neue"/>
      <family val="2"/>
    </font>
    <font>
      <b/>
      <sz val="14"/>
      <color rgb="FF74B9FF"/>
      <name val="Helvetica Neue"/>
      <family val="2"/>
    </font>
    <font>
      <b/>
      <sz val="10"/>
      <color rgb="FFFFFFFF"/>
      <name val="Helvetica Neue"/>
      <family val="2"/>
    </font>
    <font>
      <u/>
      <sz val="12"/>
      <color rgb="FF0000FF"/>
      <name val="Helvetica Neue"/>
      <family val="2"/>
    </font>
    <font>
      <b/>
      <sz val="14"/>
      <color rgb="FF00B894"/>
      <name val="Helvetica Neue"/>
      <family val="2"/>
    </font>
    <font>
      <b/>
      <sz val="12"/>
      <color rgb="FFFFFFFF"/>
      <name val="Helvetica Neue"/>
      <family val="2"/>
    </font>
    <font>
      <sz val="12"/>
      <name val="Helvetica Neue"/>
      <family val="2"/>
    </font>
    <font>
      <b/>
      <sz val="12"/>
      <color rgb="FF00B894"/>
      <name val="Helvetica Neue"/>
      <family val="2"/>
    </font>
    <font>
      <b/>
      <sz val="12"/>
      <color rgb="FFD63031"/>
      <name val="Helvetica Neue"/>
      <family val="2"/>
    </font>
    <font>
      <b/>
      <sz val="12"/>
      <color rgb="FF74B9FF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2D3436"/>
        <bgColor rgb="FF2D343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1" fillId="2" borderId="0" xfId="0" applyNumberFormat="1" applyFont="1" applyFill="1"/>
    <xf numFmtId="0" fontId="2" fillId="0" borderId="0" xfId="0" applyFont="1"/>
    <xf numFmtId="164" fontId="3" fillId="2" borderId="0" xfId="0" applyNumberFormat="1" applyFont="1" applyFill="1"/>
    <xf numFmtId="164" fontId="4" fillId="2" borderId="0" xfId="0" applyNumberFormat="1" applyFont="1" applyFill="1"/>
    <xf numFmtId="0" fontId="5" fillId="0" borderId="0" xfId="0" applyFont="1"/>
    <xf numFmtId="164" fontId="5" fillId="0" borderId="0" xfId="0" applyNumberFormat="1" applyFont="1"/>
    <xf numFmtId="0" fontId="2" fillId="0" borderId="0" xfId="0" applyFont="1" applyAlignment="1">
      <alignment vertical="center"/>
    </xf>
    <xf numFmtId="165" fontId="2" fillId="0" borderId="0" xfId="0" applyNumberFormat="1" applyFont="1"/>
    <xf numFmtId="164" fontId="2" fillId="0" borderId="0" xfId="0" applyNumberFormat="1" applyFont="1"/>
    <xf numFmtId="0" fontId="8" fillId="2" borderId="4" xfId="0" applyFont="1" applyFill="1" applyBorder="1" applyAlignment="1">
      <alignment horizontal="center"/>
    </xf>
    <xf numFmtId="165" fontId="9" fillId="2" borderId="4" xfId="0" applyNumberFormat="1" applyFont="1" applyFill="1" applyBorder="1" applyAlignment="1">
      <alignment horizontal="center"/>
    </xf>
    <xf numFmtId="165" fontId="10" fillId="2" borderId="4" xfId="0" applyNumberFormat="1" applyFont="1" applyFill="1" applyBorder="1" applyAlignment="1">
      <alignment horizontal="center"/>
    </xf>
    <xf numFmtId="165" fontId="4" fillId="2" borderId="4" xfId="0" applyNumberFormat="1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/>
    <xf numFmtId="0" fontId="0" fillId="0" borderId="0" xfId="0"/>
    <xf numFmtId="0" fontId="3" fillId="2" borderId="0" xfId="0" applyFont="1" applyFill="1"/>
    <xf numFmtId="0" fontId="6" fillId="2" borderId="1" xfId="0" applyFont="1" applyFill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5" fillId="0" borderId="3" xfId="0" applyFont="1" applyBorder="1"/>
    <xf numFmtId="165" fontId="16" fillId="3" borderId="1" xfId="0" applyNumberFormat="1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18" fillId="0" borderId="0" xfId="0" applyFont="1" applyAlignment="1">
      <alignment vertical="center"/>
    </xf>
    <xf numFmtId="166" fontId="12" fillId="0" borderId="0" xfId="0" applyNumberFormat="1" applyFont="1" applyAlignment="1">
      <alignment vertical="center"/>
    </xf>
    <xf numFmtId="165" fontId="19" fillId="3" borderId="1" xfId="0" applyNumberFormat="1" applyFont="1" applyFill="1" applyBorder="1" applyAlignment="1">
      <alignment horizontal="center"/>
    </xf>
    <xf numFmtId="4" fontId="13" fillId="0" borderId="0" xfId="0" applyNumberFormat="1" applyFont="1"/>
    <xf numFmtId="0" fontId="20" fillId="2" borderId="1" xfId="0" applyFont="1" applyFill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12" fillId="0" borderId="0" xfId="0" applyFont="1"/>
    <xf numFmtId="0" fontId="20" fillId="2" borderId="4" xfId="0" applyFont="1" applyFill="1" applyBorder="1" applyAlignment="1">
      <alignment horizontal="center"/>
    </xf>
    <xf numFmtId="165" fontId="20" fillId="2" borderId="4" xfId="0" applyNumberFormat="1" applyFont="1" applyFill="1" applyBorder="1" applyAlignment="1">
      <alignment horizontal="center"/>
    </xf>
    <xf numFmtId="165" fontId="22" fillId="2" borderId="4" xfId="0" applyNumberFormat="1" applyFont="1" applyFill="1" applyBorder="1" applyAlignment="1">
      <alignment horizontal="center"/>
    </xf>
    <xf numFmtId="165" fontId="23" fillId="2" borderId="4" xfId="0" applyNumberFormat="1" applyFont="1" applyFill="1" applyBorder="1" applyAlignment="1">
      <alignment horizontal="center"/>
    </xf>
    <xf numFmtId="165" fontId="24" fillId="2" borderId="4" xfId="0" applyNumberFormat="1" applyFont="1" applyFill="1" applyBorder="1" applyAlignment="1">
      <alignment horizontal="center"/>
    </xf>
    <xf numFmtId="0" fontId="12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4" xfId="0" applyFont="1" applyBorder="1"/>
  </cellXfs>
  <cellStyles count="1">
    <cellStyle name="Normal" xfId="0" builtinId="0"/>
  </cellStyles>
  <dxfs count="74"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vertAlign val="baseline"/>
        <sz val="12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 Neue"/>
        <family val="2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2"/>
        <color theme="1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 Neue"/>
        <family val="2"/>
        <scheme val="none"/>
      </font>
    </dxf>
    <dxf>
      <font>
        <b/>
      </font>
      <fill>
        <patternFill patternType="solid">
          <fgColor rgb="FFB6D7A8"/>
          <bgColor rgb="FFB6D7A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fgColor rgb="FFB7E1CD"/>
          <bgColor rgb="FFB7E1CD"/>
        </patternFill>
      </fill>
    </dxf>
    <dxf>
      <font>
        <b/>
        <color rgb="FF000000"/>
      </font>
      <fill>
        <patternFill patternType="solid">
          <fgColor rgb="FFB6D7A8"/>
          <bgColor rgb="FFB6D7A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Accounts-style" pivot="0" count="5" xr9:uid="{00000000-0011-0000-FFFF-FFFF00000000}">
      <tableStyleElement type="wholeTable" size="0" dxfId="73"/>
      <tableStyleElement type="headerRow" dxfId="72"/>
      <tableStyleElement type="totalRow" dxfId="71"/>
      <tableStyleElement type="firstRowStripe" dxfId="70"/>
      <tableStyleElement type="secondRowStripe" dxfId="69"/>
    </tableStyle>
    <tableStyle name="Workbench-style" pivot="0" count="4" xr9:uid="{00000000-0011-0000-FFFF-FFFF01000000}">
      <tableStyleElement type="wholeTable" size="0" dxfId="68"/>
      <tableStyleElement type="headerRow" dxfId="67"/>
      <tableStyleElement type="firstRowStripe" dxfId="66"/>
      <tableStyleElement type="secondRowStripe" dxfId="65"/>
    </tableStyle>
    <tableStyle name="BillSchedule-style" pivot="0" count="4" xr9:uid="{00000000-0011-0000-FFFF-FFFF02000000}">
      <tableStyleElement type="wholeTable" size="0" dxfId="64"/>
      <tableStyleElement type="headerRow" dxfId="63"/>
      <tableStyleElement type="firstRowStripe" dxfId="62"/>
      <tableStyleElement type="secondRowStripe" dxfId="61"/>
    </tableStyle>
    <tableStyle name="CC - CMW (3619)-style" pivot="0" count="4" xr9:uid="{00000000-0011-0000-FFFF-FFFF03000000}">
      <tableStyleElement type="wholeTable" size="0" dxfId="60"/>
      <tableStyleElement type="headerRow" dxfId="59"/>
      <tableStyleElement type="firstRowStripe" dxfId="58"/>
      <tableStyleElement type="secondRowStripe" dxfId="57"/>
    </tableStyle>
    <tableStyle name="CC - JGW (9299)-style" pivot="0" count="4" xr9:uid="{00000000-0011-0000-FFFF-FFFF04000000}">
      <tableStyleElement type="wholeTable" size="0" dxfId="56"/>
      <tableStyleElement type="headerRow" dxfId="55"/>
      <tableStyleElement type="firstRowStripe" dxfId="54"/>
      <tableStyleElement type="secondRowStripe" dxfId="53"/>
    </tableStyle>
    <tableStyle name="CC - SAMS (1261)-style" pivot="0" count="4" xr9:uid="{00000000-0011-0000-FFFF-FFFF05000000}">
      <tableStyleElement type="wholeTable" size="0" dxfId="52"/>
      <tableStyleElement type="headerRow" dxfId="51"/>
      <tableStyleElement type="firstRowStripe" dxfId="50"/>
      <tableStyleElement type="secondRowStripe" dxfId="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1704639</xdr:colOff>
      <xdr:row>3</xdr:row>
      <xdr:rowOff>159373</xdr:rowOff>
    </xdr:from>
    <xdr:to>
      <xdr:col>1</xdr:col>
      <xdr:colOff>4227812</xdr:colOff>
      <xdr:row>10</xdr:row>
      <xdr:rowOff>254001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0E3511-C3E5-F06A-7064-B40D94FAE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5306" y="853640"/>
          <a:ext cx="2523173" cy="2008093"/>
        </a:xfrm>
        <a:prstGeom prst="rect">
          <a:avLst/>
        </a:prstGeom>
      </xdr:spPr>
    </xdr:pic>
    <xdr:clientData/>
  </xdr:twoCellAnchor>
  <xdr:twoCellAnchor editAs="oneCell">
    <xdr:from>
      <xdr:col>1</xdr:col>
      <xdr:colOff>1834119</xdr:colOff>
      <xdr:row>18</xdr:row>
      <xdr:rowOff>188191</xdr:rowOff>
    </xdr:from>
    <xdr:to>
      <xdr:col>1</xdr:col>
      <xdr:colOff>4125937</xdr:colOff>
      <xdr:row>23</xdr:row>
      <xdr:rowOff>30122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4FF5C9-EA47-FCAB-043C-A63E29CD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6031" y="4997382"/>
          <a:ext cx="2291818" cy="1242665"/>
        </a:xfrm>
        <a:prstGeom prst="rect">
          <a:avLst/>
        </a:prstGeom>
      </xdr:spPr>
    </xdr:pic>
    <xdr:clientData/>
  </xdr:twoCellAnchor>
  <xdr:twoCellAnchor editAs="oneCell">
    <xdr:from>
      <xdr:col>1</xdr:col>
      <xdr:colOff>1564246</xdr:colOff>
      <xdr:row>29</xdr:row>
      <xdr:rowOff>38603</xdr:rowOff>
    </xdr:from>
    <xdr:to>
      <xdr:col>1</xdr:col>
      <xdr:colOff>3931711</xdr:colOff>
      <xdr:row>35</xdr:row>
      <xdr:rowOff>254000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18B9E0-BCE8-7F1E-31FF-BFB9CBABC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4913" y="8115803"/>
          <a:ext cx="2367465" cy="1942597"/>
        </a:xfrm>
        <a:prstGeom prst="rect">
          <a:avLst/>
        </a:prstGeom>
      </xdr:spPr>
    </xdr:pic>
    <xdr:clientData/>
  </xdr:twoCellAnchor>
  <xdr:twoCellAnchor editAs="oneCell">
    <xdr:from>
      <xdr:col>1</xdr:col>
      <xdr:colOff>1776768</xdr:colOff>
      <xdr:row>12</xdr:row>
      <xdr:rowOff>88714</xdr:rowOff>
    </xdr:from>
    <xdr:to>
      <xdr:col>1</xdr:col>
      <xdr:colOff>4133176</xdr:colOff>
      <xdr:row>18</xdr:row>
      <xdr:rowOff>37353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A6EC8A0-E583-7D1B-BFA3-41BDD62BB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8680" y="3217023"/>
          <a:ext cx="2356408" cy="1629522"/>
        </a:xfrm>
        <a:prstGeom prst="rect">
          <a:avLst/>
        </a:prstGeom>
      </xdr:spPr>
    </xdr:pic>
    <xdr:clientData/>
  </xdr:twoCellAnchor>
  <xdr:twoCellAnchor editAs="oneCell">
    <xdr:from>
      <xdr:col>1</xdr:col>
      <xdr:colOff>1739751</xdr:colOff>
      <xdr:row>23</xdr:row>
      <xdr:rowOff>46941</xdr:rowOff>
    </xdr:from>
    <xdr:to>
      <xdr:col>1</xdr:col>
      <xdr:colOff>3491644</xdr:colOff>
      <xdr:row>28</xdr:row>
      <xdr:rowOff>118533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A319C98-054D-47D4-4BFF-3ACC16462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40418" y="6396941"/>
          <a:ext cx="1751893" cy="1510926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D18" totalsRowShown="0" headerRowDxfId="30" dataDxfId="29">
  <tableColumns count="4">
    <tableColumn id="1" xr3:uid="{00000000-0010-0000-0000-000001000000}" name="Name" dataDxfId="34" totalsRowDxfId="48"/>
    <tableColumn id="2" xr3:uid="{00000000-0010-0000-0000-000002000000}" name="Balance" dataDxfId="33" totalsRowDxfId="47"/>
    <tableColumn id="3" xr3:uid="{00000000-0010-0000-0000-000003000000}" name="Type" dataDxfId="32" totalsRowDxfId="46"/>
    <tableColumn id="4" xr3:uid="{00000000-0010-0000-0000-000004000000}" name="In Workbench?" dataDxfId="31" totalsRowDxfId="45"/>
  </tableColumns>
  <tableStyleInfo name="Accoun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yment_Schedule_Tracker" displayName="Payment_Schedule_Tracker" ref="A1:E87" headerRowDxfId="23" dataDxfId="21" totalsRowDxfId="22">
  <sortState xmlns:xlrd2="http://schemas.microsoft.com/office/spreadsheetml/2017/richdata2" ref="A2:E87">
    <sortCondition sortBy="cellColor" ref="C1:C87"/>
  </sortState>
  <tableColumns count="5">
    <tableColumn id="1" xr3:uid="{00000000-0010-0000-0200-000001000000}" name="Name" dataDxfId="28"/>
    <tableColumn id="2" xr3:uid="{00000000-0010-0000-0200-000002000000}" name="Amount" dataDxfId="27"/>
    <tableColumn id="3" xr3:uid="{00000000-0010-0000-0200-000003000000}" name="Frequency" dataDxfId="26"/>
    <tableColumn id="4" xr3:uid="{00000000-0010-0000-0200-000004000000}" name="Next Due" dataDxfId="25"/>
    <tableColumn id="5" xr3:uid="{00000000-0010-0000-0200-000005000000}" name="Last Paid" dataDxfId="24"/>
  </tableColumns>
  <tableStyleInfo name="TableStyleLight13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C5:F33" headerRowDxfId="16" dataDxfId="14" totalsRowDxfId="15">
  <tableColumns count="4">
    <tableColumn id="1" xr3:uid="{00000000-0010-0000-0100-000001000000}" name="Description" dataDxfId="20"/>
    <tableColumn id="2" xr3:uid="{00000000-0010-0000-0100-000002000000}" name="Amount" dataDxfId="19"/>
    <tableColumn id="3" xr3:uid="{00000000-0010-0000-0100-000003000000}" name="Due Date" dataDxfId="18"/>
    <tableColumn id="4" xr3:uid="{00000000-0010-0000-0100-000004000000}" name="In Calc?" dataDxfId="17"/>
  </tableColumns>
  <tableStyleInfo name="Workbench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C5:F33" headerRowDxfId="9" dataDxfId="7" totalsRowDxfId="8">
  <tableColumns count="4">
    <tableColumn id="1" xr3:uid="{00000000-0010-0000-0300-000001000000}" name="Description" dataDxfId="13"/>
    <tableColumn id="2" xr3:uid="{00000000-0010-0000-0300-000002000000}" name="Amount" dataDxfId="12"/>
    <tableColumn id="3" xr3:uid="{00000000-0010-0000-0300-000003000000}" name="Due Date" dataDxfId="11"/>
    <tableColumn id="4" xr3:uid="{00000000-0010-0000-0300-000004000000}" name="In Calc?" dataDxfId="10"/>
  </tableColumns>
  <tableStyleInfo name="CC - CMW (3619)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" displayName="Table4" ref="A5:D33" headerRowDxfId="2" dataDxfId="0" totalsRowDxfId="1">
  <tableColumns count="4">
    <tableColumn id="1" xr3:uid="{00000000-0010-0000-0400-000001000000}" name="Description" dataDxfId="6"/>
    <tableColumn id="2" xr3:uid="{00000000-0010-0000-0400-000002000000}" name="Amount" dataDxfId="5"/>
    <tableColumn id="3" xr3:uid="{00000000-0010-0000-0400-000003000000}" name="Due Date" dataDxfId="4"/>
    <tableColumn id="4" xr3:uid="{00000000-0010-0000-0400-000004000000}" name="In Calc?" dataDxfId="3"/>
  </tableColumns>
  <tableStyleInfo name="CC - JGW (9299)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" displayName="Table5" ref="A5:D33">
  <tableColumns count="4">
    <tableColumn id="1" xr3:uid="{00000000-0010-0000-0500-000001000000}" name="Description"/>
    <tableColumn id="2" xr3:uid="{00000000-0010-0000-0500-000002000000}" name="Amount"/>
    <tableColumn id="3" xr3:uid="{00000000-0010-0000-0500-000003000000}" name="Due Date"/>
    <tableColumn id="4" xr3:uid="{00000000-0010-0000-0500-000004000000}" name="In Calc?"/>
  </tableColumns>
  <tableStyleInfo name="CC - SAMS (126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ycube.cubesmart.com/" TargetMode="External"/><Relationship Id="rId13" Type="http://schemas.openxmlformats.org/officeDocument/2006/relationships/hyperlink" Target="https://online.factsmgt.com/consumer-link/W6GMD99/249219337/MakeAPayment/298818470/?cid=724155333&amp;nbsts=638985238579975744&amp;sig=433N6V4E273A93W235U1B12311S6B4X246M13922KG5V4N2W662X2S3B3F2T" TargetMode="External"/><Relationship Id="rId18" Type="http://schemas.openxmlformats.org/officeDocument/2006/relationships/hyperlink" Target="https://www.netflix.com/account" TargetMode="External"/><Relationship Id="rId3" Type="http://schemas.openxmlformats.org/officeDocument/2006/relationships/hyperlink" Target="https://account.microsoft.com/services?fref=home.drawers.subscriptions.view-all-subscriptions" TargetMode="External"/><Relationship Id="rId7" Type="http://schemas.openxmlformats.org/officeDocument/2006/relationships/hyperlink" Target="https://account.apple.com/account/manage" TargetMode="External"/><Relationship Id="rId12" Type="http://schemas.openxmlformats.org/officeDocument/2006/relationships/hyperlink" Target="https://peoriail.municipalonlinepayments.com/peoriail/utilities" TargetMode="External"/><Relationship Id="rId17" Type="http://schemas.openxmlformats.org/officeDocument/2006/relationships/hyperlink" Target="http://topteacher.com/" TargetMode="External"/><Relationship Id="rId2" Type="http://schemas.openxmlformats.org/officeDocument/2006/relationships/hyperlink" Target="https://signin.travelers.com/" TargetMode="External"/><Relationship Id="rId16" Type="http://schemas.openxmlformats.org/officeDocument/2006/relationships/hyperlink" Target="http://otter.ai/" TargetMode="External"/><Relationship Id="rId20" Type="http://schemas.openxmlformats.org/officeDocument/2006/relationships/table" Target="../tables/table2.xml"/><Relationship Id="rId1" Type="http://schemas.openxmlformats.org/officeDocument/2006/relationships/hyperlink" Target="https://www3.mtb.com/homepage/log-in" TargetMode="External"/><Relationship Id="rId6" Type="http://schemas.openxmlformats.org/officeDocument/2006/relationships/hyperlink" Target="https://www.i3broadband.com/my-account/" TargetMode="External"/><Relationship Id="rId11" Type="http://schemas.openxmlformats.org/officeDocument/2006/relationships/hyperlink" Target="https://mywaterv2.amwater.com/" TargetMode="External"/><Relationship Id="rId5" Type="http://schemas.openxmlformats.org/officeDocument/2006/relationships/hyperlink" Target="https://account.t-mobile.com/signin/v2/?redirect_uri=https:%2F%2Fprepaid.t-mobile.com&amp;access_type=ONLINE&amp;response_type=code&amp;approval_prompt=auto&amp;scope=TMO_ID_profile%2520associated_lines%2520associated_customers%2520associated_billing_accounts%2520line_ad" TargetMode="External"/><Relationship Id="rId15" Type="http://schemas.openxmlformats.org/officeDocument/2006/relationships/hyperlink" Target="https://account.apple.com/account/manage" TargetMode="External"/><Relationship Id="rId10" Type="http://schemas.openxmlformats.org/officeDocument/2006/relationships/hyperlink" Target="https://www.ameren.com/" TargetMode="External"/><Relationship Id="rId19" Type="http://schemas.openxmlformats.org/officeDocument/2006/relationships/hyperlink" Target="https://webpay.1tech.net/GPSD/" TargetMode="External"/><Relationship Id="rId4" Type="http://schemas.openxmlformats.org/officeDocument/2006/relationships/hyperlink" Target="https://www.spotify.com/us/account/overview/?utm_source=spotify&amp;utm_medium=menu&amp;utm_campaign=your_account" TargetMode="External"/><Relationship Id="rId9" Type="http://schemas.openxmlformats.org/officeDocument/2006/relationships/hyperlink" Target="https://www.osfmychart.org/OSFMyChart/billing/guestpay/payasguest" TargetMode="External"/><Relationship Id="rId14" Type="http://schemas.openxmlformats.org/officeDocument/2006/relationships/hyperlink" Target="https://www.samsclub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8"/>
  <sheetViews>
    <sheetView defaultGridColor="0" colorId="39" zoomScale="150" zoomScaleNormal="150" workbookViewId="0">
      <pane ySplit="7" topLeftCell="A8" activePane="bottomLeft" state="frozen"/>
      <selection pane="bottomLeft" activeCell="B12" sqref="A7:D18"/>
    </sheetView>
  </sheetViews>
  <sheetFormatPr baseColWidth="10" defaultColWidth="14.5" defaultRowHeight="15" customHeight="1" x14ac:dyDescent="0.2"/>
  <cols>
    <col min="1" max="1" width="29.1640625" customWidth="1"/>
    <col min="2" max="2" width="17.5" customWidth="1"/>
    <col min="3" max="3" width="14.5" customWidth="1"/>
    <col min="4" max="4" width="24" customWidth="1"/>
    <col min="5" max="5" width="4.1640625" customWidth="1"/>
    <col min="6" max="6" width="21" customWidth="1"/>
    <col min="7" max="7" width="17.5" customWidth="1"/>
    <col min="8" max="8" width="18.5" customWidth="1"/>
    <col min="9" max="9" width="21" customWidth="1"/>
    <col min="10" max="26" width="8.6640625" customWidth="1"/>
  </cols>
  <sheetData>
    <row r="1" spans="1:9" ht="19" x14ac:dyDescent="0.25">
      <c r="A1" s="15" t="s">
        <v>0</v>
      </c>
      <c r="B1" s="16"/>
      <c r="C1" s="16"/>
      <c r="D1" s="1">
        <f>SUMIFS(Table1[Balance],Table1[Type],"Asset")</f>
        <v>5639.2599999999993</v>
      </c>
      <c r="I1" s="2"/>
    </row>
    <row r="2" spans="1:9" ht="19" x14ac:dyDescent="0.25">
      <c r="A2" s="15" t="s">
        <v>1</v>
      </c>
      <c r="B2" s="16"/>
      <c r="C2" s="16"/>
      <c r="D2" s="1">
        <f>SUMIFS(Table1[Balance],Table1[Type],"Liability")</f>
        <v>1450.37</v>
      </c>
      <c r="I2" s="2"/>
    </row>
    <row r="3" spans="1:9" ht="19" x14ac:dyDescent="0.25">
      <c r="A3" s="15" t="s">
        <v>2</v>
      </c>
      <c r="B3" s="16"/>
      <c r="C3" s="16"/>
      <c r="D3" s="1">
        <f>SUMIFS(Table1[Balance],Table1[Type],"Asset")-SUMIFS(Table1[Balance],Table1[Type],"Liability")</f>
        <v>4188.8899999999994</v>
      </c>
      <c r="I3" s="2"/>
    </row>
    <row r="4" spans="1:9" ht="19" x14ac:dyDescent="0.25">
      <c r="A4" s="17"/>
      <c r="B4" s="16"/>
      <c r="C4" s="16"/>
      <c r="D4" s="3"/>
      <c r="I4" s="2"/>
    </row>
    <row r="5" spans="1:9" ht="19" x14ac:dyDescent="0.25">
      <c r="A5" s="15" t="s">
        <v>3</v>
      </c>
      <c r="B5" s="16"/>
      <c r="C5" s="16"/>
      <c r="D5" s="4">
        <f>SUMIFS(Table1[Balance],Table1[Type],"Asset",Table1[In Workbench?],TRUE)-SUMIFS(Table1[Balance],Table1[Type],"Liability",Table1[In Workbench?],TRUE)</f>
        <v>133.79999999999995</v>
      </c>
      <c r="I5" s="2"/>
    </row>
    <row r="6" spans="1:9" ht="16" x14ac:dyDescent="0.2">
      <c r="A6" s="5"/>
      <c r="B6" s="6"/>
      <c r="I6" s="2"/>
    </row>
    <row r="7" spans="1:9" ht="22.5" customHeight="1" x14ac:dyDescent="0.2">
      <c r="A7" s="21" t="s">
        <v>4</v>
      </c>
      <c r="B7" s="21" t="s">
        <v>5</v>
      </c>
      <c r="C7" s="21" t="s">
        <v>6</v>
      </c>
      <c r="D7" s="21" t="s">
        <v>7</v>
      </c>
      <c r="I7" s="2"/>
    </row>
    <row r="8" spans="1:9" ht="22.5" customHeight="1" x14ac:dyDescent="0.2">
      <c r="A8" s="22" t="s">
        <v>8</v>
      </c>
      <c r="B8" s="23">
        <v>1068.49</v>
      </c>
      <c r="C8" s="22" t="s">
        <v>9</v>
      </c>
      <c r="D8" s="24" t="b">
        <v>1</v>
      </c>
      <c r="I8" s="2"/>
    </row>
    <row r="9" spans="1:9" ht="22.5" customHeight="1" x14ac:dyDescent="0.2">
      <c r="A9" s="22" t="s">
        <v>10</v>
      </c>
      <c r="B9" s="23">
        <v>0</v>
      </c>
      <c r="C9" s="22" t="s">
        <v>9</v>
      </c>
      <c r="D9" s="24" t="b">
        <v>0</v>
      </c>
      <c r="I9" s="8"/>
    </row>
    <row r="10" spans="1:9" ht="22.5" customHeight="1" x14ac:dyDescent="0.2">
      <c r="A10" s="22" t="s">
        <v>11</v>
      </c>
      <c r="B10" s="23">
        <v>497.41</v>
      </c>
      <c r="C10" s="22" t="s">
        <v>9</v>
      </c>
      <c r="D10" s="24" t="b">
        <v>0</v>
      </c>
    </row>
    <row r="11" spans="1:9" ht="22.5" customHeight="1" x14ac:dyDescent="0.2">
      <c r="A11" s="22" t="s">
        <v>12</v>
      </c>
      <c r="B11" s="23">
        <v>130.83000000000001</v>
      </c>
      <c r="C11" s="22" t="s">
        <v>9</v>
      </c>
      <c r="D11" s="24" t="b">
        <v>0</v>
      </c>
      <c r="I11" s="2"/>
    </row>
    <row r="12" spans="1:9" ht="22.5" customHeight="1" x14ac:dyDescent="0.2">
      <c r="A12" s="22" t="s">
        <v>13</v>
      </c>
      <c r="B12" s="23">
        <v>934.69</v>
      </c>
      <c r="C12" s="22" t="s">
        <v>14</v>
      </c>
      <c r="D12" s="24" t="b">
        <v>1</v>
      </c>
      <c r="I12" s="2"/>
    </row>
    <row r="13" spans="1:9" ht="22.5" customHeight="1" x14ac:dyDescent="0.2">
      <c r="A13" s="22" t="s">
        <v>15</v>
      </c>
      <c r="B13" s="23">
        <v>515.67999999999995</v>
      </c>
      <c r="C13" s="22" t="s">
        <v>14</v>
      </c>
      <c r="D13" s="24" t="b">
        <v>0</v>
      </c>
      <c r="I13" s="2"/>
    </row>
    <row r="14" spans="1:9" ht="22.5" customHeight="1" x14ac:dyDescent="0.2">
      <c r="A14" s="22" t="s">
        <v>16</v>
      </c>
      <c r="B14" s="23">
        <v>0</v>
      </c>
      <c r="C14" s="22" t="s">
        <v>14</v>
      </c>
      <c r="D14" s="24" t="b">
        <v>0</v>
      </c>
      <c r="I14" s="2"/>
    </row>
    <row r="15" spans="1:9" ht="22.5" customHeight="1" x14ac:dyDescent="0.2">
      <c r="A15" s="22" t="s">
        <v>17</v>
      </c>
      <c r="B15" s="23">
        <v>3557.25</v>
      </c>
      <c r="C15" s="22" t="s">
        <v>9</v>
      </c>
      <c r="D15" s="24" t="b">
        <v>0</v>
      </c>
      <c r="I15" s="2"/>
    </row>
    <row r="16" spans="1:9" ht="22.5" customHeight="1" x14ac:dyDescent="0.2">
      <c r="A16" s="22" t="s">
        <v>18</v>
      </c>
      <c r="B16" s="23">
        <v>385.28</v>
      </c>
      <c r="C16" s="22" t="s">
        <v>9</v>
      </c>
      <c r="D16" s="24" t="b">
        <v>0</v>
      </c>
      <c r="I16" s="2"/>
    </row>
    <row r="17" spans="1:9" ht="22.5" customHeight="1" x14ac:dyDescent="0.2">
      <c r="A17" s="22" t="s">
        <v>19</v>
      </c>
      <c r="B17" s="23"/>
      <c r="C17" s="22" t="s">
        <v>9</v>
      </c>
      <c r="D17" s="24" t="b">
        <v>0</v>
      </c>
      <c r="I17" s="2"/>
    </row>
    <row r="18" spans="1:9" ht="22.5" customHeight="1" x14ac:dyDescent="0.2">
      <c r="A18" s="22" t="s">
        <v>20</v>
      </c>
      <c r="B18" s="23"/>
      <c r="C18" s="22" t="s">
        <v>9</v>
      </c>
      <c r="D18" s="24" t="b">
        <v>0</v>
      </c>
      <c r="I18" s="2"/>
    </row>
    <row r="19" spans="1:9" ht="15.75" customHeight="1" x14ac:dyDescent="0.2">
      <c r="B19" s="9"/>
      <c r="I19" s="2"/>
    </row>
    <row r="20" spans="1:9" ht="15.75" customHeight="1" x14ac:dyDescent="0.2">
      <c r="B20" s="9"/>
      <c r="I20" s="2"/>
    </row>
    <row r="21" spans="1:9" ht="15.75" customHeight="1" x14ac:dyDescent="0.2">
      <c r="B21" s="9"/>
      <c r="I21" s="2"/>
    </row>
    <row r="22" spans="1:9" ht="15.75" customHeight="1" x14ac:dyDescent="0.2">
      <c r="B22" s="9"/>
      <c r="F22" s="2"/>
      <c r="G22" s="2"/>
      <c r="H22" s="2"/>
      <c r="I22" s="2"/>
    </row>
    <row r="23" spans="1:9" ht="15.75" customHeight="1" x14ac:dyDescent="0.2">
      <c r="F23" s="2"/>
      <c r="G23" s="2"/>
      <c r="H23" s="2"/>
      <c r="I23" s="2"/>
    </row>
    <row r="24" spans="1:9" ht="15.75" customHeight="1" x14ac:dyDescent="0.2">
      <c r="F24" s="2"/>
      <c r="G24" s="2"/>
      <c r="H24" s="2"/>
      <c r="I24" s="2"/>
    </row>
    <row r="25" spans="1:9" ht="15.75" customHeight="1" x14ac:dyDescent="0.2">
      <c r="F25" s="2"/>
      <c r="G25" s="2"/>
      <c r="H25" s="2"/>
      <c r="I25" s="2"/>
    </row>
    <row r="26" spans="1:9" ht="15.75" customHeight="1" x14ac:dyDescent="0.2">
      <c r="F26" s="2"/>
      <c r="G26" s="2"/>
      <c r="H26" s="2"/>
      <c r="I26" s="2"/>
    </row>
    <row r="27" spans="1:9" ht="15.75" customHeight="1" x14ac:dyDescent="0.2">
      <c r="F27" s="2"/>
      <c r="G27" s="2"/>
      <c r="H27" s="2"/>
      <c r="I27" s="2"/>
    </row>
    <row r="28" spans="1:9" ht="15.75" customHeight="1" x14ac:dyDescent="0.2">
      <c r="F28" s="2"/>
      <c r="G28" s="2"/>
      <c r="H28" s="2"/>
      <c r="I28" s="2"/>
    </row>
    <row r="29" spans="1:9" ht="15.75" customHeight="1" x14ac:dyDescent="0.2">
      <c r="F29" s="2"/>
      <c r="G29" s="2"/>
      <c r="H29" s="2"/>
      <c r="I29" s="2"/>
    </row>
    <row r="30" spans="1:9" ht="15.75" customHeight="1" x14ac:dyDescent="0.2">
      <c r="F30" s="2"/>
      <c r="G30" s="2"/>
      <c r="H30" s="2"/>
      <c r="I30" s="2"/>
    </row>
    <row r="31" spans="1:9" ht="15.75" customHeight="1" x14ac:dyDescent="0.2">
      <c r="F31" s="2"/>
      <c r="G31" s="2"/>
      <c r="H31" s="2"/>
      <c r="I31" s="2"/>
    </row>
    <row r="32" spans="1:9" ht="15.75" customHeight="1" x14ac:dyDescent="0.2">
      <c r="F32" s="2"/>
      <c r="G32" s="2"/>
      <c r="H32" s="2"/>
      <c r="I32" s="2"/>
    </row>
    <row r="33" spans="6:9" ht="15.75" customHeight="1" x14ac:dyDescent="0.2">
      <c r="F33" s="2"/>
      <c r="G33" s="2"/>
      <c r="H33" s="2"/>
      <c r="I33" s="2"/>
    </row>
    <row r="34" spans="6:9" ht="15.75" customHeight="1" x14ac:dyDescent="0.2">
      <c r="F34" s="2"/>
      <c r="G34" s="2"/>
      <c r="H34" s="2"/>
      <c r="I34" s="2"/>
    </row>
    <row r="35" spans="6:9" ht="15.75" customHeight="1" x14ac:dyDescent="0.2">
      <c r="F35" s="2"/>
      <c r="G35" s="2"/>
      <c r="H35" s="2"/>
      <c r="I35" s="2"/>
    </row>
    <row r="36" spans="6:9" ht="15.75" customHeight="1" x14ac:dyDescent="0.2">
      <c r="F36" s="2"/>
      <c r="G36" s="2"/>
      <c r="H36" s="2"/>
      <c r="I36" s="2"/>
    </row>
    <row r="37" spans="6:9" ht="15.75" customHeight="1" x14ac:dyDescent="0.2"/>
    <row r="38" spans="6:9" ht="15.75" customHeight="1" x14ac:dyDescent="0.2"/>
    <row r="39" spans="6:9" ht="15.75" customHeight="1" x14ac:dyDescent="0.2"/>
    <row r="40" spans="6:9" ht="15.75" customHeight="1" x14ac:dyDescent="0.2"/>
    <row r="41" spans="6:9" ht="15.75" customHeight="1" x14ac:dyDescent="0.2"/>
    <row r="42" spans="6:9" ht="15.75" customHeight="1" x14ac:dyDescent="0.2"/>
    <row r="43" spans="6:9" ht="15.75" customHeight="1" x14ac:dyDescent="0.2"/>
    <row r="44" spans="6:9" ht="15.75" customHeight="1" x14ac:dyDescent="0.2"/>
    <row r="45" spans="6:9" ht="15.75" customHeight="1" x14ac:dyDescent="0.2"/>
    <row r="46" spans="6:9" ht="15.75" customHeight="1" x14ac:dyDescent="0.2"/>
    <row r="47" spans="6:9" ht="15.75" customHeight="1" x14ac:dyDescent="0.2"/>
    <row r="48" spans="6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5">
    <mergeCell ref="A1:C1"/>
    <mergeCell ref="A2:C2"/>
    <mergeCell ref="A3:C3"/>
    <mergeCell ref="A4:C4"/>
    <mergeCell ref="A5:C5"/>
  </mergeCells>
  <conditionalFormatting sqref="A8:D18">
    <cfRule type="expression" dxfId="44" priority="1">
      <formula>$D8=TRUE</formula>
    </cfRule>
  </conditionalFormatting>
  <conditionalFormatting sqref="I19">
    <cfRule type="notContainsBlanks" dxfId="43" priority="2">
      <formula>LEN(TRIM(I19))&gt;0</formula>
    </cfRule>
  </conditionalFormatting>
  <dataValidations count="2">
    <dataValidation type="list" allowBlank="1" sqref="C8:C18" xr:uid="{00000000-0002-0000-0000-000000000000}">
      <formula1>"Asset,Liability"</formula1>
    </dataValidation>
    <dataValidation type="custom" allowBlank="1" showDropDown="1" sqref="B8:B18" xr:uid="{00000000-0002-0000-0000-000001000000}">
      <formula1>AND(ISNUMBER(B8),(NOT(OR(NOT(ISERROR(DATEVALUE(B8))), AND(ISNUMBER(B8), LEFT(CELL("format", B8))="D")))))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zoomScale="125" workbookViewId="0">
      <selection activeCell="B44" sqref="B44"/>
    </sheetView>
  </sheetViews>
  <sheetFormatPr baseColWidth="10" defaultColWidth="14.5" defaultRowHeight="15" customHeight="1" x14ac:dyDescent="0.15"/>
  <cols>
    <col min="1" max="1" width="30.6640625" style="26" customWidth="1"/>
    <col min="2" max="2" width="17.5" style="26" customWidth="1"/>
    <col min="3" max="3" width="19.5" style="26" customWidth="1"/>
    <col min="4" max="4" width="18.5" style="26" customWidth="1"/>
    <col min="5" max="5" width="18.6640625" style="26" customWidth="1"/>
    <col min="6" max="6" width="2.1640625" style="26" customWidth="1"/>
    <col min="7" max="7" width="23.1640625" style="26" customWidth="1"/>
    <col min="8" max="8" width="10.5" style="26" customWidth="1"/>
    <col min="9" max="9" width="12" style="26" customWidth="1"/>
    <col min="10" max="26" width="8.6640625" style="26" customWidth="1"/>
    <col min="27" max="16384" width="14.5" style="26"/>
  </cols>
  <sheetData>
    <row r="1" spans="1:11" s="26" customFormat="1" ht="22.5" customHeight="1" x14ac:dyDescent="0.2">
      <c r="A1" s="25" t="s">
        <v>4</v>
      </c>
      <c r="B1" s="25" t="s">
        <v>27</v>
      </c>
      <c r="C1" s="25" t="s">
        <v>31</v>
      </c>
      <c r="D1" s="25" t="s">
        <v>32</v>
      </c>
      <c r="E1" s="25" t="s">
        <v>33</v>
      </c>
      <c r="G1" s="27" t="s">
        <v>34</v>
      </c>
      <c r="H1" s="28"/>
      <c r="I1" s="29">
        <f>SUMIFS(B2:B87, C2:C87, "&lt;&gt;Annually", C2:C87, "&lt;&gt;Quarterly", C2:C87, "&lt;&gt;Prepaid", C2:C87, "&lt;&gt;Debt", C2:C87, "&lt;&gt;N/A - Annually", C2:C87, "&lt;&gt;N/A - Monthly")</f>
        <v>2391.75</v>
      </c>
      <c r="J1" s="28"/>
      <c r="K1" s="30"/>
    </row>
    <row r="2" spans="1:11" s="26" customFormat="1" ht="22.5" customHeight="1" x14ac:dyDescent="0.2">
      <c r="A2" s="31" t="s">
        <v>35</v>
      </c>
      <c r="B2" s="23">
        <v>384.03</v>
      </c>
      <c r="C2" s="22" t="s">
        <v>36</v>
      </c>
      <c r="D2" s="32">
        <v>46156</v>
      </c>
      <c r="E2" s="32">
        <v>46143</v>
      </c>
      <c r="G2" s="27" t="s">
        <v>37</v>
      </c>
      <c r="H2" s="28"/>
      <c r="I2" s="33">
        <f>SUMIFS(Table1[Balance],Table1[Type],"Asset")-SUMIFS(Table1[Balance],Table1[Type],"Liability")</f>
        <v>4188.8899999999994</v>
      </c>
      <c r="J2" s="28"/>
      <c r="K2" s="30"/>
    </row>
    <row r="3" spans="1:11" s="26" customFormat="1" ht="16" customHeight="1" x14ac:dyDescent="0.15">
      <c r="A3" s="31" t="s">
        <v>38</v>
      </c>
      <c r="B3" s="23">
        <v>160.11000000000001</v>
      </c>
      <c r="C3" s="22" t="s">
        <v>39</v>
      </c>
      <c r="D3" s="32">
        <v>46156</v>
      </c>
      <c r="E3" s="32"/>
      <c r="H3" s="34"/>
    </row>
    <row r="4" spans="1:11" s="26" customFormat="1" ht="16" customHeight="1" x14ac:dyDescent="0.15">
      <c r="A4" s="31" t="s">
        <v>40</v>
      </c>
      <c r="B4" s="23">
        <v>7.99</v>
      </c>
      <c r="C4" s="22" t="s">
        <v>39</v>
      </c>
      <c r="D4" s="32">
        <v>46157</v>
      </c>
      <c r="E4" s="32"/>
      <c r="H4" s="34"/>
    </row>
    <row r="5" spans="1:11" s="26" customFormat="1" ht="16" customHeight="1" x14ac:dyDescent="0.15">
      <c r="A5" s="31" t="s">
        <v>41</v>
      </c>
      <c r="B5" s="23">
        <v>5.99</v>
      </c>
      <c r="C5" s="22" t="s">
        <v>39</v>
      </c>
      <c r="D5" s="32">
        <v>46158</v>
      </c>
      <c r="E5" s="32"/>
    </row>
    <row r="6" spans="1:11" s="26" customFormat="1" ht="16" customHeight="1" x14ac:dyDescent="0.15">
      <c r="A6" s="22" t="s">
        <v>42</v>
      </c>
      <c r="B6" s="23">
        <v>7</v>
      </c>
      <c r="C6" s="22" t="s">
        <v>43</v>
      </c>
      <c r="D6" s="32">
        <v>46158</v>
      </c>
      <c r="E6" s="32"/>
    </row>
    <row r="7" spans="1:11" s="26" customFormat="1" ht="16" customHeight="1" x14ac:dyDescent="0.15">
      <c r="A7" s="31" t="s">
        <v>44</v>
      </c>
      <c r="B7" s="23">
        <v>40</v>
      </c>
      <c r="C7" s="22" t="s">
        <v>39</v>
      </c>
      <c r="D7" s="32">
        <v>46162</v>
      </c>
      <c r="E7" s="32">
        <v>46164</v>
      </c>
    </row>
    <row r="8" spans="1:11" s="26" customFormat="1" ht="16" customHeight="1" x14ac:dyDescent="0.15">
      <c r="A8" s="31" t="s">
        <v>45</v>
      </c>
      <c r="B8" s="23">
        <v>69.989999999999995</v>
      </c>
      <c r="C8" s="22" t="s">
        <v>39</v>
      </c>
      <c r="D8" s="32">
        <v>46166</v>
      </c>
      <c r="E8" s="32"/>
    </row>
    <row r="9" spans="1:11" s="26" customFormat="1" ht="16" customHeight="1" x14ac:dyDescent="0.15">
      <c r="A9" s="31" t="s">
        <v>46</v>
      </c>
      <c r="B9" s="23">
        <v>9.99</v>
      </c>
      <c r="C9" s="22" t="s">
        <v>39</v>
      </c>
      <c r="D9" s="32">
        <v>46168</v>
      </c>
      <c r="E9" s="32"/>
    </row>
    <row r="10" spans="1:11" s="26" customFormat="1" ht="16" customHeight="1" x14ac:dyDescent="0.15">
      <c r="A10" s="31" t="s">
        <v>47</v>
      </c>
      <c r="B10" s="23">
        <v>65</v>
      </c>
      <c r="C10" s="22" t="s">
        <v>39</v>
      </c>
      <c r="D10" s="32">
        <v>46170</v>
      </c>
      <c r="E10" s="32"/>
    </row>
    <row r="11" spans="1:11" s="26" customFormat="1" ht="16" customHeight="1" x14ac:dyDescent="0.15">
      <c r="A11" s="31" t="s">
        <v>48</v>
      </c>
      <c r="B11" s="23">
        <v>60</v>
      </c>
      <c r="C11" s="22" t="s">
        <v>39</v>
      </c>
      <c r="D11" s="32">
        <v>46170</v>
      </c>
      <c r="E11" s="32"/>
    </row>
    <row r="12" spans="1:11" s="26" customFormat="1" ht="16" customHeight="1" x14ac:dyDescent="0.15">
      <c r="A12" s="22" t="s">
        <v>49</v>
      </c>
      <c r="B12" s="23">
        <v>130</v>
      </c>
      <c r="C12" s="22" t="s">
        <v>36</v>
      </c>
      <c r="D12" s="32">
        <v>46173</v>
      </c>
      <c r="E12" s="32"/>
    </row>
    <row r="13" spans="1:11" s="26" customFormat="1" ht="16" customHeight="1" x14ac:dyDescent="0.15">
      <c r="A13" s="22" t="s">
        <v>50</v>
      </c>
      <c r="B13" s="23">
        <v>64</v>
      </c>
      <c r="C13" s="22" t="s">
        <v>39</v>
      </c>
      <c r="D13" s="32">
        <v>46174</v>
      </c>
      <c r="E13" s="32">
        <v>46154</v>
      </c>
    </row>
    <row r="14" spans="1:11" s="26" customFormat="1" ht="16" customHeight="1" x14ac:dyDescent="0.15">
      <c r="A14" s="22" t="s">
        <v>30</v>
      </c>
      <c r="B14" s="23">
        <v>400</v>
      </c>
      <c r="C14" s="22" t="s">
        <v>39</v>
      </c>
      <c r="D14" s="32">
        <v>46174</v>
      </c>
      <c r="E14" s="32">
        <v>46150</v>
      </c>
    </row>
    <row r="15" spans="1:11" s="26" customFormat="1" ht="16" customHeight="1" x14ac:dyDescent="0.15">
      <c r="A15" s="31" t="s">
        <v>51</v>
      </c>
      <c r="B15" s="23">
        <v>300</v>
      </c>
      <c r="C15" s="22" t="s">
        <v>39</v>
      </c>
      <c r="D15" s="32">
        <v>46174</v>
      </c>
      <c r="E15" s="32">
        <v>46127</v>
      </c>
    </row>
    <row r="16" spans="1:11" s="26" customFormat="1" ht="16" customHeight="1" x14ac:dyDescent="0.15">
      <c r="A16" s="31" t="s">
        <v>52</v>
      </c>
      <c r="B16" s="23">
        <v>70</v>
      </c>
      <c r="C16" s="22" t="s">
        <v>39</v>
      </c>
      <c r="D16" s="32">
        <v>46174</v>
      </c>
      <c r="E16" s="32">
        <v>45981</v>
      </c>
    </row>
    <row r="17" spans="1:5" s="26" customFormat="1" ht="16" customHeight="1" x14ac:dyDescent="0.15">
      <c r="A17" s="31" t="s">
        <v>53</v>
      </c>
      <c r="B17" s="23">
        <v>39</v>
      </c>
      <c r="C17" s="22" t="s">
        <v>54</v>
      </c>
      <c r="D17" s="32">
        <v>46174</v>
      </c>
      <c r="E17" s="32"/>
    </row>
    <row r="18" spans="1:5" s="26" customFormat="1" ht="16" customHeight="1" x14ac:dyDescent="0.15">
      <c r="A18" s="22" t="s">
        <v>55</v>
      </c>
      <c r="B18" s="23">
        <v>30</v>
      </c>
      <c r="C18" s="22" t="s">
        <v>43</v>
      </c>
      <c r="D18" s="32">
        <v>46181</v>
      </c>
      <c r="E18" s="32">
        <v>46150</v>
      </c>
    </row>
    <row r="19" spans="1:5" s="26" customFormat="1" ht="16" customHeight="1" x14ac:dyDescent="0.15">
      <c r="A19" s="22" t="s">
        <v>56</v>
      </c>
      <c r="B19" s="23">
        <v>7.99</v>
      </c>
      <c r="C19" s="22" t="s">
        <v>43</v>
      </c>
      <c r="D19" s="32">
        <v>46189</v>
      </c>
      <c r="E19" s="32"/>
    </row>
    <row r="20" spans="1:5" s="26" customFormat="1" ht="16" customHeight="1" x14ac:dyDescent="0.15">
      <c r="A20" s="22" t="s">
        <v>57</v>
      </c>
      <c r="B20" s="23">
        <v>156</v>
      </c>
      <c r="C20" s="22" t="s">
        <v>36</v>
      </c>
      <c r="D20" s="32">
        <v>46203</v>
      </c>
      <c r="E20" s="32"/>
    </row>
    <row r="21" spans="1:5" s="26" customFormat="1" ht="16" customHeight="1" x14ac:dyDescent="0.15">
      <c r="A21" s="31" t="s">
        <v>58</v>
      </c>
      <c r="B21" s="23">
        <v>1138.68</v>
      </c>
      <c r="C21" s="22" t="s">
        <v>39</v>
      </c>
      <c r="D21" s="32">
        <v>46204</v>
      </c>
      <c r="E21" s="32">
        <v>46167</v>
      </c>
    </row>
    <row r="22" spans="1:5" s="26" customFormat="1" ht="16" customHeight="1" x14ac:dyDescent="0.15">
      <c r="A22" s="22" t="s">
        <v>59</v>
      </c>
      <c r="B22" s="23">
        <v>19.989999999999998</v>
      </c>
      <c r="C22" s="22" t="s">
        <v>36</v>
      </c>
      <c r="D22" s="32">
        <v>46221</v>
      </c>
      <c r="E22" s="32"/>
    </row>
    <row r="23" spans="1:5" s="26" customFormat="1" ht="16" customHeight="1" x14ac:dyDescent="0.15">
      <c r="A23" s="22" t="s">
        <v>60</v>
      </c>
      <c r="B23" s="23">
        <v>44.99</v>
      </c>
      <c r="C23" s="22" t="s">
        <v>36</v>
      </c>
      <c r="D23" s="32">
        <v>46280</v>
      </c>
      <c r="E23" s="32"/>
    </row>
    <row r="24" spans="1:5" s="26" customFormat="1" ht="16" customHeight="1" x14ac:dyDescent="0.15">
      <c r="A24" s="22" t="s">
        <v>61</v>
      </c>
      <c r="B24" s="23">
        <v>39.99</v>
      </c>
      <c r="C24" s="22" t="s">
        <v>36</v>
      </c>
      <c r="D24" s="32">
        <v>46287</v>
      </c>
      <c r="E24" s="32"/>
    </row>
    <row r="25" spans="1:5" s="26" customFormat="1" ht="16" customHeight="1" x14ac:dyDescent="0.15">
      <c r="A25" s="22" t="s">
        <v>62</v>
      </c>
      <c r="B25" s="23">
        <v>15.99</v>
      </c>
      <c r="C25" s="22" t="s">
        <v>36</v>
      </c>
      <c r="D25" s="32">
        <v>46307</v>
      </c>
      <c r="E25" s="32"/>
    </row>
    <row r="26" spans="1:5" s="26" customFormat="1" ht="16" customHeight="1" x14ac:dyDescent="0.15">
      <c r="A26" s="31" t="s">
        <v>63</v>
      </c>
      <c r="B26" s="23">
        <v>130</v>
      </c>
      <c r="C26" s="22" t="s">
        <v>36</v>
      </c>
      <c r="D26" s="32">
        <v>46313</v>
      </c>
      <c r="E26" s="32"/>
    </row>
    <row r="27" spans="1:5" s="26" customFormat="1" ht="16" customHeight="1" x14ac:dyDescent="0.15">
      <c r="A27" s="22" t="s">
        <v>64</v>
      </c>
      <c r="B27" s="23">
        <v>120</v>
      </c>
      <c r="C27" s="22" t="s">
        <v>36</v>
      </c>
      <c r="D27" s="32">
        <v>46361</v>
      </c>
      <c r="E27" s="32"/>
    </row>
    <row r="28" spans="1:5" s="26" customFormat="1" ht="16" customHeight="1" x14ac:dyDescent="0.15">
      <c r="A28" s="22" t="s">
        <v>65</v>
      </c>
      <c r="B28" s="23">
        <v>200</v>
      </c>
      <c r="C28" s="22" t="s">
        <v>43</v>
      </c>
      <c r="D28" s="32">
        <v>46363</v>
      </c>
      <c r="E28" s="32"/>
    </row>
    <row r="29" spans="1:5" s="26" customFormat="1" ht="16" customHeight="1" x14ac:dyDescent="0.15">
      <c r="A29" s="22" t="s">
        <v>66</v>
      </c>
      <c r="B29" s="23">
        <v>151</v>
      </c>
      <c r="C29" s="22" t="s">
        <v>36</v>
      </c>
      <c r="D29" s="32">
        <v>46387</v>
      </c>
      <c r="E29" s="32"/>
    </row>
    <row r="30" spans="1:5" s="26" customFormat="1" ht="16" customHeight="1" x14ac:dyDescent="0.15">
      <c r="A30" s="22" t="s">
        <v>67</v>
      </c>
      <c r="B30" s="23">
        <v>50</v>
      </c>
      <c r="C30" s="22" t="s">
        <v>36</v>
      </c>
      <c r="D30" s="32">
        <v>46389</v>
      </c>
      <c r="E30" s="32"/>
    </row>
    <row r="31" spans="1:5" s="26" customFormat="1" ht="16" customHeight="1" x14ac:dyDescent="0.15">
      <c r="A31" s="22" t="s">
        <v>68</v>
      </c>
      <c r="B31" s="23">
        <v>79.989999999999995</v>
      </c>
      <c r="C31" s="22" t="s">
        <v>36</v>
      </c>
      <c r="D31" s="32">
        <v>46405</v>
      </c>
      <c r="E31" s="32"/>
    </row>
    <row r="32" spans="1:5" s="26" customFormat="1" ht="16" customHeight="1" x14ac:dyDescent="0.15">
      <c r="A32" s="22" t="s">
        <v>69</v>
      </c>
      <c r="B32" s="23">
        <v>168</v>
      </c>
      <c r="C32" s="22" t="s">
        <v>43</v>
      </c>
      <c r="D32" s="32">
        <v>46437</v>
      </c>
      <c r="E32" s="32"/>
    </row>
    <row r="33" spans="1:5" s="26" customFormat="1" ht="16" customHeight="1" x14ac:dyDescent="0.15">
      <c r="A33" s="22" t="s">
        <v>70</v>
      </c>
      <c r="B33" s="23">
        <v>71.88</v>
      </c>
      <c r="C33" s="22" t="s">
        <v>43</v>
      </c>
      <c r="D33" s="32">
        <v>46438</v>
      </c>
      <c r="E33" s="32"/>
    </row>
    <row r="34" spans="1:5" s="26" customFormat="1" ht="16" customHeight="1" x14ac:dyDescent="0.15">
      <c r="A34" s="22" t="s">
        <v>71</v>
      </c>
      <c r="B34" s="23">
        <v>200</v>
      </c>
      <c r="C34" s="22" t="s">
        <v>36</v>
      </c>
      <c r="D34" s="32">
        <v>46440</v>
      </c>
      <c r="E34" s="32"/>
    </row>
    <row r="35" spans="1:5" s="26" customFormat="1" ht="16" customHeight="1" x14ac:dyDescent="0.15">
      <c r="A35" s="22" t="s">
        <v>72</v>
      </c>
      <c r="B35" s="23">
        <v>69.989999999999995</v>
      </c>
      <c r="C35" s="22" t="s">
        <v>36</v>
      </c>
      <c r="D35" s="32">
        <v>46449</v>
      </c>
      <c r="E35" s="32"/>
    </row>
    <row r="36" spans="1:5" s="26" customFormat="1" ht="16" customHeight="1" x14ac:dyDescent="0.15">
      <c r="A36" s="22" t="s">
        <v>73</v>
      </c>
      <c r="B36" s="23">
        <v>25</v>
      </c>
      <c r="C36" s="22" t="s">
        <v>43</v>
      </c>
      <c r="D36" s="32">
        <v>46455</v>
      </c>
      <c r="E36" s="32"/>
    </row>
    <row r="37" spans="1:5" s="26" customFormat="1" ht="16" customHeight="1" x14ac:dyDescent="0.15">
      <c r="A37" s="22" t="s">
        <v>74</v>
      </c>
      <c r="B37" s="23">
        <v>29.99</v>
      </c>
      <c r="C37" s="22" t="s">
        <v>36</v>
      </c>
      <c r="D37" s="32">
        <v>46464</v>
      </c>
      <c r="E37" s="32"/>
    </row>
    <row r="38" spans="1:5" s="26" customFormat="1" ht="16" customHeight="1" x14ac:dyDescent="0.15">
      <c r="A38" s="22" t="s">
        <v>75</v>
      </c>
      <c r="B38" s="23">
        <v>69</v>
      </c>
      <c r="C38" s="22" t="s">
        <v>36</v>
      </c>
      <c r="D38" s="32">
        <v>46472</v>
      </c>
      <c r="E38" s="32"/>
    </row>
    <row r="39" spans="1:5" s="26" customFormat="1" ht="16" customHeight="1" x14ac:dyDescent="0.15">
      <c r="A39" s="22" t="s">
        <v>76</v>
      </c>
      <c r="B39" s="23">
        <v>0</v>
      </c>
      <c r="C39" s="22" t="s">
        <v>36</v>
      </c>
      <c r="D39" s="32">
        <v>46474</v>
      </c>
      <c r="E39" s="32"/>
    </row>
    <row r="40" spans="1:5" s="26" customFormat="1" ht="16" customHeight="1" x14ac:dyDescent="0.15">
      <c r="A40" s="22" t="s">
        <v>77</v>
      </c>
      <c r="B40" s="23">
        <v>78</v>
      </c>
      <c r="C40" s="22" t="s">
        <v>36</v>
      </c>
      <c r="D40" s="32">
        <v>46474</v>
      </c>
      <c r="E40" s="32"/>
    </row>
    <row r="41" spans="1:5" s="26" customFormat="1" ht="16" customHeight="1" x14ac:dyDescent="0.15">
      <c r="A41" s="22" t="s">
        <v>78</v>
      </c>
      <c r="B41" s="23">
        <v>151</v>
      </c>
      <c r="C41" s="22" t="s">
        <v>36</v>
      </c>
      <c r="D41" s="32">
        <v>46477</v>
      </c>
      <c r="E41" s="32"/>
    </row>
    <row r="42" spans="1:5" s="26" customFormat="1" ht="16" customHeight="1" x14ac:dyDescent="0.15">
      <c r="A42" s="22" t="s">
        <v>79</v>
      </c>
      <c r="B42" s="23">
        <v>29.99</v>
      </c>
      <c r="C42" s="22" t="s">
        <v>36</v>
      </c>
      <c r="D42" s="32">
        <v>46508</v>
      </c>
      <c r="E42" s="32"/>
    </row>
    <row r="43" spans="1:5" s="26" customFormat="1" ht="16" customHeight="1" x14ac:dyDescent="0.15">
      <c r="A43" s="22" t="s">
        <v>80</v>
      </c>
      <c r="B43" s="23">
        <v>29.99</v>
      </c>
      <c r="C43" s="22" t="s">
        <v>36</v>
      </c>
      <c r="D43" s="32">
        <v>46510</v>
      </c>
      <c r="E43" s="32"/>
    </row>
    <row r="44" spans="1:5" s="26" customFormat="1" ht="16" customHeight="1" x14ac:dyDescent="0.15">
      <c r="A44" s="22" t="s">
        <v>81</v>
      </c>
      <c r="B44" s="23">
        <v>64356.98</v>
      </c>
      <c r="C44" s="22" t="s">
        <v>82</v>
      </c>
      <c r="D44" s="32">
        <v>46553</v>
      </c>
      <c r="E44" s="32"/>
    </row>
    <row r="45" spans="1:5" s="26" customFormat="1" ht="16" customHeight="1" x14ac:dyDescent="0.15">
      <c r="A45" s="22" t="s">
        <v>83</v>
      </c>
      <c r="B45" s="23">
        <v>77</v>
      </c>
      <c r="C45" s="22" t="s">
        <v>43</v>
      </c>
      <c r="D45" s="32">
        <v>46822</v>
      </c>
      <c r="E45" s="32"/>
    </row>
    <row r="46" spans="1:5" s="26" customFormat="1" ht="16" customHeight="1" x14ac:dyDescent="0.15">
      <c r="A46" s="22" t="s">
        <v>84</v>
      </c>
      <c r="B46" s="23">
        <v>14331.21</v>
      </c>
      <c r="C46" s="22" t="s">
        <v>82</v>
      </c>
      <c r="D46" s="32">
        <v>47066</v>
      </c>
      <c r="E46" s="32"/>
    </row>
    <row r="47" spans="1:5" s="26" customFormat="1" ht="16" customHeight="1" x14ac:dyDescent="0.15">
      <c r="A47" s="22" t="s">
        <v>85</v>
      </c>
      <c r="B47" s="23">
        <v>55</v>
      </c>
      <c r="C47" s="22" t="s">
        <v>36</v>
      </c>
      <c r="D47" s="32">
        <v>47542</v>
      </c>
      <c r="E47" s="32"/>
    </row>
    <row r="48" spans="1:5" s="26" customFormat="1" ht="16" customHeight="1" x14ac:dyDescent="0.15">
      <c r="A48" s="31" t="s">
        <v>86</v>
      </c>
      <c r="B48" s="23">
        <v>5.99</v>
      </c>
      <c r="C48" s="22" t="s">
        <v>87</v>
      </c>
      <c r="D48" s="32"/>
      <c r="E48" s="32">
        <v>46169</v>
      </c>
    </row>
    <row r="49" spans="1:5" s="26" customFormat="1" ht="16" customHeight="1" x14ac:dyDescent="0.15">
      <c r="A49" s="22" t="s">
        <v>88</v>
      </c>
      <c r="B49" s="23">
        <v>19.989999999999998</v>
      </c>
      <c r="C49" s="22" t="s">
        <v>89</v>
      </c>
      <c r="D49" s="32"/>
      <c r="E49" s="32">
        <v>46101</v>
      </c>
    </row>
    <row r="50" spans="1:5" s="26" customFormat="1" ht="16" customHeight="1" x14ac:dyDescent="0.15">
      <c r="A50" s="22" t="s">
        <v>90</v>
      </c>
      <c r="B50" s="23">
        <v>151</v>
      </c>
      <c r="C50" s="22" t="s">
        <v>89</v>
      </c>
      <c r="D50" s="32"/>
      <c r="E50" s="32">
        <v>46083</v>
      </c>
    </row>
    <row r="51" spans="1:5" s="26" customFormat="1" ht="16" customHeight="1" x14ac:dyDescent="0.15">
      <c r="A51" s="22" t="s">
        <v>91</v>
      </c>
      <c r="B51" s="23">
        <v>79.989999999999995</v>
      </c>
      <c r="C51" s="22" t="s">
        <v>89</v>
      </c>
      <c r="D51" s="32"/>
      <c r="E51" s="32">
        <v>46080</v>
      </c>
    </row>
    <row r="52" spans="1:5" s="26" customFormat="1" ht="16" customHeight="1" x14ac:dyDescent="0.15">
      <c r="A52" s="22" t="s">
        <v>92</v>
      </c>
      <c r="B52" s="23">
        <v>159</v>
      </c>
      <c r="C52" s="22" t="s">
        <v>89</v>
      </c>
      <c r="D52" s="32"/>
      <c r="E52" s="32">
        <v>46060</v>
      </c>
    </row>
    <row r="53" spans="1:5" s="26" customFormat="1" ht="16" customHeight="1" x14ac:dyDescent="0.15">
      <c r="A53" s="22" t="s">
        <v>93</v>
      </c>
      <c r="B53" s="23">
        <v>12</v>
      </c>
      <c r="C53" s="22" t="s">
        <v>89</v>
      </c>
      <c r="D53" s="32"/>
      <c r="E53" s="32">
        <v>46036</v>
      </c>
    </row>
    <row r="54" spans="1:5" s="26" customFormat="1" ht="16" customHeight="1" x14ac:dyDescent="0.15">
      <c r="A54" s="22" t="s">
        <v>94</v>
      </c>
      <c r="B54" s="23">
        <v>79.989999999999995</v>
      </c>
      <c r="C54" s="22" t="s">
        <v>89</v>
      </c>
      <c r="D54" s="32"/>
      <c r="E54" s="32">
        <v>46033</v>
      </c>
    </row>
    <row r="55" spans="1:5" s="26" customFormat="1" ht="16" customHeight="1" x14ac:dyDescent="0.15">
      <c r="A55" s="22" t="s">
        <v>95</v>
      </c>
      <c r="B55" s="23">
        <v>9.99</v>
      </c>
      <c r="C55" s="22" t="s">
        <v>89</v>
      </c>
      <c r="D55" s="32"/>
      <c r="E55" s="32">
        <v>45952</v>
      </c>
    </row>
    <row r="56" spans="1:5" s="26" customFormat="1" ht="16" customHeight="1" x14ac:dyDescent="0.15">
      <c r="A56" s="22" t="s">
        <v>96</v>
      </c>
      <c r="B56" s="23">
        <v>161.88</v>
      </c>
      <c r="C56" s="22" t="s">
        <v>89</v>
      </c>
      <c r="D56" s="32"/>
      <c r="E56" s="32">
        <v>45930</v>
      </c>
    </row>
    <row r="57" spans="1:5" s="26" customFormat="1" ht="16" customHeight="1" x14ac:dyDescent="0.15">
      <c r="A57" s="22" t="s">
        <v>97</v>
      </c>
      <c r="B57" s="23">
        <v>29.99</v>
      </c>
      <c r="C57" s="22" t="s">
        <v>89</v>
      </c>
      <c r="D57" s="32"/>
      <c r="E57" s="32">
        <v>45899</v>
      </c>
    </row>
    <row r="58" spans="1:5" s="26" customFormat="1" ht="16" customHeight="1" x14ac:dyDescent="0.15">
      <c r="A58" s="22" t="s">
        <v>98</v>
      </c>
      <c r="B58" s="23">
        <v>14.99</v>
      </c>
      <c r="C58" s="22" t="s">
        <v>89</v>
      </c>
      <c r="D58" s="32"/>
      <c r="E58" s="32">
        <v>45899</v>
      </c>
    </row>
    <row r="59" spans="1:5" s="26" customFormat="1" ht="16" customHeight="1" x14ac:dyDescent="0.15">
      <c r="A59" s="22" t="s">
        <v>99</v>
      </c>
      <c r="B59" s="23">
        <v>99.99</v>
      </c>
      <c r="C59" s="22" t="s">
        <v>89</v>
      </c>
      <c r="D59" s="32"/>
      <c r="E59" s="32">
        <v>45899</v>
      </c>
    </row>
    <row r="60" spans="1:5" s="26" customFormat="1" ht="16" customHeight="1" x14ac:dyDescent="0.15">
      <c r="A60" s="31" t="s">
        <v>100</v>
      </c>
      <c r="B60" s="23">
        <v>79.989999999999995</v>
      </c>
      <c r="C60" s="22" t="s">
        <v>89</v>
      </c>
      <c r="D60" s="32"/>
      <c r="E60" s="32">
        <v>45894</v>
      </c>
    </row>
    <row r="61" spans="1:5" s="26" customFormat="1" ht="16" customHeight="1" x14ac:dyDescent="0.15">
      <c r="A61" s="22" t="s">
        <v>101</v>
      </c>
      <c r="B61" s="23">
        <v>200</v>
      </c>
      <c r="C61" s="22" t="s">
        <v>89</v>
      </c>
      <c r="D61" s="32"/>
      <c r="E61" s="32">
        <v>45856</v>
      </c>
    </row>
    <row r="62" spans="1:5" s="26" customFormat="1" ht="16" customHeight="1" x14ac:dyDescent="0.15">
      <c r="A62" s="22" t="s">
        <v>102</v>
      </c>
      <c r="B62" s="23">
        <v>94.99</v>
      </c>
      <c r="C62" s="22" t="s">
        <v>89</v>
      </c>
      <c r="D62" s="32"/>
      <c r="E62" s="32">
        <v>45736</v>
      </c>
    </row>
    <row r="63" spans="1:5" s="26" customFormat="1" ht="16" customHeight="1" x14ac:dyDescent="0.15">
      <c r="A63" s="22" t="s">
        <v>103</v>
      </c>
      <c r="B63" s="23">
        <v>79.989999999999995</v>
      </c>
      <c r="C63" s="22" t="s">
        <v>89</v>
      </c>
      <c r="D63" s="32"/>
      <c r="E63" s="32">
        <v>45693</v>
      </c>
    </row>
    <row r="64" spans="1:5" s="26" customFormat="1" ht="16" customHeight="1" x14ac:dyDescent="0.15">
      <c r="A64" s="22" t="s">
        <v>104</v>
      </c>
      <c r="B64" s="23">
        <v>110</v>
      </c>
      <c r="C64" s="22" t="s">
        <v>89</v>
      </c>
      <c r="D64" s="32"/>
      <c r="E64" s="32">
        <v>45670</v>
      </c>
    </row>
    <row r="65" spans="1:5" s="26" customFormat="1" ht="16" customHeight="1" x14ac:dyDescent="0.15">
      <c r="A65" s="22" t="s">
        <v>105</v>
      </c>
      <c r="B65" s="23">
        <v>55</v>
      </c>
      <c r="C65" s="22" t="s">
        <v>89</v>
      </c>
      <c r="D65" s="32"/>
      <c r="E65" s="32">
        <v>45670</v>
      </c>
    </row>
    <row r="66" spans="1:5" s="26" customFormat="1" ht="16" customHeight="1" x14ac:dyDescent="0.15">
      <c r="A66" s="22" t="s">
        <v>106</v>
      </c>
      <c r="B66" s="23">
        <v>39.99</v>
      </c>
      <c r="C66" s="22" t="s">
        <v>89</v>
      </c>
      <c r="D66" s="32"/>
      <c r="E66" s="32">
        <v>45664</v>
      </c>
    </row>
    <row r="67" spans="1:5" s="26" customFormat="1" ht="16" customHeight="1" x14ac:dyDescent="0.15">
      <c r="A67" s="22" t="s">
        <v>107</v>
      </c>
      <c r="B67" s="23">
        <v>29.99</v>
      </c>
      <c r="C67" s="22" t="s">
        <v>89</v>
      </c>
      <c r="D67" s="32"/>
      <c r="E67" s="32">
        <v>45664</v>
      </c>
    </row>
    <row r="68" spans="1:5" s="26" customFormat="1" ht="16" customHeight="1" x14ac:dyDescent="0.15">
      <c r="A68" s="22" t="s">
        <v>108</v>
      </c>
      <c r="B68" s="23">
        <v>99</v>
      </c>
      <c r="C68" s="22" t="s">
        <v>89</v>
      </c>
      <c r="D68" s="32"/>
      <c r="E68" s="32">
        <v>45648</v>
      </c>
    </row>
    <row r="69" spans="1:5" s="26" customFormat="1" ht="16" customHeight="1" x14ac:dyDescent="0.15">
      <c r="A69" s="31" t="s">
        <v>109</v>
      </c>
      <c r="B69" s="23">
        <v>92.69</v>
      </c>
      <c r="C69" s="22" t="s">
        <v>89</v>
      </c>
      <c r="D69" s="32"/>
      <c r="E69" s="32">
        <v>45620</v>
      </c>
    </row>
    <row r="70" spans="1:5" s="26" customFormat="1" ht="16" customHeight="1" x14ac:dyDescent="0.15">
      <c r="A70" s="22" t="s">
        <v>110</v>
      </c>
      <c r="B70" s="23">
        <v>39.99</v>
      </c>
      <c r="C70" s="22" t="s">
        <v>89</v>
      </c>
      <c r="D70" s="32"/>
      <c r="E70" s="32">
        <v>45417</v>
      </c>
    </row>
    <row r="71" spans="1:5" s="26" customFormat="1" ht="16" customHeight="1" x14ac:dyDescent="0.15">
      <c r="A71" s="22" t="s">
        <v>111</v>
      </c>
      <c r="B71" s="23">
        <v>59.99</v>
      </c>
      <c r="C71" s="22" t="s">
        <v>89</v>
      </c>
      <c r="D71" s="32"/>
      <c r="E71" s="32">
        <v>45400</v>
      </c>
    </row>
    <row r="72" spans="1:5" s="26" customFormat="1" ht="16" customHeight="1" x14ac:dyDescent="0.15">
      <c r="A72" s="22" t="s">
        <v>112</v>
      </c>
      <c r="B72" s="23">
        <v>59.99</v>
      </c>
      <c r="C72" s="22" t="s">
        <v>89</v>
      </c>
      <c r="D72" s="32"/>
      <c r="E72" s="32">
        <v>45323</v>
      </c>
    </row>
    <row r="73" spans="1:5" s="26" customFormat="1" ht="16" customHeight="1" x14ac:dyDescent="0.15">
      <c r="A73" s="31" t="s">
        <v>113</v>
      </c>
      <c r="B73" s="23">
        <v>17.989999999999998</v>
      </c>
      <c r="C73" s="22" t="s">
        <v>87</v>
      </c>
      <c r="D73" s="32"/>
      <c r="E73" s="32">
        <v>46157</v>
      </c>
    </row>
    <row r="74" spans="1:5" s="26" customFormat="1" ht="16" customHeight="1" x14ac:dyDescent="0.15">
      <c r="A74" s="22" t="s">
        <v>114</v>
      </c>
      <c r="B74" s="23">
        <v>16.489999999999998</v>
      </c>
      <c r="C74" s="22" t="s">
        <v>87</v>
      </c>
      <c r="D74" s="32"/>
      <c r="E74" s="32">
        <v>46105</v>
      </c>
    </row>
    <row r="75" spans="1:5" s="26" customFormat="1" ht="16" customHeight="1" x14ac:dyDescent="0.15">
      <c r="A75" s="22" t="s">
        <v>115</v>
      </c>
      <c r="B75" s="23">
        <v>10.99</v>
      </c>
      <c r="C75" s="22" t="s">
        <v>87</v>
      </c>
      <c r="D75" s="32"/>
      <c r="E75" s="32">
        <v>46099</v>
      </c>
    </row>
    <row r="76" spans="1:5" s="26" customFormat="1" ht="16" customHeight="1" x14ac:dyDescent="0.15">
      <c r="A76" s="22" t="s">
        <v>116</v>
      </c>
      <c r="B76" s="23">
        <v>3</v>
      </c>
      <c r="C76" s="22" t="s">
        <v>87</v>
      </c>
      <c r="D76" s="32"/>
      <c r="E76" s="32">
        <v>46076</v>
      </c>
    </row>
    <row r="77" spans="1:5" s="26" customFormat="1" ht="16" customHeight="1" x14ac:dyDescent="0.15">
      <c r="A77" s="22" t="s">
        <v>117</v>
      </c>
      <c r="B77" s="23">
        <v>7.99</v>
      </c>
      <c r="C77" s="22" t="s">
        <v>87</v>
      </c>
      <c r="D77" s="32"/>
      <c r="E77" s="32">
        <v>45973</v>
      </c>
    </row>
    <row r="78" spans="1:5" s="26" customFormat="1" ht="16" customHeight="1" x14ac:dyDescent="0.15">
      <c r="A78" s="22" t="s">
        <v>118</v>
      </c>
      <c r="B78" s="23">
        <v>79.989999999999995</v>
      </c>
      <c r="C78" s="22" t="s">
        <v>87</v>
      </c>
      <c r="D78" s="32"/>
      <c r="E78" s="32">
        <v>45918</v>
      </c>
    </row>
    <row r="79" spans="1:5" s="26" customFormat="1" ht="16" customHeight="1" x14ac:dyDescent="0.15">
      <c r="A79" s="22" t="s">
        <v>119</v>
      </c>
      <c r="B79" s="23">
        <v>9.99</v>
      </c>
      <c r="C79" s="22" t="s">
        <v>87</v>
      </c>
      <c r="D79" s="32"/>
      <c r="E79" s="32">
        <v>45836</v>
      </c>
    </row>
    <row r="80" spans="1:5" s="26" customFormat="1" ht="16" customHeight="1" x14ac:dyDescent="0.15">
      <c r="A80" s="22" t="s">
        <v>120</v>
      </c>
      <c r="B80" s="23">
        <v>350</v>
      </c>
      <c r="C80" s="22" t="s">
        <v>87</v>
      </c>
      <c r="D80" s="32"/>
      <c r="E80" s="32">
        <v>45712</v>
      </c>
    </row>
    <row r="81" spans="1:5" s="26" customFormat="1" ht="16" customHeight="1" x14ac:dyDescent="0.15">
      <c r="A81" s="22" t="s">
        <v>121</v>
      </c>
      <c r="B81" s="23">
        <v>6.99</v>
      </c>
      <c r="C81" s="22" t="s">
        <v>87</v>
      </c>
      <c r="D81" s="32"/>
      <c r="E81" s="32">
        <v>45644</v>
      </c>
    </row>
    <row r="82" spans="1:5" s="26" customFormat="1" ht="16" customHeight="1" x14ac:dyDescent="0.15">
      <c r="A82" s="22" t="s">
        <v>122</v>
      </c>
      <c r="B82" s="23">
        <v>5.99</v>
      </c>
      <c r="C82" s="22" t="s">
        <v>87</v>
      </c>
      <c r="D82" s="32"/>
      <c r="E82" s="32">
        <v>45601</v>
      </c>
    </row>
    <row r="83" spans="1:5" s="26" customFormat="1" ht="16" customHeight="1" x14ac:dyDescent="0.15">
      <c r="A83" s="22" t="s">
        <v>123</v>
      </c>
      <c r="B83" s="23">
        <v>19.989999999999998</v>
      </c>
      <c r="C83" s="22" t="s">
        <v>87</v>
      </c>
      <c r="D83" s="32"/>
      <c r="E83" s="32">
        <v>45570</v>
      </c>
    </row>
    <row r="84" spans="1:5" s="26" customFormat="1" ht="16" customHeight="1" x14ac:dyDescent="0.15">
      <c r="A84" s="22" t="s">
        <v>124</v>
      </c>
      <c r="B84" s="23">
        <v>10.99</v>
      </c>
      <c r="C84" s="22" t="s">
        <v>87</v>
      </c>
      <c r="D84" s="32"/>
      <c r="E84" s="32">
        <v>45538</v>
      </c>
    </row>
    <row r="85" spans="1:5" s="26" customFormat="1" ht="16" customHeight="1" x14ac:dyDescent="0.15">
      <c r="A85" s="22" t="s">
        <v>125</v>
      </c>
      <c r="B85" s="23"/>
      <c r="C85" s="22" t="s">
        <v>87</v>
      </c>
      <c r="D85" s="32"/>
      <c r="E85" s="32"/>
    </row>
    <row r="86" spans="1:5" s="26" customFormat="1" ht="16" customHeight="1" x14ac:dyDescent="0.15">
      <c r="A86" s="22" t="s">
        <v>126</v>
      </c>
      <c r="B86" s="23">
        <v>9.99</v>
      </c>
      <c r="C86" s="22" t="s">
        <v>87</v>
      </c>
      <c r="D86" s="32"/>
      <c r="E86" s="32"/>
    </row>
    <row r="87" spans="1:5" s="26" customFormat="1" ht="16" customHeight="1" x14ac:dyDescent="0.15">
      <c r="A87" s="31" t="s">
        <v>127</v>
      </c>
      <c r="B87" s="23">
        <v>80</v>
      </c>
      <c r="C87" s="22" t="s">
        <v>54</v>
      </c>
      <c r="D87" s="32"/>
      <c r="E87" s="32"/>
    </row>
    <row r="88" spans="1:5" s="26" customFormat="1" ht="15.75" customHeight="1" x14ac:dyDescent="0.15"/>
    <row r="89" spans="1:5" s="26" customFormat="1" ht="15.75" customHeight="1" x14ac:dyDescent="0.15"/>
    <row r="90" spans="1:5" s="26" customFormat="1" ht="15.75" customHeight="1" x14ac:dyDescent="0.15"/>
    <row r="91" spans="1:5" s="26" customFormat="1" ht="15.75" customHeight="1" x14ac:dyDescent="0.15"/>
    <row r="92" spans="1:5" s="26" customFormat="1" ht="15.75" customHeight="1" x14ac:dyDescent="0.15"/>
    <row r="93" spans="1:5" s="26" customFormat="1" ht="15.75" customHeight="1" x14ac:dyDescent="0.15"/>
    <row r="94" spans="1:5" s="26" customFormat="1" ht="15.75" customHeight="1" x14ac:dyDescent="0.15"/>
    <row r="95" spans="1:5" s="26" customFormat="1" ht="15.75" customHeight="1" x14ac:dyDescent="0.15"/>
    <row r="96" spans="1:5" s="26" customFormat="1" ht="15.75" customHeight="1" x14ac:dyDescent="0.15"/>
    <row r="97" s="26" customFormat="1" ht="15.75" customHeight="1" x14ac:dyDescent="0.15"/>
    <row r="98" s="26" customFormat="1" ht="15.75" customHeight="1" x14ac:dyDescent="0.15"/>
    <row r="99" s="26" customFormat="1" ht="15.75" customHeight="1" x14ac:dyDescent="0.15"/>
    <row r="100" s="26" customFormat="1" ht="15.75" customHeight="1" x14ac:dyDescent="0.15"/>
    <row r="101" s="26" customFormat="1" ht="15.75" customHeight="1" x14ac:dyDescent="0.15"/>
    <row r="102" s="26" customFormat="1" ht="15.75" customHeight="1" x14ac:dyDescent="0.15"/>
    <row r="103" s="26" customFormat="1" ht="15.75" customHeight="1" x14ac:dyDescent="0.15"/>
    <row r="104" s="26" customFormat="1" ht="15.75" customHeight="1" x14ac:dyDescent="0.15"/>
    <row r="105" s="26" customFormat="1" ht="15.75" customHeight="1" x14ac:dyDescent="0.15"/>
    <row r="106" s="26" customFormat="1" ht="15.75" customHeight="1" x14ac:dyDescent="0.15"/>
    <row r="107" s="26" customFormat="1" ht="15.75" customHeight="1" x14ac:dyDescent="0.15"/>
    <row r="108" s="26" customFormat="1" ht="15.75" customHeight="1" x14ac:dyDescent="0.15"/>
    <row r="109" s="26" customFormat="1" ht="15.75" customHeight="1" x14ac:dyDescent="0.15"/>
    <row r="110" s="26" customFormat="1" ht="15.75" customHeight="1" x14ac:dyDescent="0.15"/>
    <row r="111" s="26" customFormat="1" ht="15.75" customHeight="1" x14ac:dyDescent="0.15"/>
    <row r="112" s="26" customFormat="1" ht="15.75" customHeight="1" x14ac:dyDescent="0.15"/>
    <row r="113" s="26" customFormat="1" ht="15.75" customHeight="1" x14ac:dyDescent="0.15"/>
    <row r="114" s="26" customFormat="1" ht="15.75" customHeight="1" x14ac:dyDescent="0.15"/>
    <row r="115" s="26" customFormat="1" ht="15.75" customHeight="1" x14ac:dyDescent="0.15"/>
    <row r="116" s="26" customFormat="1" ht="15.75" customHeight="1" x14ac:dyDescent="0.15"/>
    <row r="117" s="26" customFormat="1" ht="15.75" customHeight="1" x14ac:dyDescent="0.15"/>
    <row r="118" s="26" customFormat="1" ht="15.75" customHeight="1" x14ac:dyDescent="0.15"/>
    <row r="119" s="26" customFormat="1" ht="15.75" customHeight="1" x14ac:dyDescent="0.15"/>
    <row r="120" s="26" customFormat="1" ht="15.75" customHeight="1" x14ac:dyDescent="0.15"/>
    <row r="121" s="26" customFormat="1" ht="15.75" customHeight="1" x14ac:dyDescent="0.15"/>
    <row r="122" s="26" customFormat="1" ht="15.75" customHeight="1" x14ac:dyDescent="0.15"/>
    <row r="123" s="26" customFormat="1" ht="15.75" customHeight="1" x14ac:dyDescent="0.15"/>
    <row r="124" s="26" customFormat="1" ht="15.75" customHeight="1" x14ac:dyDescent="0.15"/>
    <row r="125" s="26" customFormat="1" ht="15.75" customHeight="1" x14ac:dyDescent="0.15"/>
    <row r="126" s="26" customFormat="1" ht="15.75" customHeight="1" x14ac:dyDescent="0.15"/>
    <row r="127" s="26" customFormat="1" ht="15.75" customHeight="1" x14ac:dyDescent="0.15"/>
    <row r="128" s="26" customFormat="1" ht="15.75" customHeight="1" x14ac:dyDescent="0.15"/>
    <row r="129" s="26" customFormat="1" ht="15.75" customHeight="1" x14ac:dyDescent="0.15"/>
    <row r="130" s="26" customFormat="1" ht="15.75" customHeight="1" x14ac:dyDescent="0.15"/>
    <row r="131" s="26" customFormat="1" ht="15.75" customHeight="1" x14ac:dyDescent="0.15"/>
    <row r="132" s="26" customFormat="1" ht="15.75" customHeight="1" x14ac:dyDescent="0.15"/>
    <row r="133" s="26" customFormat="1" ht="15.75" customHeight="1" x14ac:dyDescent="0.15"/>
    <row r="134" s="26" customFormat="1" ht="15.75" customHeight="1" x14ac:dyDescent="0.15"/>
    <row r="135" s="26" customFormat="1" ht="15.75" customHeight="1" x14ac:dyDescent="0.15"/>
    <row r="136" s="26" customFormat="1" ht="15.75" customHeight="1" x14ac:dyDescent="0.15"/>
    <row r="137" s="26" customFormat="1" ht="15.75" customHeight="1" x14ac:dyDescent="0.15"/>
    <row r="138" s="26" customFormat="1" ht="15.75" customHeight="1" x14ac:dyDescent="0.15"/>
    <row r="139" s="26" customFormat="1" ht="15.75" customHeight="1" x14ac:dyDescent="0.15"/>
    <row r="140" s="26" customFormat="1" ht="15.75" customHeight="1" x14ac:dyDescent="0.15"/>
    <row r="141" s="26" customFormat="1" ht="15.75" customHeight="1" x14ac:dyDescent="0.15"/>
    <row r="142" s="26" customFormat="1" ht="15.75" customHeight="1" x14ac:dyDescent="0.15"/>
    <row r="143" s="26" customFormat="1" ht="15.75" customHeight="1" x14ac:dyDescent="0.15"/>
    <row r="144" s="26" customFormat="1" ht="15.75" customHeight="1" x14ac:dyDescent="0.15"/>
    <row r="145" s="26" customFormat="1" ht="15.75" customHeight="1" x14ac:dyDescent="0.15"/>
    <row r="146" s="26" customFormat="1" ht="15.75" customHeight="1" x14ac:dyDescent="0.15"/>
    <row r="147" s="26" customFormat="1" ht="15.75" customHeight="1" x14ac:dyDescent="0.15"/>
    <row r="148" s="26" customFormat="1" ht="15.75" customHeight="1" x14ac:dyDescent="0.15"/>
    <row r="149" s="26" customFormat="1" ht="15.75" customHeight="1" x14ac:dyDescent="0.15"/>
    <row r="150" s="26" customFormat="1" ht="15.75" customHeight="1" x14ac:dyDescent="0.15"/>
    <row r="151" s="26" customFormat="1" ht="15.75" customHeight="1" x14ac:dyDescent="0.15"/>
    <row r="152" s="26" customFormat="1" ht="15.75" customHeight="1" x14ac:dyDescent="0.15"/>
    <row r="153" s="26" customFormat="1" ht="15.75" customHeight="1" x14ac:dyDescent="0.15"/>
    <row r="154" s="26" customFormat="1" ht="15.75" customHeight="1" x14ac:dyDescent="0.15"/>
    <row r="155" s="26" customFormat="1" ht="15.75" customHeight="1" x14ac:dyDescent="0.15"/>
    <row r="156" s="26" customFormat="1" ht="15.75" customHeight="1" x14ac:dyDescent="0.15"/>
    <row r="157" s="26" customFormat="1" ht="15.75" customHeight="1" x14ac:dyDescent="0.15"/>
    <row r="158" s="26" customFormat="1" ht="15.75" customHeight="1" x14ac:dyDescent="0.15"/>
    <row r="159" s="26" customFormat="1" ht="15.75" customHeight="1" x14ac:dyDescent="0.15"/>
    <row r="160" s="26" customFormat="1" ht="15.75" customHeight="1" x14ac:dyDescent="0.15"/>
    <row r="161" s="26" customFormat="1" ht="15.75" customHeight="1" x14ac:dyDescent="0.15"/>
    <row r="162" s="26" customFormat="1" ht="15.75" customHeight="1" x14ac:dyDescent="0.15"/>
    <row r="163" s="26" customFormat="1" ht="15.75" customHeight="1" x14ac:dyDescent="0.15"/>
    <row r="164" s="26" customFormat="1" ht="15.75" customHeight="1" x14ac:dyDescent="0.15"/>
    <row r="165" s="26" customFormat="1" ht="15.75" customHeight="1" x14ac:dyDescent="0.15"/>
    <row r="166" s="26" customFormat="1" ht="15.75" customHeight="1" x14ac:dyDescent="0.15"/>
    <row r="167" s="26" customFormat="1" ht="15.75" customHeight="1" x14ac:dyDescent="0.15"/>
    <row r="168" s="26" customFormat="1" ht="15.75" customHeight="1" x14ac:dyDescent="0.15"/>
    <row r="169" s="26" customFormat="1" ht="15.75" customHeight="1" x14ac:dyDescent="0.15"/>
    <row r="170" s="26" customFormat="1" ht="15.75" customHeight="1" x14ac:dyDescent="0.15"/>
    <row r="171" s="26" customFormat="1" ht="15.75" customHeight="1" x14ac:dyDescent="0.15"/>
    <row r="172" s="26" customFormat="1" ht="15.75" customHeight="1" x14ac:dyDescent="0.15"/>
    <row r="173" s="26" customFormat="1" ht="15.75" customHeight="1" x14ac:dyDescent="0.15"/>
    <row r="174" s="26" customFormat="1" ht="15.75" customHeight="1" x14ac:dyDescent="0.15"/>
    <row r="175" s="26" customFormat="1" ht="15.75" customHeight="1" x14ac:dyDescent="0.15"/>
    <row r="176" s="26" customFormat="1" ht="15.75" customHeight="1" x14ac:dyDescent="0.15"/>
    <row r="177" s="26" customFormat="1" ht="15.75" customHeight="1" x14ac:dyDescent="0.15"/>
    <row r="178" s="26" customFormat="1" ht="15.75" customHeight="1" x14ac:dyDescent="0.15"/>
    <row r="179" s="26" customFormat="1" ht="15.75" customHeight="1" x14ac:dyDescent="0.15"/>
    <row r="180" s="26" customFormat="1" ht="15.75" customHeight="1" x14ac:dyDescent="0.15"/>
    <row r="181" s="26" customFormat="1" ht="15.75" customHeight="1" x14ac:dyDescent="0.15"/>
    <row r="182" s="26" customFormat="1" ht="15.75" customHeight="1" x14ac:dyDescent="0.15"/>
    <row r="183" s="26" customFormat="1" ht="15.75" customHeight="1" x14ac:dyDescent="0.15"/>
    <row r="184" s="26" customFormat="1" ht="15.75" customHeight="1" x14ac:dyDescent="0.15"/>
    <row r="185" s="26" customFormat="1" ht="15.75" customHeight="1" x14ac:dyDescent="0.15"/>
    <row r="186" s="26" customFormat="1" ht="15.75" customHeight="1" x14ac:dyDescent="0.15"/>
    <row r="187" s="26" customFormat="1" ht="15.75" customHeight="1" x14ac:dyDescent="0.15"/>
    <row r="188" s="26" customFormat="1" ht="15.75" customHeight="1" x14ac:dyDescent="0.15"/>
    <row r="189" s="26" customFormat="1" ht="15.75" customHeight="1" x14ac:dyDescent="0.15"/>
    <row r="190" s="26" customFormat="1" ht="15.75" customHeight="1" x14ac:dyDescent="0.15"/>
    <row r="191" s="26" customFormat="1" ht="15.75" customHeight="1" x14ac:dyDescent="0.15"/>
    <row r="192" s="26" customFormat="1" ht="15.75" customHeight="1" x14ac:dyDescent="0.15"/>
    <row r="193" s="26" customFormat="1" ht="15.75" customHeight="1" x14ac:dyDescent="0.15"/>
    <row r="194" s="26" customFormat="1" ht="15.75" customHeight="1" x14ac:dyDescent="0.15"/>
    <row r="195" s="26" customFormat="1" ht="15.75" customHeight="1" x14ac:dyDescent="0.15"/>
    <row r="196" s="26" customFormat="1" ht="15.75" customHeight="1" x14ac:dyDescent="0.15"/>
    <row r="197" s="26" customFormat="1" ht="15.75" customHeight="1" x14ac:dyDescent="0.15"/>
    <row r="198" s="26" customFormat="1" ht="15.75" customHeight="1" x14ac:dyDescent="0.15"/>
    <row r="199" s="26" customFormat="1" ht="15.75" customHeight="1" x14ac:dyDescent="0.15"/>
    <row r="200" s="26" customFormat="1" ht="15.75" customHeight="1" x14ac:dyDescent="0.15"/>
    <row r="201" s="26" customFormat="1" ht="15.75" customHeight="1" x14ac:dyDescent="0.15"/>
    <row r="202" s="26" customFormat="1" ht="15.75" customHeight="1" x14ac:dyDescent="0.15"/>
    <row r="203" s="26" customFormat="1" ht="15.75" customHeight="1" x14ac:dyDescent="0.15"/>
    <row r="204" s="26" customFormat="1" ht="15.75" customHeight="1" x14ac:dyDescent="0.15"/>
    <row r="205" s="26" customFormat="1" ht="15.75" customHeight="1" x14ac:dyDescent="0.15"/>
    <row r="206" s="26" customFormat="1" ht="15.75" customHeight="1" x14ac:dyDescent="0.15"/>
    <row r="207" s="26" customFormat="1" ht="15.75" customHeight="1" x14ac:dyDescent="0.15"/>
    <row r="208" s="26" customFormat="1" ht="15.75" customHeight="1" x14ac:dyDescent="0.15"/>
    <row r="209" s="26" customFormat="1" ht="15.75" customHeight="1" x14ac:dyDescent="0.15"/>
    <row r="210" s="26" customFormat="1" ht="15.75" customHeight="1" x14ac:dyDescent="0.15"/>
    <row r="211" s="26" customFormat="1" ht="15.75" customHeight="1" x14ac:dyDescent="0.15"/>
    <row r="212" s="26" customFormat="1" ht="15.75" customHeight="1" x14ac:dyDescent="0.15"/>
    <row r="213" s="26" customFormat="1" ht="15.75" customHeight="1" x14ac:dyDescent="0.15"/>
    <row r="214" s="26" customFormat="1" ht="15.75" customHeight="1" x14ac:dyDescent="0.15"/>
    <row r="215" s="26" customFormat="1" ht="15.75" customHeight="1" x14ac:dyDescent="0.15"/>
    <row r="216" s="26" customFormat="1" ht="15.75" customHeight="1" x14ac:dyDescent="0.15"/>
    <row r="217" s="26" customFormat="1" ht="15.75" customHeight="1" x14ac:dyDescent="0.15"/>
    <row r="218" s="26" customFormat="1" ht="15.75" customHeight="1" x14ac:dyDescent="0.15"/>
    <row r="219" s="26" customFormat="1" ht="15.75" customHeight="1" x14ac:dyDescent="0.15"/>
    <row r="220" s="26" customFormat="1" ht="15.75" customHeight="1" x14ac:dyDescent="0.15"/>
    <row r="221" s="26" customFormat="1" ht="15.75" customHeight="1" x14ac:dyDescent="0.15"/>
    <row r="222" s="26" customFormat="1" ht="15.75" customHeight="1" x14ac:dyDescent="0.15"/>
    <row r="223" s="26" customFormat="1" ht="15.75" customHeight="1" x14ac:dyDescent="0.15"/>
    <row r="224" s="26" customFormat="1" ht="15.75" customHeight="1" x14ac:dyDescent="0.15"/>
    <row r="225" s="26" customFormat="1" ht="15.75" customHeight="1" x14ac:dyDescent="0.15"/>
    <row r="226" s="26" customFormat="1" ht="15.75" customHeight="1" x14ac:dyDescent="0.15"/>
    <row r="227" s="26" customFormat="1" ht="15.75" customHeight="1" x14ac:dyDescent="0.15"/>
    <row r="228" s="26" customFormat="1" ht="15.75" customHeight="1" x14ac:dyDescent="0.15"/>
    <row r="229" s="26" customFormat="1" ht="15.75" customHeight="1" x14ac:dyDescent="0.15"/>
    <row r="230" s="26" customFormat="1" ht="15.75" customHeight="1" x14ac:dyDescent="0.15"/>
    <row r="231" s="26" customFormat="1" ht="15.75" customHeight="1" x14ac:dyDescent="0.15"/>
    <row r="232" s="26" customFormat="1" ht="15.75" customHeight="1" x14ac:dyDescent="0.15"/>
    <row r="233" s="26" customFormat="1" ht="15.75" customHeight="1" x14ac:dyDescent="0.15"/>
    <row r="234" s="26" customFormat="1" ht="15.75" customHeight="1" x14ac:dyDescent="0.15"/>
    <row r="235" s="26" customFormat="1" ht="15.75" customHeight="1" x14ac:dyDescent="0.15"/>
    <row r="236" s="26" customFormat="1" ht="15.75" customHeight="1" x14ac:dyDescent="0.15"/>
    <row r="237" s="26" customFormat="1" ht="15.75" customHeight="1" x14ac:dyDescent="0.15"/>
    <row r="238" s="26" customFormat="1" ht="15.75" customHeight="1" x14ac:dyDescent="0.15"/>
    <row r="239" s="26" customFormat="1" ht="15.75" customHeight="1" x14ac:dyDescent="0.15"/>
    <row r="240" s="26" customFormat="1" ht="15.75" customHeight="1" x14ac:dyDescent="0.15"/>
    <row r="241" s="26" customFormat="1" ht="15.75" customHeight="1" x14ac:dyDescent="0.15"/>
    <row r="242" s="26" customFormat="1" ht="15.75" customHeight="1" x14ac:dyDescent="0.15"/>
    <row r="243" s="26" customFormat="1" ht="15.75" customHeight="1" x14ac:dyDescent="0.15"/>
    <row r="244" s="26" customFormat="1" ht="15.75" customHeight="1" x14ac:dyDescent="0.15"/>
    <row r="245" s="26" customFormat="1" ht="15.75" customHeight="1" x14ac:dyDescent="0.15"/>
    <row r="246" s="26" customFormat="1" ht="15.75" customHeight="1" x14ac:dyDescent="0.15"/>
    <row r="247" s="26" customFormat="1" ht="15.75" customHeight="1" x14ac:dyDescent="0.15"/>
    <row r="248" s="26" customFormat="1" ht="15.75" customHeight="1" x14ac:dyDescent="0.15"/>
    <row r="249" s="26" customFormat="1" ht="15.75" customHeight="1" x14ac:dyDescent="0.15"/>
    <row r="250" s="26" customFormat="1" ht="15.75" customHeight="1" x14ac:dyDescent="0.15"/>
    <row r="251" s="26" customFormat="1" ht="15.75" customHeight="1" x14ac:dyDescent="0.15"/>
    <row r="252" s="26" customFormat="1" ht="15.75" customHeight="1" x14ac:dyDescent="0.15"/>
    <row r="253" s="26" customFormat="1" ht="15.75" customHeight="1" x14ac:dyDescent="0.15"/>
    <row r="254" s="26" customFormat="1" ht="15.75" customHeight="1" x14ac:dyDescent="0.15"/>
    <row r="255" s="26" customFormat="1" ht="15.75" customHeight="1" x14ac:dyDescent="0.15"/>
    <row r="256" s="26" customFormat="1" ht="15.75" customHeight="1" x14ac:dyDescent="0.15"/>
    <row r="257" s="26" customFormat="1" ht="15.75" customHeight="1" x14ac:dyDescent="0.15"/>
    <row r="258" s="26" customFormat="1" ht="15.75" customHeight="1" x14ac:dyDescent="0.15"/>
    <row r="259" s="26" customFormat="1" ht="15.75" customHeight="1" x14ac:dyDescent="0.15"/>
    <row r="260" s="26" customFormat="1" ht="15.75" customHeight="1" x14ac:dyDescent="0.15"/>
    <row r="261" s="26" customFormat="1" ht="15.75" customHeight="1" x14ac:dyDescent="0.15"/>
    <row r="262" s="26" customFormat="1" ht="15.75" customHeight="1" x14ac:dyDescent="0.15"/>
    <row r="263" s="26" customFormat="1" ht="15.75" customHeight="1" x14ac:dyDescent="0.15"/>
    <row r="264" s="26" customFormat="1" ht="15.75" customHeight="1" x14ac:dyDescent="0.15"/>
    <row r="265" s="26" customFormat="1" ht="15.75" customHeight="1" x14ac:dyDescent="0.15"/>
    <row r="266" s="26" customFormat="1" ht="15.75" customHeight="1" x14ac:dyDescent="0.15"/>
    <row r="267" s="26" customFormat="1" ht="15.75" customHeight="1" x14ac:dyDescent="0.15"/>
    <row r="268" s="26" customFormat="1" ht="15.75" customHeight="1" x14ac:dyDescent="0.15"/>
    <row r="269" s="26" customFormat="1" ht="15.75" customHeight="1" x14ac:dyDescent="0.15"/>
    <row r="270" s="26" customFormat="1" ht="15.75" customHeight="1" x14ac:dyDescent="0.15"/>
    <row r="271" s="26" customFormat="1" ht="15.75" customHeight="1" x14ac:dyDescent="0.15"/>
    <row r="272" s="26" customFormat="1" ht="15.75" customHeight="1" x14ac:dyDescent="0.15"/>
    <row r="273" s="26" customFormat="1" ht="15.75" customHeight="1" x14ac:dyDescent="0.15"/>
    <row r="274" s="26" customFormat="1" ht="15.75" customHeight="1" x14ac:dyDescent="0.15"/>
    <row r="275" s="26" customFormat="1" ht="15.75" customHeight="1" x14ac:dyDescent="0.15"/>
    <row r="276" s="26" customFormat="1" ht="15.75" customHeight="1" x14ac:dyDescent="0.15"/>
    <row r="277" s="26" customFormat="1" ht="15.75" customHeight="1" x14ac:dyDescent="0.15"/>
    <row r="278" s="26" customFormat="1" ht="15.75" customHeight="1" x14ac:dyDescent="0.15"/>
    <row r="279" s="26" customFormat="1" ht="15.75" customHeight="1" x14ac:dyDescent="0.15"/>
    <row r="280" s="26" customFormat="1" ht="15.75" customHeight="1" x14ac:dyDescent="0.15"/>
    <row r="281" s="26" customFormat="1" ht="15.75" customHeight="1" x14ac:dyDescent="0.15"/>
    <row r="282" s="26" customFormat="1" ht="15.75" customHeight="1" x14ac:dyDescent="0.15"/>
    <row r="283" s="26" customFormat="1" ht="15.75" customHeight="1" x14ac:dyDescent="0.15"/>
    <row r="284" s="26" customFormat="1" ht="15.75" customHeight="1" x14ac:dyDescent="0.15"/>
    <row r="285" s="26" customFormat="1" ht="15.75" customHeight="1" x14ac:dyDescent="0.15"/>
    <row r="286" s="26" customFormat="1" ht="15.75" customHeight="1" x14ac:dyDescent="0.15"/>
    <row r="287" s="26" customFormat="1" ht="15.75" customHeight="1" x14ac:dyDescent="0.15"/>
    <row r="288" s="26" customFormat="1" ht="15.75" customHeight="1" x14ac:dyDescent="0.15"/>
    <row r="289" s="26" customFormat="1" ht="15.75" customHeight="1" x14ac:dyDescent="0.15"/>
    <row r="290" s="26" customFormat="1" ht="15.75" customHeight="1" x14ac:dyDescent="0.15"/>
    <row r="291" s="26" customFormat="1" ht="15.75" customHeight="1" x14ac:dyDescent="0.15"/>
    <row r="292" s="26" customFormat="1" ht="15.75" customHeight="1" x14ac:dyDescent="0.15"/>
    <row r="293" s="26" customFormat="1" ht="15.75" customHeight="1" x14ac:dyDescent="0.15"/>
    <row r="294" s="26" customFormat="1" ht="15.75" customHeight="1" x14ac:dyDescent="0.15"/>
    <row r="295" s="26" customFormat="1" ht="15.75" customHeight="1" x14ac:dyDescent="0.15"/>
    <row r="296" s="26" customFormat="1" ht="15.75" customHeight="1" x14ac:dyDescent="0.15"/>
    <row r="297" s="26" customFormat="1" ht="15.75" customHeight="1" x14ac:dyDescent="0.15"/>
    <row r="298" s="26" customFormat="1" ht="15.75" customHeight="1" x14ac:dyDescent="0.15"/>
    <row r="299" s="26" customFormat="1" ht="15.75" customHeight="1" x14ac:dyDescent="0.15"/>
    <row r="300" s="26" customFormat="1" ht="15.75" customHeight="1" x14ac:dyDescent="0.15"/>
    <row r="301" s="26" customFormat="1" ht="15.75" customHeight="1" x14ac:dyDescent="0.15"/>
    <row r="302" s="26" customFormat="1" ht="15.75" customHeight="1" x14ac:dyDescent="0.15"/>
    <row r="303" s="26" customFormat="1" ht="15.75" customHeight="1" x14ac:dyDescent="0.15"/>
    <row r="304" s="26" customFormat="1" ht="15.75" customHeight="1" x14ac:dyDescent="0.15"/>
    <row r="305" s="26" customFormat="1" ht="15.75" customHeight="1" x14ac:dyDescent="0.15"/>
    <row r="306" s="26" customFormat="1" ht="15.75" customHeight="1" x14ac:dyDescent="0.15"/>
    <row r="307" s="26" customFormat="1" ht="15.75" customHeight="1" x14ac:dyDescent="0.15"/>
    <row r="308" s="26" customFormat="1" ht="15.75" customHeight="1" x14ac:dyDescent="0.15"/>
    <row r="309" s="26" customFormat="1" ht="15.75" customHeight="1" x14ac:dyDescent="0.15"/>
    <row r="310" s="26" customFormat="1" ht="15.75" customHeight="1" x14ac:dyDescent="0.15"/>
    <row r="311" s="26" customFormat="1" ht="15.75" customHeight="1" x14ac:dyDescent="0.15"/>
    <row r="312" s="26" customFormat="1" ht="15.75" customHeight="1" x14ac:dyDescent="0.15"/>
    <row r="313" s="26" customFormat="1" ht="15.75" customHeight="1" x14ac:dyDescent="0.15"/>
    <row r="314" s="26" customFormat="1" ht="15.75" customHeight="1" x14ac:dyDescent="0.15"/>
    <row r="315" s="26" customFormat="1" ht="15.75" customHeight="1" x14ac:dyDescent="0.15"/>
    <row r="316" s="26" customFormat="1" ht="15.75" customHeight="1" x14ac:dyDescent="0.15"/>
    <row r="317" s="26" customFormat="1" ht="15.75" customHeight="1" x14ac:dyDescent="0.15"/>
    <row r="318" s="26" customFormat="1" ht="15.75" customHeight="1" x14ac:dyDescent="0.15"/>
    <row r="319" s="26" customFormat="1" ht="15.75" customHeight="1" x14ac:dyDescent="0.15"/>
    <row r="320" s="26" customFormat="1" ht="15.75" customHeight="1" x14ac:dyDescent="0.15"/>
    <row r="321" s="26" customFormat="1" ht="15.75" customHeight="1" x14ac:dyDescent="0.15"/>
    <row r="322" s="26" customFormat="1" ht="15.75" customHeight="1" x14ac:dyDescent="0.15"/>
    <row r="323" s="26" customFormat="1" ht="15.75" customHeight="1" x14ac:dyDescent="0.15"/>
    <row r="324" s="26" customFormat="1" ht="15.75" customHeight="1" x14ac:dyDescent="0.15"/>
    <row r="325" s="26" customFormat="1" ht="15.75" customHeight="1" x14ac:dyDescent="0.15"/>
    <row r="326" s="26" customFormat="1" ht="15.75" customHeight="1" x14ac:dyDescent="0.15"/>
    <row r="327" s="26" customFormat="1" ht="15.75" customHeight="1" x14ac:dyDescent="0.15"/>
    <row r="328" s="26" customFormat="1" ht="15.75" customHeight="1" x14ac:dyDescent="0.15"/>
    <row r="329" s="26" customFormat="1" ht="15.75" customHeight="1" x14ac:dyDescent="0.15"/>
    <row r="330" s="26" customFormat="1" ht="15.75" customHeight="1" x14ac:dyDescent="0.15"/>
    <row r="331" s="26" customFormat="1" ht="15.75" customHeight="1" x14ac:dyDescent="0.15"/>
    <row r="332" s="26" customFormat="1" ht="15.75" customHeight="1" x14ac:dyDescent="0.15"/>
    <row r="333" s="26" customFormat="1" ht="15.75" customHeight="1" x14ac:dyDescent="0.15"/>
    <row r="334" s="26" customFormat="1" ht="15.75" customHeight="1" x14ac:dyDescent="0.15"/>
    <row r="335" s="26" customFormat="1" ht="15.75" customHeight="1" x14ac:dyDescent="0.15"/>
    <row r="336" s="26" customFormat="1" ht="15.75" customHeight="1" x14ac:dyDescent="0.15"/>
    <row r="337" s="26" customFormat="1" ht="15.75" customHeight="1" x14ac:dyDescent="0.15"/>
    <row r="338" s="26" customFormat="1" ht="15.75" customHeight="1" x14ac:dyDescent="0.15"/>
    <row r="339" s="26" customFormat="1" ht="15.75" customHeight="1" x14ac:dyDescent="0.15"/>
    <row r="340" s="26" customFormat="1" ht="15.75" customHeight="1" x14ac:dyDescent="0.15"/>
    <row r="341" s="26" customFormat="1" ht="15.75" customHeight="1" x14ac:dyDescent="0.15"/>
    <row r="342" s="26" customFormat="1" ht="15.75" customHeight="1" x14ac:dyDescent="0.15"/>
    <row r="343" s="26" customFormat="1" ht="15.75" customHeight="1" x14ac:dyDescent="0.15"/>
    <row r="344" s="26" customFormat="1" ht="15.75" customHeight="1" x14ac:dyDescent="0.15"/>
    <row r="345" s="26" customFormat="1" ht="15.75" customHeight="1" x14ac:dyDescent="0.15"/>
    <row r="346" s="26" customFormat="1" ht="15.75" customHeight="1" x14ac:dyDescent="0.15"/>
    <row r="347" s="26" customFormat="1" ht="15.75" customHeight="1" x14ac:dyDescent="0.15"/>
    <row r="348" s="26" customFormat="1" ht="15.75" customHeight="1" x14ac:dyDescent="0.15"/>
    <row r="349" s="26" customFormat="1" ht="15.75" customHeight="1" x14ac:dyDescent="0.15"/>
    <row r="350" s="26" customFormat="1" ht="15.75" customHeight="1" x14ac:dyDescent="0.15"/>
    <row r="351" s="26" customFormat="1" ht="15.75" customHeight="1" x14ac:dyDescent="0.15"/>
    <row r="352" s="26" customFormat="1" ht="15.75" customHeight="1" x14ac:dyDescent="0.15"/>
    <row r="353" s="26" customFormat="1" ht="15.75" customHeight="1" x14ac:dyDescent="0.15"/>
    <row r="354" s="26" customFormat="1" ht="15.75" customHeight="1" x14ac:dyDescent="0.15"/>
    <row r="355" s="26" customFormat="1" ht="15.75" customHeight="1" x14ac:dyDescent="0.15"/>
    <row r="356" s="26" customFormat="1" ht="15.75" customHeight="1" x14ac:dyDescent="0.15"/>
    <row r="357" s="26" customFormat="1" ht="15.75" customHeight="1" x14ac:dyDescent="0.15"/>
    <row r="358" s="26" customFormat="1" ht="15.75" customHeight="1" x14ac:dyDescent="0.15"/>
    <row r="359" s="26" customFormat="1" ht="15.75" customHeight="1" x14ac:dyDescent="0.15"/>
    <row r="360" s="26" customFormat="1" ht="15.75" customHeight="1" x14ac:dyDescent="0.15"/>
    <row r="361" s="26" customFormat="1" ht="15.75" customHeight="1" x14ac:dyDescent="0.15"/>
    <row r="362" s="26" customFormat="1" ht="15.75" customHeight="1" x14ac:dyDescent="0.15"/>
    <row r="363" s="26" customFormat="1" ht="15.75" customHeight="1" x14ac:dyDescent="0.15"/>
    <row r="364" s="26" customFormat="1" ht="15.75" customHeight="1" x14ac:dyDescent="0.15"/>
    <row r="365" s="26" customFormat="1" ht="15.75" customHeight="1" x14ac:dyDescent="0.15"/>
    <row r="366" s="26" customFormat="1" ht="15.75" customHeight="1" x14ac:dyDescent="0.15"/>
    <row r="367" s="26" customFormat="1" ht="15.75" customHeight="1" x14ac:dyDescent="0.15"/>
    <row r="368" s="26" customFormat="1" ht="15.75" customHeight="1" x14ac:dyDescent="0.15"/>
    <row r="369" s="26" customFormat="1" ht="15.75" customHeight="1" x14ac:dyDescent="0.15"/>
    <row r="370" s="26" customFormat="1" ht="15.75" customHeight="1" x14ac:dyDescent="0.15"/>
    <row r="371" s="26" customFormat="1" ht="15.75" customHeight="1" x14ac:dyDescent="0.15"/>
    <row r="372" s="26" customFormat="1" ht="15.75" customHeight="1" x14ac:dyDescent="0.15"/>
    <row r="373" s="26" customFormat="1" ht="15.75" customHeight="1" x14ac:dyDescent="0.15"/>
    <row r="374" s="26" customFormat="1" ht="15.75" customHeight="1" x14ac:dyDescent="0.15"/>
    <row r="375" s="26" customFormat="1" ht="15.75" customHeight="1" x14ac:dyDescent="0.15"/>
    <row r="376" s="26" customFormat="1" ht="15.75" customHeight="1" x14ac:dyDescent="0.15"/>
    <row r="377" s="26" customFormat="1" ht="15.75" customHeight="1" x14ac:dyDescent="0.15"/>
    <row r="378" s="26" customFormat="1" ht="15.75" customHeight="1" x14ac:dyDescent="0.15"/>
    <row r="379" s="26" customFormat="1" ht="15.75" customHeight="1" x14ac:dyDescent="0.15"/>
    <row r="380" s="26" customFormat="1" ht="15.75" customHeight="1" x14ac:dyDescent="0.15"/>
    <row r="381" s="26" customFormat="1" ht="15.75" customHeight="1" x14ac:dyDescent="0.15"/>
    <row r="382" s="26" customFormat="1" ht="15.75" customHeight="1" x14ac:dyDescent="0.15"/>
    <row r="383" s="26" customFormat="1" ht="15.75" customHeight="1" x14ac:dyDescent="0.15"/>
    <row r="384" s="26" customFormat="1" ht="15.75" customHeight="1" x14ac:dyDescent="0.15"/>
    <row r="385" s="26" customFormat="1" ht="15.75" customHeight="1" x14ac:dyDescent="0.15"/>
    <row r="386" s="26" customFormat="1" ht="15.75" customHeight="1" x14ac:dyDescent="0.15"/>
    <row r="387" s="26" customFormat="1" ht="15.75" customHeight="1" x14ac:dyDescent="0.15"/>
    <row r="388" s="26" customFormat="1" ht="15.75" customHeight="1" x14ac:dyDescent="0.15"/>
    <row r="389" s="26" customFormat="1" ht="15.75" customHeight="1" x14ac:dyDescent="0.15"/>
    <row r="390" s="26" customFormat="1" ht="15.75" customHeight="1" x14ac:dyDescent="0.15"/>
    <row r="391" s="26" customFormat="1" ht="15.75" customHeight="1" x14ac:dyDescent="0.15"/>
    <row r="392" s="26" customFormat="1" ht="15.75" customHeight="1" x14ac:dyDescent="0.15"/>
    <row r="393" s="26" customFormat="1" ht="15.75" customHeight="1" x14ac:dyDescent="0.15"/>
    <row r="394" s="26" customFormat="1" ht="15.75" customHeight="1" x14ac:dyDescent="0.15"/>
    <row r="395" s="26" customFormat="1" ht="15.75" customHeight="1" x14ac:dyDescent="0.15"/>
    <row r="396" s="26" customFormat="1" ht="15.75" customHeight="1" x14ac:dyDescent="0.15"/>
    <row r="397" s="26" customFormat="1" ht="15.75" customHeight="1" x14ac:dyDescent="0.15"/>
    <row r="398" s="26" customFormat="1" ht="15.75" customHeight="1" x14ac:dyDescent="0.15"/>
    <row r="399" s="26" customFormat="1" ht="15.75" customHeight="1" x14ac:dyDescent="0.15"/>
    <row r="400" s="26" customFormat="1" ht="15.75" customHeight="1" x14ac:dyDescent="0.15"/>
    <row r="401" s="26" customFormat="1" ht="15.75" customHeight="1" x14ac:dyDescent="0.15"/>
    <row r="402" s="26" customFormat="1" ht="15.75" customHeight="1" x14ac:dyDescent="0.15"/>
    <row r="403" s="26" customFormat="1" ht="15.75" customHeight="1" x14ac:dyDescent="0.15"/>
    <row r="404" s="26" customFormat="1" ht="15.75" customHeight="1" x14ac:dyDescent="0.15"/>
    <row r="405" s="26" customFormat="1" ht="15.75" customHeight="1" x14ac:dyDescent="0.15"/>
    <row r="406" s="26" customFormat="1" ht="15.75" customHeight="1" x14ac:dyDescent="0.15"/>
    <row r="407" s="26" customFormat="1" ht="15.75" customHeight="1" x14ac:dyDescent="0.15"/>
    <row r="408" s="26" customFormat="1" ht="15.75" customHeight="1" x14ac:dyDescent="0.15"/>
    <row r="409" s="26" customFormat="1" ht="15.75" customHeight="1" x14ac:dyDescent="0.15"/>
    <row r="410" s="26" customFormat="1" ht="15.75" customHeight="1" x14ac:dyDescent="0.15"/>
    <row r="411" s="26" customFormat="1" ht="15.75" customHeight="1" x14ac:dyDescent="0.15"/>
    <row r="412" s="26" customFormat="1" ht="15.75" customHeight="1" x14ac:dyDescent="0.15"/>
    <row r="413" s="26" customFormat="1" ht="15.75" customHeight="1" x14ac:dyDescent="0.15"/>
    <row r="414" s="26" customFormat="1" ht="15.75" customHeight="1" x14ac:dyDescent="0.15"/>
    <row r="415" s="26" customFormat="1" ht="15.75" customHeight="1" x14ac:dyDescent="0.15"/>
    <row r="416" s="26" customFormat="1" ht="15.75" customHeight="1" x14ac:dyDescent="0.15"/>
    <row r="417" s="26" customFormat="1" ht="15.75" customHeight="1" x14ac:dyDescent="0.15"/>
    <row r="418" s="26" customFormat="1" ht="15.75" customHeight="1" x14ac:dyDescent="0.15"/>
    <row r="419" s="26" customFormat="1" ht="15.75" customHeight="1" x14ac:dyDescent="0.15"/>
    <row r="420" s="26" customFormat="1" ht="15.75" customHeight="1" x14ac:dyDescent="0.15"/>
    <row r="421" s="26" customFormat="1" ht="15.75" customHeight="1" x14ac:dyDescent="0.15"/>
    <row r="422" s="26" customFormat="1" ht="15.75" customHeight="1" x14ac:dyDescent="0.15"/>
    <row r="423" s="26" customFormat="1" ht="15.75" customHeight="1" x14ac:dyDescent="0.15"/>
    <row r="424" s="26" customFormat="1" ht="15.75" customHeight="1" x14ac:dyDescent="0.15"/>
    <row r="425" s="26" customFormat="1" ht="15.75" customHeight="1" x14ac:dyDescent="0.15"/>
    <row r="426" s="26" customFormat="1" ht="15.75" customHeight="1" x14ac:dyDescent="0.15"/>
    <row r="427" s="26" customFormat="1" ht="15.75" customHeight="1" x14ac:dyDescent="0.15"/>
    <row r="428" s="26" customFormat="1" ht="15.75" customHeight="1" x14ac:dyDescent="0.15"/>
    <row r="429" s="26" customFormat="1" ht="15.75" customHeight="1" x14ac:dyDescent="0.15"/>
    <row r="430" s="26" customFormat="1" ht="15.75" customHeight="1" x14ac:dyDescent="0.15"/>
    <row r="431" s="26" customFormat="1" ht="15.75" customHeight="1" x14ac:dyDescent="0.15"/>
    <row r="432" s="26" customFormat="1" ht="15.75" customHeight="1" x14ac:dyDescent="0.15"/>
    <row r="433" s="26" customFormat="1" ht="15.75" customHeight="1" x14ac:dyDescent="0.15"/>
    <row r="434" s="26" customFormat="1" ht="15.75" customHeight="1" x14ac:dyDescent="0.15"/>
    <row r="435" s="26" customFormat="1" ht="15.75" customHeight="1" x14ac:dyDescent="0.15"/>
    <row r="436" s="26" customFormat="1" ht="15.75" customHeight="1" x14ac:dyDescent="0.15"/>
    <row r="437" s="26" customFormat="1" ht="15.75" customHeight="1" x14ac:dyDescent="0.15"/>
    <row r="438" s="26" customFormat="1" ht="15.75" customHeight="1" x14ac:dyDescent="0.15"/>
    <row r="439" s="26" customFormat="1" ht="15.75" customHeight="1" x14ac:dyDescent="0.15"/>
    <row r="440" s="26" customFormat="1" ht="15.75" customHeight="1" x14ac:dyDescent="0.15"/>
    <row r="441" s="26" customFormat="1" ht="15.75" customHeight="1" x14ac:dyDescent="0.15"/>
    <row r="442" s="26" customFormat="1" ht="15.75" customHeight="1" x14ac:dyDescent="0.15"/>
    <row r="443" s="26" customFormat="1" ht="15.75" customHeight="1" x14ac:dyDescent="0.15"/>
    <row r="444" s="26" customFormat="1" ht="15.75" customHeight="1" x14ac:dyDescent="0.15"/>
    <row r="445" s="26" customFormat="1" ht="15.75" customHeight="1" x14ac:dyDescent="0.15"/>
    <row r="446" s="26" customFormat="1" ht="15.75" customHeight="1" x14ac:dyDescent="0.15"/>
    <row r="447" s="26" customFormat="1" ht="15.75" customHeight="1" x14ac:dyDescent="0.15"/>
    <row r="448" s="26" customFormat="1" ht="15.75" customHeight="1" x14ac:dyDescent="0.15"/>
    <row r="449" s="26" customFormat="1" ht="15.75" customHeight="1" x14ac:dyDescent="0.15"/>
    <row r="450" s="26" customFormat="1" ht="15.75" customHeight="1" x14ac:dyDescent="0.15"/>
    <row r="451" s="26" customFormat="1" ht="15.75" customHeight="1" x14ac:dyDescent="0.15"/>
    <row r="452" s="26" customFormat="1" ht="15.75" customHeight="1" x14ac:dyDescent="0.15"/>
    <row r="453" s="26" customFormat="1" ht="15.75" customHeight="1" x14ac:dyDescent="0.15"/>
    <row r="454" s="26" customFormat="1" ht="15.75" customHeight="1" x14ac:dyDescent="0.15"/>
    <row r="455" s="26" customFormat="1" ht="15.75" customHeight="1" x14ac:dyDescent="0.15"/>
    <row r="456" s="26" customFormat="1" ht="15.75" customHeight="1" x14ac:dyDescent="0.15"/>
    <row r="457" s="26" customFormat="1" ht="15.75" customHeight="1" x14ac:dyDescent="0.15"/>
    <row r="458" s="26" customFormat="1" ht="15.75" customHeight="1" x14ac:dyDescent="0.15"/>
    <row r="459" s="26" customFormat="1" ht="15.75" customHeight="1" x14ac:dyDescent="0.15"/>
    <row r="460" s="26" customFormat="1" ht="15.75" customHeight="1" x14ac:dyDescent="0.15"/>
    <row r="461" s="26" customFormat="1" ht="15.75" customHeight="1" x14ac:dyDescent="0.15"/>
    <row r="462" s="26" customFormat="1" ht="15.75" customHeight="1" x14ac:dyDescent="0.15"/>
    <row r="463" s="26" customFormat="1" ht="15.75" customHeight="1" x14ac:dyDescent="0.15"/>
    <row r="464" s="26" customFormat="1" ht="15.75" customHeight="1" x14ac:dyDescent="0.15"/>
    <row r="465" s="26" customFormat="1" ht="15.75" customHeight="1" x14ac:dyDescent="0.15"/>
    <row r="466" s="26" customFormat="1" ht="15.75" customHeight="1" x14ac:dyDescent="0.15"/>
    <row r="467" s="26" customFormat="1" ht="15.75" customHeight="1" x14ac:dyDescent="0.15"/>
    <row r="468" s="26" customFormat="1" ht="15.75" customHeight="1" x14ac:dyDescent="0.15"/>
    <row r="469" s="26" customFormat="1" ht="15.75" customHeight="1" x14ac:dyDescent="0.15"/>
    <row r="470" s="26" customFormat="1" ht="15.75" customHeight="1" x14ac:dyDescent="0.15"/>
    <row r="471" s="26" customFormat="1" ht="15.75" customHeight="1" x14ac:dyDescent="0.15"/>
    <row r="472" s="26" customFormat="1" ht="15.75" customHeight="1" x14ac:dyDescent="0.15"/>
    <row r="473" s="26" customFormat="1" ht="15.75" customHeight="1" x14ac:dyDescent="0.15"/>
    <row r="474" s="26" customFormat="1" ht="15.75" customHeight="1" x14ac:dyDescent="0.15"/>
    <row r="475" s="26" customFormat="1" ht="15.75" customHeight="1" x14ac:dyDescent="0.15"/>
    <row r="476" s="26" customFormat="1" ht="15.75" customHeight="1" x14ac:dyDescent="0.15"/>
    <row r="477" s="26" customFormat="1" ht="15.75" customHeight="1" x14ac:dyDescent="0.15"/>
    <row r="478" s="26" customFormat="1" ht="15.75" customHeight="1" x14ac:dyDescent="0.15"/>
    <row r="479" s="26" customFormat="1" ht="15.75" customHeight="1" x14ac:dyDescent="0.15"/>
    <row r="480" s="26" customFormat="1" ht="15.75" customHeight="1" x14ac:dyDescent="0.15"/>
    <row r="481" s="26" customFormat="1" ht="15.75" customHeight="1" x14ac:dyDescent="0.15"/>
    <row r="482" s="26" customFormat="1" ht="15.75" customHeight="1" x14ac:dyDescent="0.15"/>
    <row r="483" s="26" customFormat="1" ht="15.75" customHeight="1" x14ac:dyDescent="0.15"/>
    <row r="484" s="26" customFormat="1" ht="15.75" customHeight="1" x14ac:dyDescent="0.15"/>
    <row r="485" s="26" customFormat="1" ht="15.75" customHeight="1" x14ac:dyDescent="0.15"/>
    <row r="486" s="26" customFormat="1" ht="15.75" customHeight="1" x14ac:dyDescent="0.15"/>
    <row r="487" s="26" customFormat="1" ht="15.75" customHeight="1" x14ac:dyDescent="0.15"/>
    <row r="488" s="26" customFormat="1" ht="15.75" customHeight="1" x14ac:dyDescent="0.15"/>
    <row r="489" s="26" customFormat="1" ht="15.75" customHeight="1" x14ac:dyDescent="0.15"/>
    <row r="490" s="26" customFormat="1" ht="15.75" customHeight="1" x14ac:dyDescent="0.15"/>
    <row r="491" s="26" customFormat="1" ht="15.75" customHeight="1" x14ac:dyDescent="0.15"/>
    <row r="492" s="26" customFormat="1" ht="15.75" customHeight="1" x14ac:dyDescent="0.15"/>
    <row r="493" s="26" customFormat="1" ht="15.75" customHeight="1" x14ac:dyDescent="0.15"/>
    <row r="494" s="26" customFormat="1" ht="15.75" customHeight="1" x14ac:dyDescent="0.15"/>
    <row r="495" s="26" customFormat="1" ht="15.75" customHeight="1" x14ac:dyDescent="0.15"/>
    <row r="496" s="26" customFormat="1" ht="15.75" customHeight="1" x14ac:dyDescent="0.15"/>
    <row r="497" s="26" customFormat="1" ht="15.75" customHeight="1" x14ac:dyDescent="0.15"/>
    <row r="498" s="26" customFormat="1" ht="15.75" customHeight="1" x14ac:dyDescent="0.15"/>
    <row r="499" s="26" customFormat="1" ht="15.75" customHeight="1" x14ac:dyDescent="0.15"/>
    <row r="500" s="26" customFormat="1" ht="15.75" customHeight="1" x14ac:dyDescent="0.15"/>
    <row r="501" s="26" customFormat="1" ht="15.75" customHeight="1" x14ac:dyDescent="0.15"/>
    <row r="502" s="26" customFormat="1" ht="15.75" customHeight="1" x14ac:dyDescent="0.15"/>
    <row r="503" s="26" customFormat="1" ht="15.75" customHeight="1" x14ac:dyDescent="0.15"/>
    <row r="504" s="26" customFormat="1" ht="15.75" customHeight="1" x14ac:dyDescent="0.15"/>
    <row r="505" s="26" customFormat="1" ht="15.75" customHeight="1" x14ac:dyDescent="0.15"/>
    <row r="506" s="26" customFormat="1" ht="15.75" customHeight="1" x14ac:dyDescent="0.15"/>
    <row r="507" s="26" customFormat="1" ht="15.75" customHeight="1" x14ac:dyDescent="0.15"/>
    <row r="508" s="26" customFormat="1" ht="15.75" customHeight="1" x14ac:dyDescent="0.15"/>
    <row r="509" s="26" customFormat="1" ht="15.75" customHeight="1" x14ac:dyDescent="0.15"/>
    <row r="510" s="26" customFormat="1" ht="15.75" customHeight="1" x14ac:dyDescent="0.15"/>
    <row r="511" s="26" customFormat="1" ht="15.75" customHeight="1" x14ac:dyDescent="0.15"/>
    <row r="512" s="26" customFormat="1" ht="15.75" customHeight="1" x14ac:dyDescent="0.15"/>
    <row r="513" s="26" customFormat="1" ht="15.75" customHeight="1" x14ac:dyDescent="0.15"/>
    <row r="514" s="26" customFormat="1" ht="15.75" customHeight="1" x14ac:dyDescent="0.15"/>
    <row r="515" s="26" customFormat="1" ht="15.75" customHeight="1" x14ac:dyDescent="0.15"/>
    <row r="516" s="26" customFormat="1" ht="15.75" customHeight="1" x14ac:dyDescent="0.15"/>
    <row r="517" s="26" customFormat="1" ht="15.75" customHeight="1" x14ac:dyDescent="0.15"/>
    <row r="518" s="26" customFormat="1" ht="15.75" customHeight="1" x14ac:dyDescent="0.15"/>
    <row r="519" s="26" customFormat="1" ht="15.75" customHeight="1" x14ac:dyDescent="0.15"/>
    <row r="520" s="26" customFormat="1" ht="15.75" customHeight="1" x14ac:dyDescent="0.15"/>
    <row r="521" s="26" customFormat="1" ht="15.75" customHeight="1" x14ac:dyDescent="0.15"/>
    <row r="522" s="26" customFormat="1" ht="15.75" customHeight="1" x14ac:dyDescent="0.15"/>
    <row r="523" s="26" customFormat="1" ht="15.75" customHeight="1" x14ac:dyDescent="0.15"/>
    <row r="524" s="26" customFormat="1" ht="15.75" customHeight="1" x14ac:dyDescent="0.15"/>
    <row r="525" s="26" customFormat="1" ht="15.75" customHeight="1" x14ac:dyDescent="0.15"/>
    <row r="526" s="26" customFormat="1" ht="15.75" customHeight="1" x14ac:dyDescent="0.15"/>
    <row r="527" s="26" customFormat="1" ht="15.75" customHeight="1" x14ac:dyDescent="0.15"/>
    <row r="528" s="26" customFormat="1" ht="15.75" customHeight="1" x14ac:dyDescent="0.15"/>
    <row r="529" s="26" customFormat="1" ht="15.75" customHeight="1" x14ac:dyDescent="0.15"/>
    <row r="530" s="26" customFormat="1" ht="15.75" customHeight="1" x14ac:dyDescent="0.15"/>
    <row r="531" s="26" customFormat="1" ht="15.75" customHeight="1" x14ac:dyDescent="0.15"/>
    <row r="532" s="26" customFormat="1" ht="15.75" customHeight="1" x14ac:dyDescent="0.15"/>
    <row r="533" s="26" customFormat="1" ht="15.75" customHeight="1" x14ac:dyDescent="0.15"/>
    <row r="534" s="26" customFormat="1" ht="15.75" customHeight="1" x14ac:dyDescent="0.15"/>
    <row r="535" s="26" customFormat="1" ht="15.75" customHeight="1" x14ac:dyDescent="0.15"/>
    <row r="536" s="26" customFormat="1" ht="15.75" customHeight="1" x14ac:dyDescent="0.15"/>
    <row r="537" s="26" customFormat="1" ht="15.75" customHeight="1" x14ac:dyDescent="0.15"/>
    <row r="538" s="26" customFormat="1" ht="15.75" customHeight="1" x14ac:dyDescent="0.15"/>
    <row r="539" s="26" customFormat="1" ht="15.75" customHeight="1" x14ac:dyDescent="0.15"/>
    <row r="540" s="26" customFormat="1" ht="15.75" customHeight="1" x14ac:dyDescent="0.15"/>
    <row r="541" s="26" customFormat="1" ht="15.75" customHeight="1" x14ac:dyDescent="0.15"/>
    <row r="542" s="26" customFormat="1" ht="15.75" customHeight="1" x14ac:dyDescent="0.15"/>
    <row r="543" s="26" customFormat="1" ht="15.75" customHeight="1" x14ac:dyDescent="0.15"/>
    <row r="544" s="26" customFormat="1" ht="15.75" customHeight="1" x14ac:dyDescent="0.15"/>
    <row r="545" s="26" customFormat="1" ht="15.75" customHeight="1" x14ac:dyDescent="0.15"/>
    <row r="546" s="26" customFormat="1" ht="15.75" customHeight="1" x14ac:dyDescent="0.15"/>
    <row r="547" s="26" customFormat="1" ht="15.75" customHeight="1" x14ac:dyDescent="0.15"/>
    <row r="548" s="26" customFormat="1" ht="15.75" customHeight="1" x14ac:dyDescent="0.15"/>
    <row r="549" s="26" customFormat="1" ht="15.75" customHeight="1" x14ac:dyDescent="0.15"/>
    <row r="550" s="26" customFormat="1" ht="15.75" customHeight="1" x14ac:dyDescent="0.15"/>
    <row r="551" s="26" customFormat="1" ht="15.75" customHeight="1" x14ac:dyDescent="0.15"/>
    <row r="552" s="26" customFormat="1" ht="15.75" customHeight="1" x14ac:dyDescent="0.15"/>
    <row r="553" s="26" customFormat="1" ht="15.75" customHeight="1" x14ac:dyDescent="0.15"/>
    <row r="554" s="26" customFormat="1" ht="15.75" customHeight="1" x14ac:dyDescent="0.15"/>
    <row r="555" s="26" customFormat="1" ht="15.75" customHeight="1" x14ac:dyDescent="0.15"/>
    <row r="556" s="26" customFormat="1" ht="15.75" customHeight="1" x14ac:dyDescent="0.15"/>
    <row r="557" s="26" customFormat="1" ht="15.75" customHeight="1" x14ac:dyDescent="0.15"/>
    <row r="558" s="26" customFormat="1" ht="15.75" customHeight="1" x14ac:dyDescent="0.15"/>
    <row r="559" s="26" customFormat="1" ht="15.75" customHeight="1" x14ac:dyDescent="0.15"/>
    <row r="560" s="26" customFormat="1" ht="15.75" customHeight="1" x14ac:dyDescent="0.15"/>
    <row r="561" s="26" customFormat="1" ht="15.75" customHeight="1" x14ac:dyDescent="0.15"/>
    <row r="562" s="26" customFormat="1" ht="15.75" customHeight="1" x14ac:dyDescent="0.15"/>
    <row r="563" s="26" customFormat="1" ht="15.75" customHeight="1" x14ac:dyDescent="0.15"/>
    <row r="564" s="26" customFormat="1" ht="15.75" customHeight="1" x14ac:dyDescent="0.15"/>
    <row r="565" s="26" customFormat="1" ht="15.75" customHeight="1" x14ac:dyDescent="0.15"/>
    <row r="566" s="26" customFormat="1" ht="15.75" customHeight="1" x14ac:dyDescent="0.15"/>
    <row r="567" s="26" customFormat="1" ht="15.75" customHeight="1" x14ac:dyDescent="0.15"/>
    <row r="568" s="26" customFormat="1" ht="15.75" customHeight="1" x14ac:dyDescent="0.15"/>
    <row r="569" s="26" customFormat="1" ht="15.75" customHeight="1" x14ac:dyDescent="0.15"/>
    <row r="570" s="26" customFormat="1" ht="15.75" customHeight="1" x14ac:dyDescent="0.15"/>
    <row r="571" s="26" customFormat="1" ht="15.75" customHeight="1" x14ac:dyDescent="0.15"/>
    <row r="572" s="26" customFormat="1" ht="15.75" customHeight="1" x14ac:dyDescent="0.15"/>
    <row r="573" s="26" customFormat="1" ht="15.75" customHeight="1" x14ac:dyDescent="0.15"/>
    <row r="574" s="26" customFormat="1" ht="15.75" customHeight="1" x14ac:dyDescent="0.15"/>
    <row r="575" s="26" customFormat="1" ht="15.75" customHeight="1" x14ac:dyDescent="0.15"/>
    <row r="576" s="26" customFormat="1" ht="15.75" customHeight="1" x14ac:dyDescent="0.15"/>
    <row r="577" s="26" customFormat="1" ht="15.75" customHeight="1" x14ac:dyDescent="0.15"/>
    <row r="578" s="26" customFormat="1" ht="15.75" customHeight="1" x14ac:dyDescent="0.15"/>
    <row r="579" s="26" customFormat="1" ht="15.75" customHeight="1" x14ac:dyDescent="0.15"/>
    <row r="580" s="26" customFormat="1" ht="15.75" customHeight="1" x14ac:dyDescent="0.15"/>
    <row r="581" s="26" customFormat="1" ht="15.75" customHeight="1" x14ac:dyDescent="0.15"/>
    <row r="582" s="26" customFormat="1" ht="15.75" customHeight="1" x14ac:dyDescent="0.15"/>
    <row r="583" s="26" customFormat="1" ht="15.75" customHeight="1" x14ac:dyDescent="0.15"/>
    <row r="584" s="26" customFormat="1" ht="15.75" customHeight="1" x14ac:dyDescent="0.15"/>
    <row r="585" s="26" customFormat="1" ht="15.75" customHeight="1" x14ac:dyDescent="0.15"/>
    <row r="586" s="26" customFormat="1" ht="15.75" customHeight="1" x14ac:dyDescent="0.15"/>
    <row r="587" s="26" customFormat="1" ht="15.75" customHeight="1" x14ac:dyDescent="0.15"/>
    <row r="588" s="26" customFormat="1" ht="15.75" customHeight="1" x14ac:dyDescent="0.15"/>
    <row r="589" s="26" customFormat="1" ht="15.75" customHeight="1" x14ac:dyDescent="0.15"/>
    <row r="590" s="26" customFormat="1" ht="15.75" customHeight="1" x14ac:dyDescent="0.15"/>
    <row r="591" s="26" customFormat="1" ht="15.75" customHeight="1" x14ac:dyDescent="0.15"/>
    <row r="592" s="26" customFormat="1" ht="15.75" customHeight="1" x14ac:dyDescent="0.15"/>
    <row r="593" s="26" customFormat="1" ht="15.75" customHeight="1" x14ac:dyDescent="0.15"/>
    <row r="594" s="26" customFormat="1" ht="15.75" customHeight="1" x14ac:dyDescent="0.15"/>
    <row r="595" s="26" customFormat="1" ht="15.75" customHeight="1" x14ac:dyDescent="0.15"/>
    <row r="596" s="26" customFormat="1" ht="15.75" customHeight="1" x14ac:dyDescent="0.15"/>
    <row r="597" s="26" customFormat="1" ht="15.75" customHeight="1" x14ac:dyDescent="0.15"/>
    <row r="598" s="26" customFormat="1" ht="15.75" customHeight="1" x14ac:dyDescent="0.15"/>
    <row r="599" s="26" customFormat="1" ht="15.75" customHeight="1" x14ac:dyDescent="0.15"/>
    <row r="600" s="26" customFormat="1" ht="15.75" customHeight="1" x14ac:dyDescent="0.15"/>
    <row r="601" s="26" customFormat="1" ht="15.75" customHeight="1" x14ac:dyDescent="0.15"/>
    <row r="602" s="26" customFormat="1" ht="15.75" customHeight="1" x14ac:dyDescent="0.15"/>
    <row r="603" s="26" customFormat="1" ht="15.75" customHeight="1" x14ac:dyDescent="0.15"/>
    <row r="604" s="26" customFormat="1" ht="15.75" customHeight="1" x14ac:dyDescent="0.15"/>
    <row r="605" s="26" customFormat="1" ht="15.75" customHeight="1" x14ac:dyDescent="0.15"/>
    <row r="606" s="26" customFormat="1" ht="15.75" customHeight="1" x14ac:dyDescent="0.15"/>
    <row r="607" s="26" customFormat="1" ht="15.75" customHeight="1" x14ac:dyDescent="0.15"/>
    <row r="608" s="26" customFormat="1" ht="15.75" customHeight="1" x14ac:dyDescent="0.15"/>
    <row r="609" s="26" customFormat="1" ht="15.75" customHeight="1" x14ac:dyDescent="0.15"/>
    <row r="610" s="26" customFormat="1" ht="15.75" customHeight="1" x14ac:dyDescent="0.15"/>
    <row r="611" s="26" customFormat="1" ht="15.75" customHeight="1" x14ac:dyDescent="0.15"/>
    <row r="612" s="26" customFormat="1" ht="15.75" customHeight="1" x14ac:dyDescent="0.15"/>
    <row r="613" s="26" customFormat="1" ht="15.75" customHeight="1" x14ac:dyDescent="0.15"/>
    <row r="614" s="26" customFormat="1" ht="15.75" customHeight="1" x14ac:dyDescent="0.15"/>
    <row r="615" s="26" customFormat="1" ht="15.75" customHeight="1" x14ac:dyDescent="0.15"/>
    <row r="616" s="26" customFormat="1" ht="15.75" customHeight="1" x14ac:dyDescent="0.15"/>
    <row r="617" s="26" customFormat="1" ht="15.75" customHeight="1" x14ac:dyDescent="0.15"/>
    <row r="618" s="26" customFormat="1" ht="15.75" customHeight="1" x14ac:dyDescent="0.15"/>
    <row r="619" s="26" customFormat="1" ht="15.75" customHeight="1" x14ac:dyDescent="0.15"/>
    <row r="620" s="26" customFormat="1" ht="15.75" customHeight="1" x14ac:dyDescent="0.15"/>
    <row r="621" s="26" customFormat="1" ht="15.75" customHeight="1" x14ac:dyDescent="0.15"/>
    <row r="622" s="26" customFormat="1" ht="15.75" customHeight="1" x14ac:dyDescent="0.15"/>
    <row r="623" s="26" customFormat="1" ht="15.75" customHeight="1" x14ac:dyDescent="0.15"/>
    <row r="624" s="26" customFormat="1" ht="15.75" customHeight="1" x14ac:dyDescent="0.15"/>
    <row r="625" s="26" customFormat="1" ht="15.75" customHeight="1" x14ac:dyDescent="0.15"/>
    <row r="626" s="26" customFormat="1" ht="15.75" customHeight="1" x14ac:dyDescent="0.15"/>
    <row r="627" s="26" customFormat="1" ht="15.75" customHeight="1" x14ac:dyDescent="0.15"/>
    <row r="628" s="26" customFormat="1" ht="15.75" customHeight="1" x14ac:dyDescent="0.15"/>
    <row r="629" s="26" customFormat="1" ht="15.75" customHeight="1" x14ac:dyDescent="0.15"/>
    <row r="630" s="26" customFormat="1" ht="15.75" customHeight="1" x14ac:dyDescent="0.15"/>
    <row r="631" s="26" customFormat="1" ht="15.75" customHeight="1" x14ac:dyDescent="0.15"/>
    <row r="632" s="26" customFormat="1" ht="15.75" customHeight="1" x14ac:dyDescent="0.15"/>
    <row r="633" s="26" customFormat="1" ht="15.75" customHeight="1" x14ac:dyDescent="0.15"/>
    <row r="634" s="26" customFormat="1" ht="15.75" customHeight="1" x14ac:dyDescent="0.15"/>
    <row r="635" s="26" customFormat="1" ht="15.75" customHeight="1" x14ac:dyDescent="0.15"/>
    <row r="636" s="26" customFormat="1" ht="15.75" customHeight="1" x14ac:dyDescent="0.15"/>
    <row r="637" s="26" customFormat="1" ht="15.75" customHeight="1" x14ac:dyDescent="0.15"/>
    <row r="638" s="26" customFormat="1" ht="15.75" customHeight="1" x14ac:dyDescent="0.15"/>
    <row r="639" s="26" customFormat="1" ht="15.75" customHeight="1" x14ac:dyDescent="0.15"/>
    <row r="640" s="26" customFormat="1" ht="15.75" customHeight="1" x14ac:dyDescent="0.15"/>
    <row r="641" s="26" customFormat="1" ht="15.75" customHeight="1" x14ac:dyDescent="0.15"/>
    <row r="642" s="26" customFormat="1" ht="15.75" customHeight="1" x14ac:dyDescent="0.15"/>
    <row r="643" s="26" customFormat="1" ht="15.75" customHeight="1" x14ac:dyDescent="0.15"/>
    <row r="644" s="26" customFormat="1" ht="15.75" customHeight="1" x14ac:dyDescent="0.15"/>
    <row r="645" s="26" customFormat="1" ht="15.75" customHeight="1" x14ac:dyDescent="0.15"/>
    <row r="646" s="26" customFormat="1" ht="15.75" customHeight="1" x14ac:dyDescent="0.15"/>
    <row r="647" s="26" customFormat="1" ht="15.75" customHeight="1" x14ac:dyDescent="0.15"/>
    <row r="648" s="26" customFormat="1" ht="15.75" customHeight="1" x14ac:dyDescent="0.15"/>
    <row r="649" s="26" customFormat="1" ht="15.75" customHeight="1" x14ac:dyDescent="0.15"/>
    <row r="650" s="26" customFormat="1" ht="15.75" customHeight="1" x14ac:dyDescent="0.15"/>
    <row r="651" s="26" customFormat="1" ht="15.75" customHeight="1" x14ac:dyDescent="0.15"/>
    <row r="652" s="26" customFormat="1" ht="15.75" customHeight="1" x14ac:dyDescent="0.15"/>
    <row r="653" s="26" customFormat="1" ht="15.75" customHeight="1" x14ac:dyDescent="0.15"/>
    <row r="654" s="26" customFormat="1" ht="15.75" customHeight="1" x14ac:dyDescent="0.15"/>
    <row r="655" s="26" customFormat="1" ht="15.75" customHeight="1" x14ac:dyDescent="0.15"/>
    <row r="656" s="26" customFormat="1" ht="15.75" customHeight="1" x14ac:dyDescent="0.15"/>
    <row r="657" s="26" customFormat="1" ht="15.75" customHeight="1" x14ac:dyDescent="0.15"/>
    <row r="658" s="26" customFormat="1" ht="15.75" customHeight="1" x14ac:dyDescent="0.15"/>
    <row r="659" s="26" customFormat="1" ht="15.75" customHeight="1" x14ac:dyDescent="0.15"/>
    <row r="660" s="26" customFormat="1" ht="15.75" customHeight="1" x14ac:dyDescent="0.15"/>
    <row r="661" s="26" customFormat="1" ht="15.75" customHeight="1" x14ac:dyDescent="0.15"/>
    <row r="662" s="26" customFormat="1" ht="15.75" customHeight="1" x14ac:dyDescent="0.15"/>
    <row r="663" s="26" customFormat="1" ht="15.75" customHeight="1" x14ac:dyDescent="0.15"/>
    <row r="664" s="26" customFormat="1" ht="15.75" customHeight="1" x14ac:dyDescent="0.15"/>
    <row r="665" s="26" customFormat="1" ht="15.75" customHeight="1" x14ac:dyDescent="0.15"/>
    <row r="666" s="26" customFormat="1" ht="15.75" customHeight="1" x14ac:dyDescent="0.15"/>
    <row r="667" s="26" customFormat="1" ht="15.75" customHeight="1" x14ac:dyDescent="0.15"/>
    <row r="668" s="26" customFormat="1" ht="15.75" customHeight="1" x14ac:dyDescent="0.15"/>
    <row r="669" s="26" customFormat="1" ht="15.75" customHeight="1" x14ac:dyDescent="0.15"/>
    <row r="670" s="26" customFormat="1" ht="15.75" customHeight="1" x14ac:dyDescent="0.15"/>
    <row r="671" s="26" customFormat="1" ht="15.75" customHeight="1" x14ac:dyDescent="0.15"/>
    <row r="672" s="26" customFormat="1" ht="15.75" customHeight="1" x14ac:dyDescent="0.15"/>
    <row r="673" s="26" customFormat="1" ht="15.75" customHeight="1" x14ac:dyDescent="0.15"/>
    <row r="674" s="26" customFormat="1" ht="15.75" customHeight="1" x14ac:dyDescent="0.15"/>
    <row r="675" s="26" customFormat="1" ht="15.75" customHeight="1" x14ac:dyDescent="0.15"/>
    <row r="676" s="26" customFormat="1" ht="15.75" customHeight="1" x14ac:dyDescent="0.15"/>
    <row r="677" s="26" customFormat="1" ht="15.75" customHeight="1" x14ac:dyDescent="0.15"/>
    <row r="678" s="26" customFormat="1" ht="15.75" customHeight="1" x14ac:dyDescent="0.15"/>
    <row r="679" s="26" customFormat="1" ht="15.75" customHeight="1" x14ac:dyDescent="0.15"/>
    <row r="680" s="26" customFormat="1" ht="15.75" customHeight="1" x14ac:dyDescent="0.15"/>
    <row r="681" s="26" customFormat="1" ht="15.75" customHeight="1" x14ac:dyDescent="0.15"/>
    <row r="682" s="26" customFormat="1" ht="15.75" customHeight="1" x14ac:dyDescent="0.15"/>
    <row r="683" s="26" customFormat="1" ht="15.75" customHeight="1" x14ac:dyDescent="0.15"/>
    <row r="684" s="26" customFormat="1" ht="15.75" customHeight="1" x14ac:dyDescent="0.15"/>
    <row r="685" s="26" customFormat="1" ht="15.75" customHeight="1" x14ac:dyDescent="0.15"/>
    <row r="686" s="26" customFormat="1" ht="15.75" customHeight="1" x14ac:dyDescent="0.15"/>
    <row r="687" s="26" customFormat="1" ht="15.75" customHeight="1" x14ac:dyDescent="0.15"/>
    <row r="688" s="26" customFormat="1" ht="15.75" customHeight="1" x14ac:dyDescent="0.15"/>
    <row r="689" s="26" customFormat="1" ht="15.75" customHeight="1" x14ac:dyDescent="0.15"/>
    <row r="690" s="26" customFormat="1" ht="15.75" customHeight="1" x14ac:dyDescent="0.15"/>
    <row r="691" s="26" customFormat="1" ht="15.75" customHeight="1" x14ac:dyDescent="0.15"/>
    <row r="692" s="26" customFormat="1" ht="15.75" customHeight="1" x14ac:dyDescent="0.15"/>
    <row r="693" s="26" customFormat="1" ht="15.75" customHeight="1" x14ac:dyDescent="0.15"/>
    <row r="694" s="26" customFormat="1" ht="15.75" customHeight="1" x14ac:dyDescent="0.15"/>
    <row r="695" s="26" customFormat="1" ht="15.75" customHeight="1" x14ac:dyDescent="0.15"/>
    <row r="696" s="26" customFormat="1" ht="15.75" customHeight="1" x14ac:dyDescent="0.15"/>
    <row r="697" s="26" customFormat="1" ht="15.75" customHeight="1" x14ac:dyDescent="0.15"/>
    <row r="698" s="26" customFormat="1" ht="15.75" customHeight="1" x14ac:dyDescent="0.15"/>
    <row r="699" s="26" customFormat="1" ht="15.75" customHeight="1" x14ac:dyDescent="0.15"/>
    <row r="700" s="26" customFormat="1" ht="15.75" customHeight="1" x14ac:dyDescent="0.15"/>
    <row r="701" s="26" customFormat="1" ht="15.75" customHeight="1" x14ac:dyDescent="0.15"/>
    <row r="702" s="26" customFormat="1" ht="15.75" customHeight="1" x14ac:dyDescent="0.15"/>
    <row r="703" s="26" customFormat="1" ht="15.75" customHeight="1" x14ac:dyDescent="0.15"/>
    <row r="704" s="26" customFormat="1" ht="15.75" customHeight="1" x14ac:dyDescent="0.15"/>
    <row r="705" s="26" customFormat="1" ht="15.75" customHeight="1" x14ac:dyDescent="0.15"/>
    <row r="706" s="26" customFormat="1" ht="15.75" customHeight="1" x14ac:dyDescent="0.15"/>
    <row r="707" s="26" customFormat="1" ht="15.75" customHeight="1" x14ac:dyDescent="0.15"/>
    <row r="708" s="26" customFormat="1" ht="15.75" customHeight="1" x14ac:dyDescent="0.15"/>
    <row r="709" s="26" customFormat="1" ht="15.75" customHeight="1" x14ac:dyDescent="0.15"/>
    <row r="710" s="26" customFormat="1" ht="15.75" customHeight="1" x14ac:dyDescent="0.15"/>
    <row r="711" s="26" customFormat="1" ht="15.75" customHeight="1" x14ac:dyDescent="0.15"/>
    <row r="712" s="26" customFormat="1" ht="15.75" customHeight="1" x14ac:dyDescent="0.15"/>
    <row r="713" s="26" customFormat="1" ht="15.75" customHeight="1" x14ac:dyDescent="0.15"/>
    <row r="714" s="26" customFormat="1" ht="15.75" customHeight="1" x14ac:dyDescent="0.15"/>
    <row r="715" s="26" customFormat="1" ht="15.75" customHeight="1" x14ac:dyDescent="0.15"/>
    <row r="716" s="26" customFormat="1" ht="15.75" customHeight="1" x14ac:dyDescent="0.15"/>
    <row r="717" s="26" customFormat="1" ht="15.75" customHeight="1" x14ac:dyDescent="0.15"/>
    <row r="718" s="26" customFormat="1" ht="15.75" customHeight="1" x14ac:dyDescent="0.15"/>
    <row r="719" s="26" customFormat="1" ht="15.75" customHeight="1" x14ac:dyDescent="0.15"/>
    <row r="720" s="26" customFormat="1" ht="15.75" customHeight="1" x14ac:dyDescent="0.15"/>
    <row r="721" s="26" customFormat="1" ht="15.75" customHeight="1" x14ac:dyDescent="0.15"/>
    <row r="722" s="26" customFormat="1" ht="15.75" customHeight="1" x14ac:dyDescent="0.15"/>
    <row r="723" s="26" customFormat="1" ht="15.75" customHeight="1" x14ac:dyDescent="0.15"/>
    <row r="724" s="26" customFormat="1" ht="15.75" customHeight="1" x14ac:dyDescent="0.15"/>
    <row r="725" s="26" customFormat="1" ht="15.75" customHeight="1" x14ac:dyDescent="0.15"/>
    <row r="726" s="26" customFormat="1" ht="15.75" customHeight="1" x14ac:dyDescent="0.15"/>
    <row r="727" s="26" customFormat="1" ht="15.75" customHeight="1" x14ac:dyDescent="0.15"/>
    <row r="728" s="26" customFormat="1" ht="15.75" customHeight="1" x14ac:dyDescent="0.15"/>
    <row r="729" s="26" customFormat="1" ht="15.75" customHeight="1" x14ac:dyDescent="0.15"/>
    <row r="730" s="26" customFormat="1" ht="15.75" customHeight="1" x14ac:dyDescent="0.15"/>
    <row r="731" s="26" customFormat="1" ht="15.75" customHeight="1" x14ac:dyDescent="0.15"/>
    <row r="732" s="26" customFormat="1" ht="15.75" customHeight="1" x14ac:dyDescent="0.15"/>
    <row r="733" s="26" customFormat="1" ht="15.75" customHeight="1" x14ac:dyDescent="0.15"/>
    <row r="734" s="26" customFormat="1" ht="15.75" customHeight="1" x14ac:dyDescent="0.15"/>
    <row r="735" s="26" customFormat="1" ht="15.75" customHeight="1" x14ac:dyDescent="0.15"/>
    <row r="736" s="26" customFormat="1" ht="15.75" customHeight="1" x14ac:dyDescent="0.15"/>
    <row r="737" s="26" customFormat="1" ht="15.75" customHeight="1" x14ac:dyDescent="0.15"/>
    <row r="738" s="26" customFormat="1" ht="15.75" customHeight="1" x14ac:dyDescent="0.15"/>
    <row r="739" s="26" customFormat="1" ht="15.75" customHeight="1" x14ac:dyDescent="0.15"/>
    <row r="740" s="26" customFormat="1" ht="15.75" customHeight="1" x14ac:dyDescent="0.15"/>
    <row r="741" s="26" customFormat="1" ht="15.75" customHeight="1" x14ac:dyDescent="0.15"/>
    <row r="742" s="26" customFormat="1" ht="15.75" customHeight="1" x14ac:dyDescent="0.15"/>
    <row r="743" s="26" customFormat="1" ht="15.75" customHeight="1" x14ac:dyDescent="0.15"/>
    <row r="744" s="26" customFormat="1" ht="15.75" customHeight="1" x14ac:dyDescent="0.15"/>
    <row r="745" s="26" customFormat="1" ht="15.75" customHeight="1" x14ac:dyDescent="0.15"/>
    <row r="746" s="26" customFormat="1" ht="15.75" customHeight="1" x14ac:dyDescent="0.15"/>
    <row r="747" s="26" customFormat="1" ht="15.75" customHeight="1" x14ac:dyDescent="0.15"/>
    <row r="748" s="26" customFormat="1" ht="15.75" customHeight="1" x14ac:dyDescent="0.15"/>
    <row r="749" s="26" customFormat="1" ht="15.75" customHeight="1" x14ac:dyDescent="0.15"/>
    <row r="750" s="26" customFormat="1" ht="15.75" customHeight="1" x14ac:dyDescent="0.15"/>
    <row r="751" s="26" customFormat="1" ht="15.75" customHeight="1" x14ac:dyDescent="0.15"/>
    <row r="752" s="26" customFormat="1" ht="15.75" customHeight="1" x14ac:dyDescent="0.15"/>
    <row r="753" s="26" customFormat="1" ht="15.75" customHeight="1" x14ac:dyDescent="0.15"/>
    <row r="754" s="26" customFormat="1" ht="15.75" customHeight="1" x14ac:dyDescent="0.15"/>
    <row r="755" s="26" customFormat="1" ht="15.75" customHeight="1" x14ac:dyDescent="0.15"/>
    <row r="756" s="26" customFormat="1" ht="15.75" customHeight="1" x14ac:dyDescent="0.15"/>
    <row r="757" s="26" customFormat="1" ht="15.75" customHeight="1" x14ac:dyDescent="0.15"/>
    <row r="758" s="26" customFormat="1" ht="15.75" customHeight="1" x14ac:dyDescent="0.15"/>
    <row r="759" s="26" customFormat="1" ht="15.75" customHeight="1" x14ac:dyDescent="0.15"/>
    <row r="760" s="26" customFormat="1" ht="15.75" customHeight="1" x14ac:dyDescent="0.15"/>
    <row r="761" s="26" customFormat="1" ht="15.75" customHeight="1" x14ac:dyDescent="0.15"/>
    <row r="762" s="26" customFormat="1" ht="15.75" customHeight="1" x14ac:dyDescent="0.15"/>
    <row r="763" s="26" customFormat="1" ht="15.75" customHeight="1" x14ac:dyDescent="0.15"/>
    <row r="764" s="26" customFormat="1" ht="15.75" customHeight="1" x14ac:dyDescent="0.15"/>
    <row r="765" s="26" customFormat="1" ht="15.75" customHeight="1" x14ac:dyDescent="0.15"/>
    <row r="766" s="26" customFormat="1" ht="15.75" customHeight="1" x14ac:dyDescent="0.15"/>
    <row r="767" s="26" customFormat="1" ht="15.75" customHeight="1" x14ac:dyDescent="0.15"/>
    <row r="768" s="26" customFormat="1" ht="15.75" customHeight="1" x14ac:dyDescent="0.15"/>
    <row r="769" s="26" customFormat="1" ht="15.75" customHeight="1" x14ac:dyDescent="0.15"/>
    <row r="770" s="26" customFormat="1" ht="15.75" customHeight="1" x14ac:dyDescent="0.15"/>
    <row r="771" s="26" customFormat="1" ht="15.75" customHeight="1" x14ac:dyDescent="0.15"/>
    <row r="772" s="26" customFormat="1" ht="15.75" customHeight="1" x14ac:dyDescent="0.15"/>
    <row r="773" s="26" customFormat="1" ht="15.75" customHeight="1" x14ac:dyDescent="0.15"/>
    <row r="774" s="26" customFormat="1" ht="15.75" customHeight="1" x14ac:dyDescent="0.15"/>
    <row r="775" s="26" customFormat="1" ht="15.75" customHeight="1" x14ac:dyDescent="0.15"/>
    <row r="776" s="26" customFormat="1" ht="15.75" customHeight="1" x14ac:dyDescent="0.15"/>
    <row r="777" s="26" customFormat="1" ht="15.75" customHeight="1" x14ac:dyDescent="0.15"/>
    <row r="778" s="26" customFormat="1" ht="15.75" customHeight="1" x14ac:dyDescent="0.15"/>
    <row r="779" s="26" customFormat="1" ht="15.75" customHeight="1" x14ac:dyDescent="0.15"/>
    <row r="780" s="26" customFormat="1" ht="15.75" customHeight="1" x14ac:dyDescent="0.15"/>
    <row r="781" s="26" customFormat="1" ht="15.75" customHeight="1" x14ac:dyDescent="0.15"/>
    <row r="782" s="26" customFormat="1" ht="15.75" customHeight="1" x14ac:dyDescent="0.15"/>
    <row r="783" s="26" customFormat="1" ht="15.75" customHeight="1" x14ac:dyDescent="0.15"/>
    <row r="784" s="26" customFormat="1" ht="15.75" customHeight="1" x14ac:dyDescent="0.15"/>
    <row r="785" s="26" customFormat="1" ht="15.75" customHeight="1" x14ac:dyDescent="0.15"/>
    <row r="786" s="26" customFormat="1" ht="15.75" customHeight="1" x14ac:dyDescent="0.15"/>
    <row r="787" s="26" customFormat="1" ht="15.75" customHeight="1" x14ac:dyDescent="0.15"/>
    <row r="788" s="26" customFormat="1" ht="15.75" customHeight="1" x14ac:dyDescent="0.15"/>
    <row r="789" s="26" customFormat="1" ht="15.75" customHeight="1" x14ac:dyDescent="0.15"/>
    <row r="790" s="26" customFormat="1" ht="15.75" customHeight="1" x14ac:dyDescent="0.15"/>
    <row r="791" s="26" customFormat="1" ht="15.75" customHeight="1" x14ac:dyDescent="0.15"/>
    <row r="792" s="26" customFormat="1" ht="15.75" customHeight="1" x14ac:dyDescent="0.15"/>
    <row r="793" s="26" customFormat="1" ht="15.75" customHeight="1" x14ac:dyDescent="0.15"/>
    <row r="794" s="26" customFormat="1" ht="15.75" customHeight="1" x14ac:dyDescent="0.15"/>
    <row r="795" s="26" customFormat="1" ht="15.75" customHeight="1" x14ac:dyDescent="0.15"/>
    <row r="796" s="26" customFormat="1" ht="15.75" customHeight="1" x14ac:dyDescent="0.15"/>
    <row r="797" s="26" customFormat="1" ht="15.75" customHeight="1" x14ac:dyDescent="0.15"/>
    <row r="798" s="26" customFormat="1" ht="15.75" customHeight="1" x14ac:dyDescent="0.15"/>
    <row r="799" s="26" customFormat="1" ht="15.75" customHeight="1" x14ac:dyDescent="0.15"/>
    <row r="800" s="26" customFormat="1" ht="15.75" customHeight="1" x14ac:dyDescent="0.15"/>
    <row r="801" s="26" customFormat="1" ht="15.75" customHeight="1" x14ac:dyDescent="0.15"/>
    <row r="802" s="26" customFormat="1" ht="15.75" customHeight="1" x14ac:dyDescent="0.15"/>
    <row r="803" s="26" customFormat="1" ht="15.75" customHeight="1" x14ac:dyDescent="0.15"/>
    <row r="804" s="26" customFormat="1" ht="15.75" customHeight="1" x14ac:dyDescent="0.15"/>
    <row r="805" s="26" customFormat="1" ht="15.75" customHeight="1" x14ac:dyDescent="0.15"/>
    <row r="806" s="26" customFormat="1" ht="15.75" customHeight="1" x14ac:dyDescent="0.15"/>
    <row r="807" s="26" customFormat="1" ht="15.75" customHeight="1" x14ac:dyDescent="0.15"/>
    <row r="808" s="26" customFormat="1" ht="15.75" customHeight="1" x14ac:dyDescent="0.15"/>
    <row r="809" s="26" customFormat="1" ht="15.75" customHeight="1" x14ac:dyDescent="0.15"/>
    <row r="810" s="26" customFormat="1" ht="15.75" customHeight="1" x14ac:dyDescent="0.15"/>
    <row r="811" s="26" customFormat="1" ht="15.75" customHeight="1" x14ac:dyDescent="0.15"/>
    <row r="812" s="26" customFormat="1" ht="15.75" customHeight="1" x14ac:dyDescent="0.15"/>
    <row r="813" s="26" customFormat="1" ht="15.75" customHeight="1" x14ac:dyDescent="0.15"/>
    <row r="814" s="26" customFormat="1" ht="15.75" customHeight="1" x14ac:dyDescent="0.15"/>
    <row r="815" s="26" customFormat="1" ht="15.75" customHeight="1" x14ac:dyDescent="0.15"/>
    <row r="816" s="26" customFormat="1" ht="15.75" customHeight="1" x14ac:dyDescent="0.15"/>
    <row r="817" s="26" customFormat="1" ht="15.75" customHeight="1" x14ac:dyDescent="0.15"/>
    <row r="818" s="26" customFormat="1" ht="15.75" customHeight="1" x14ac:dyDescent="0.15"/>
    <row r="819" s="26" customFormat="1" ht="15.75" customHeight="1" x14ac:dyDescent="0.15"/>
    <row r="820" s="26" customFormat="1" ht="15.75" customHeight="1" x14ac:dyDescent="0.15"/>
    <row r="821" s="26" customFormat="1" ht="15.75" customHeight="1" x14ac:dyDescent="0.15"/>
    <row r="822" s="26" customFormat="1" ht="15.75" customHeight="1" x14ac:dyDescent="0.15"/>
    <row r="823" s="26" customFormat="1" ht="15.75" customHeight="1" x14ac:dyDescent="0.15"/>
    <row r="824" s="26" customFormat="1" ht="15.75" customHeight="1" x14ac:dyDescent="0.15"/>
    <row r="825" s="26" customFormat="1" ht="15.75" customHeight="1" x14ac:dyDescent="0.15"/>
    <row r="826" s="26" customFormat="1" ht="15.75" customHeight="1" x14ac:dyDescent="0.15"/>
    <row r="827" s="26" customFormat="1" ht="15.75" customHeight="1" x14ac:dyDescent="0.15"/>
    <row r="828" s="26" customFormat="1" ht="15.75" customHeight="1" x14ac:dyDescent="0.15"/>
    <row r="829" s="26" customFormat="1" ht="15.75" customHeight="1" x14ac:dyDescent="0.15"/>
    <row r="830" s="26" customFormat="1" ht="15.75" customHeight="1" x14ac:dyDescent="0.15"/>
    <row r="831" s="26" customFormat="1" ht="15.75" customHeight="1" x14ac:dyDescent="0.15"/>
    <row r="832" s="26" customFormat="1" ht="15.75" customHeight="1" x14ac:dyDescent="0.15"/>
    <row r="833" s="26" customFormat="1" ht="15.75" customHeight="1" x14ac:dyDescent="0.15"/>
    <row r="834" s="26" customFormat="1" ht="15.75" customHeight="1" x14ac:dyDescent="0.15"/>
    <row r="835" s="26" customFormat="1" ht="15.75" customHeight="1" x14ac:dyDescent="0.15"/>
    <row r="836" s="26" customFormat="1" ht="15.75" customHeight="1" x14ac:dyDescent="0.15"/>
    <row r="837" s="26" customFormat="1" ht="15.75" customHeight="1" x14ac:dyDescent="0.15"/>
    <row r="838" s="26" customFormat="1" ht="15.75" customHeight="1" x14ac:dyDescent="0.15"/>
    <row r="839" s="26" customFormat="1" ht="15.75" customHeight="1" x14ac:dyDescent="0.15"/>
    <row r="840" s="26" customFormat="1" ht="15.75" customHeight="1" x14ac:dyDescent="0.15"/>
    <row r="841" s="26" customFormat="1" ht="15.75" customHeight="1" x14ac:dyDescent="0.15"/>
    <row r="842" s="26" customFormat="1" ht="15.75" customHeight="1" x14ac:dyDescent="0.15"/>
    <row r="843" s="26" customFormat="1" ht="15.75" customHeight="1" x14ac:dyDescent="0.15"/>
    <row r="844" s="26" customFormat="1" ht="15.75" customHeight="1" x14ac:dyDescent="0.15"/>
    <row r="845" s="26" customFormat="1" ht="15.75" customHeight="1" x14ac:dyDescent="0.15"/>
    <row r="846" s="26" customFormat="1" ht="15.75" customHeight="1" x14ac:dyDescent="0.15"/>
    <row r="847" s="26" customFormat="1" ht="15.75" customHeight="1" x14ac:dyDescent="0.15"/>
    <row r="848" s="26" customFormat="1" ht="15.75" customHeight="1" x14ac:dyDescent="0.15"/>
    <row r="849" s="26" customFormat="1" ht="15.75" customHeight="1" x14ac:dyDescent="0.15"/>
    <row r="850" s="26" customFormat="1" ht="15.75" customHeight="1" x14ac:dyDescent="0.15"/>
    <row r="851" s="26" customFormat="1" ht="15.75" customHeight="1" x14ac:dyDescent="0.15"/>
    <row r="852" s="26" customFormat="1" ht="15.75" customHeight="1" x14ac:dyDescent="0.15"/>
    <row r="853" s="26" customFormat="1" ht="15.75" customHeight="1" x14ac:dyDescent="0.15"/>
    <row r="854" s="26" customFormat="1" ht="15.75" customHeight="1" x14ac:dyDescent="0.15"/>
    <row r="855" s="26" customFormat="1" ht="15.75" customHeight="1" x14ac:dyDescent="0.15"/>
    <row r="856" s="26" customFormat="1" ht="15.75" customHeight="1" x14ac:dyDescent="0.15"/>
    <row r="857" s="26" customFormat="1" ht="15.75" customHeight="1" x14ac:dyDescent="0.15"/>
    <row r="858" s="26" customFormat="1" ht="15.75" customHeight="1" x14ac:dyDescent="0.15"/>
    <row r="859" s="26" customFormat="1" ht="15.75" customHeight="1" x14ac:dyDescent="0.15"/>
    <row r="860" s="26" customFormat="1" ht="15.75" customHeight="1" x14ac:dyDescent="0.15"/>
    <row r="861" s="26" customFormat="1" ht="15.75" customHeight="1" x14ac:dyDescent="0.15"/>
    <row r="862" s="26" customFormat="1" ht="15.75" customHeight="1" x14ac:dyDescent="0.15"/>
    <row r="863" s="26" customFormat="1" ht="15.75" customHeight="1" x14ac:dyDescent="0.15"/>
    <row r="864" s="26" customFormat="1" ht="15.75" customHeight="1" x14ac:dyDescent="0.15"/>
    <row r="865" s="26" customFormat="1" ht="15.75" customHeight="1" x14ac:dyDescent="0.15"/>
    <row r="866" s="26" customFormat="1" ht="15.75" customHeight="1" x14ac:dyDescent="0.15"/>
    <row r="867" s="26" customFormat="1" ht="15.75" customHeight="1" x14ac:dyDescent="0.15"/>
    <row r="868" s="26" customFormat="1" ht="15.75" customHeight="1" x14ac:dyDescent="0.15"/>
    <row r="869" s="26" customFormat="1" ht="15.75" customHeight="1" x14ac:dyDescent="0.15"/>
    <row r="870" s="26" customFormat="1" ht="15.75" customHeight="1" x14ac:dyDescent="0.15"/>
    <row r="871" s="26" customFormat="1" ht="15.75" customHeight="1" x14ac:dyDescent="0.15"/>
    <row r="872" s="26" customFormat="1" ht="15.75" customHeight="1" x14ac:dyDescent="0.15"/>
    <row r="873" s="26" customFormat="1" ht="15.75" customHeight="1" x14ac:dyDescent="0.15"/>
    <row r="874" s="26" customFormat="1" ht="15.75" customHeight="1" x14ac:dyDescent="0.15"/>
    <row r="875" s="26" customFormat="1" ht="15.75" customHeight="1" x14ac:dyDescent="0.15"/>
    <row r="876" s="26" customFormat="1" ht="15.75" customHeight="1" x14ac:dyDescent="0.15"/>
    <row r="877" s="26" customFormat="1" ht="15.75" customHeight="1" x14ac:dyDescent="0.15"/>
    <row r="878" s="26" customFormat="1" ht="15.75" customHeight="1" x14ac:dyDescent="0.15"/>
    <row r="879" s="26" customFormat="1" ht="15.75" customHeight="1" x14ac:dyDescent="0.15"/>
    <row r="880" s="26" customFormat="1" ht="15.75" customHeight="1" x14ac:dyDescent="0.15"/>
    <row r="881" s="26" customFormat="1" ht="15.75" customHeight="1" x14ac:dyDescent="0.15"/>
    <row r="882" s="26" customFormat="1" ht="15.75" customHeight="1" x14ac:dyDescent="0.15"/>
    <row r="883" s="26" customFormat="1" ht="15.75" customHeight="1" x14ac:dyDescent="0.15"/>
    <row r="884" s="26" customFormat="1" ht="15.75" customHeight="1" x14ac:dyDescent="0.15"/>
    <row r="885" s="26" customFormat="1" ht="15.75" customHeight="1" x14ac:dyDescent="0.15"/>
    <row r="886" s="26" customFormat="1" ht="15.75" customHeight="1" x14ac:dyDescent="0.15"/>
    <row r="887" s="26" customFormat="1" ht="15.75" customHeight="1" x14ac:dyDescent="0.15"/>
    <row r="888" s="26" customFormat="1" ht="15.75" customHeight="1" x14ac:dyDescent="0.15"/>
    <row r="889" s="26" customFormat="1" ht="15.75" customHeight="1" x14ac:dyDescent="0.15"/>
    <row r="890" s="26" customFormat="1" ht="15.75" customHeight="1" x14ac:dyDescent="0.15"/>
    <row r="891" s="26" customFormat="1" ht="15.75" customHeight="1" x14ac:dyDescent="0.15"/>
    <row r="892" s="26" customFormat="1" ht="15.75" customHeight="1" x14ac:dyDescent="0.15"/>
    <row r="893" s="26" customFormat="1" ht="15.75" customHeight="1" x14ac:dyDescent="0.15"/>
    <row r="894" s="26" customFormat="1" ht="15.75" customHeight="1" x14ac:dyDescent="0.15"/>
    <row r="895" s="26" customFormat="1" ht="15.75" customHeight="1" x14ac:dyDescent="0.15"/>
    <row r="896" s="26" customFormat="1" ht="15.75" customHeight="1" x14ac:dyDescent="0.15"/>
    <row r="897" s="26" customFormat="1" ht="15.75" customHeight="1" x14ac:dyDescent="0.15"/>
    <row r="898" s="26" customFormat="1" ht="15.75" customHeight="1" x14ac:dyDescent="0.15"/>
    <row r="899" s="26" customFormat="1" ht="15.75" customHeight="1" x14ac:dyDescent="0.15"/>
    <row r="900" s="26" customFormat="1" ht="15.75" customHeight="1" x14ac:dyDescent="0.15"/>
    <row r="901" s="26" customFormat="1" ht="15.75" customHeight="1" x14ac:dyDescent="0.15"/>
    <row r="902" s="26" customFormat="1" ht="15.75" customHeight="1" x14ac:dyDescent="0.15"/>
    <row r="903" s="26" customFormat="1" ht="15.75" customHeight="1" x14ac:dyDescent="0.15"/>
    <row r="904" s="26" customFormat="1" ht="15.75" customHeight="1" x14ac:dyDescent="0.15"/>
    <row r="905" s="26" customFormat="1" ht="15.75" customHeight="1" x14ac:dyDescent="0.15"/>
    <row r="906" s="26" customFormat="1" ht="15.75" customHeight="1" x14ac:dyDescent="0.15"/>
    <row r="907" s="26" customFormat="1" ht="15.75" customHeight="1" x14ac:dyDescent="0.15"/>
    <row r="908" s="26" customFormat="1" ht="15.75" customHeight="1" x14ac:dyDescent="0.15"/>
    <row r="909" s="26" customFormat="1" ht="15.75" customHeight="1" x14ac:dyDescent="0.15"/>
    <row r="910" s="26" customFormat="1" ht="15.75" customHeight="1" x14ac:dyDescent="0.15"/>
    <row r="911" s="26" customFormat="1" ht="15.75" customHeight="1" x14ac:dyDescent="0.15"/>
    <row r="912" s="26" customFormat="1" ht="15.75" customHeight="1" x14ac:dyDescent="0.15"/>
    <row r="913" s="26" customFormat="1" ht="15.75" customHeight="1" x14ac:dyDescent="0.15"/>
    <row r="914" s="26" customFormat="1" ht="15.75" customHeight="1" x14ac:dyDescent="0.15"/>
    <row r="915" s="26" customFormat="1" ht="15.75" customHeight="1" x14ac:dyDescent="0.15"/>
    <row r="916" s="26" customFormat="1" ht="15.75" customHeight="1" x14ac:dyDescent="0.15"/>
    <row r="917" s="26" customFormat="1" ht="15.75" customHeight="1" x14ac:dyDescent="0.15"/>
    <row r="918" s="26" customFormat="1" ht="15.75" customHeight="1" x14ac:dyDescent="0.15"/>
    <row r="919" s="26" customFormat="1" ht="15.75" customHeight="1" x14ac:dyDescent="0.15"/>
    <row r="920" s="26" customFormat="1" ht="15.75" customHeight="1" x14ac:dyDescent="0.15"/>
    <row r="921" s="26" customFormat="1" ht="15.75" customHeight="1" x14ac:dyDescent="0.15"/>
    <row r="922" s="26" customFormat="1" ht="15.75" customHeight="1" x14ac:dyDescent="0.15"/>
    <row r="923" s="26" customFormat="1" ht="15.75" customHeight="1" x14ac:dyDescent="0.15"/>
    <row r="924" s="26" customFormat="1" ht="15.75" customHeight="1" x14ac:dyDescent="0.15"/>
    <row r="925" s="26" customFormat="1" ht="15.75" customHeight="1" x14ac:dyDescent="0.15"/>
    <row r="926" s="26" customFormat="1" ht="15.75" customHeight="1" x14ac:dyDescent="0.15"/>
    <row r="927" s="26" customFormat="1" ht="15.75" customHeight="1" x14ac:dyDescent="0.15"/>
    <row r="928" s="26" customFormat="1" ht="15.75" customHeight="1" x14ac:dyDescent="0.15"/>
    <row r="929" s="26" customFormat="1" ht="15.75" customHeight="1" x14ac:dyDescent="0.15"/>
    <row r="930" s="26" customFormat="1" ht="15.75" customHeight="1" x14ac:dyDescent="0.15"/>
    <row r="931" s="26" customFormat="1" ht="15.75" customHeight="1" x14ac:dyDescent="0.15"/>
    <row r="932" s="26" customFormat="1" ht="15.75" customHeight="1" x14ac:dyDescent="0.15"/>
    <row r="933" s="26" customFormat="1" ht="15.75" customHeight="1" x14ac:dyDescent="0.15"/>
    <row r="934" s="26" customFormat="1" ht="15.75" customHeight="1" x14ac:dyDescent="0.15"/>
    <row r="935" s="26" customFormat="1" ht="15.75" customHeight="1" x14ac:dyDescent="0.15"/>
    <row r="936" s="26" customFormat="1" ht="15.75" customHeight="1" x14ac:dyDescent="0.15"/>
    <row r="937" s="26" customFormat="1" ht="15.75" customHeight="1" x14ac:dyDescent="0.15"/>
    <row r="938" s="26" customFormat="1" ht="15.75" customHeight="1" x14ac:dyDescent="0.15"/>
    <row r="939" s="26" customFormat="1" ht="15.75" customHeight="1" x14ac:dyDescent="0.15"/>
    <row r="940" s="26" customFormat="1" ht="15.75" customHeight="1" x14ac:dyDescent="0.15"/>
    <row r="941" s="26" customFormat="1" ht="15.75" customHeight="1" x14ac:dyDescent="0.15"/>
    <row r="942" s="26" customFormat="1" ht="15.75" customHeight="1" x14ac:dyDescent="0.15"/>
    <row r="943" s="26" customFormat="1" ht="15.75" customHeight="1" x14ac:dyDescent="0.15"/>
    <row r="944" s="26" customFormat="1" ht="15.75" customHeight="1" x14ac:dyDescent="0.15"/>
    <row r="945" s="26" customFormat="1" ht="15.75" customHeight="1" x14ac:dyDescent="0.15"/>
    <row r="946" s="26" customFormat="1" ht="15.75" customHeight="1" x14ac:dyDescent="0.15"/>
    <row r="947" s="26" customFormat="1" ht="15.75" customHeight="1" x14ac:dyDescent="0.15"/>
    <row r="948" s="26" customFormat="1" ht="15.75" customHeight="1" x14ac:dyDescent="0.15"/>
    <row r="949" s="26" customFormat="1" ht="15.75" customHeight="1" x14ac:dyDescent="0.15"/>
    <row r="950" s="26" customFormat="1" ht="15.75" customHeight="1" x14ac:dyDescent="0.15"/>
    <row r="951" s="26" customFormat="1" ht="15.75" customHeight="1" x14ac:dyDescent="0.15"/>
    <row r="952" s="26" customFormat="1" ht="15.75" customHeight="1" x14ac:dyDescent="0.15"/>
    <row r="953" s="26" customFormat="1" ht="15.75" customHeight="1" x14ac:dyDescent="0.15"/>
    <row r="954" s="26" customFormat="1" ht="15.75" customHeight="1" x14ac:dyDescent="0.15"/>
    <row r="955" s="26" customFormat="1" ht="15.75" customHeight="1" x14ac:dyDescent="0.15"/>
    <row r="956" s="26" customFormat="1" ht="15.75" customHeight="1" x14ac:dyDescent="0.15"/>
    <row r="957" s="26" customFormat="1" ht="15.75" customHeight="1" x14ac:dyDescent="0.15"/>
    <row r="958" s="26" customFormat="1" ht="15.75" customHeight="1" x14ac:dyDescent="0.15"/>
    <row r="959" s="26" customFormat="1" ht="15.75" customHeight="1" x14ac:dyDescent="0.15"/>
    <row r="960" s="26" customFormat="1" ht="15.75" customHeight="1" x14ac:dyDescent="0.15"/>
    <row r="961" s="26" customFormat="1" ht="15.75" customHeight="1" x14ac:dyDescent="0.15"/>
    <row r="962" s="26" customFormat="1" ht="15.75" customHeight="1" x14ac:dyDescent="0.15"/>
    <row r="963" s="26" customFormat="1" ht="15.75" customHeight="1" x14ac:dyDescent="0.15"/>
    <row r="964" s="26" customFormat="1" ht="15.75" customHeight="1" x14ac:dyDescent="0.15"/>
    <row r="965" s="26" customFormat="1" ht="15.75" customHeight="1" x14ac:dyDescent="0.15"/>
    <row r="966" s="26" customFormat="1" ht="15.75" customHeight="1" x14ac:dyDescent="0.15"/>
    <row r="967" s="26" customFormat="1" ht="15.75" customHeight="1" x14ac:dyDescent="0.15"/>
    <row r="968" s="26" customFormat="1" ht="15.75" customHeight="1" x14ac:dyDescent="0.15"/>
    <row r="969" s="26" customFormat="1" ht="15.75" customHeight="1" x14ac:dyDescent="0.15"/>
    <row r="970" s="26" customFormat="1" ht="15.75" customHeight="1" x14ac:dyDescent="0.15"/>
    <row r="971" s="26" customFormat="1" ht="15.75" customHeight="1" x14ac:dyDescent="0.15"/>
    <row r="972" s="26" customFormat="1" ht="15.75" customHeight="1" x14ac:dyDescent="0.15"/>
    <row r="973" s="26" customFormat="1" ht="15.75" customHeight="1" x14ac:dyDescent="0.15"/>
    <row r="974" s="26" customFormat="1" ht="15.75" customHeight="1" x14ac:dyDescent="0.15"/>
    <row r="975" s="26" customFormat="1" ht="15.75" customHeight="1" x14ac:dyDescent="0.15"/>
    <row r="976" s="26" customFormat="1" ht="15.75" customHeight="1" x14ac:dyDescent="0.15"/>
    <row r="977" s="26" customFormat="1" ht="15.75" customHeight="1" x14ac:dyDescent="0.15"/>
    <row r="978" s="26" customFormat="1" ht="15.75" customHeight="1" x14ac:dyDescent="0.15"/>
    <row r="979" s="26" customFormat="1" ht="15.75" customHeight="1" x14ac:dyDescent="0.15"/>
    <row r="980" s="26" customFormat="1" ht="15.75" customHeight="1" x14ac:dyDescent="0.15"/>
    <row r="981" s="26" customFormat="1" ht="15.75" customHeight="1" x14ac:dyDescent="0.15"/>
    <row r="982" s="26" customFormat="1" ht="15.75" customHeight="1" x14ac:dyDescent="0.15"/>
    <row r="983" s="26" customFormat="1" ht="15.75" customHeight="1" x14ac:dyDescent="0.15"/>
    <row r="984" s="26" customFormat="1" ht="15.75" customHeight="1" x14ac:dyDescent="0.15"/>
    <row r="985" s="26" customFormat="1" ht="15.75" customHeight="1" x14ac:dyDescent="0.15"/>
    <row r="986" s="26" customFormat="1" ht="15.75" customHeight="1" x14ac:dyDescent="0.15"/>
    <row r="987" s="26" customFormat="1" ht="15.75" customHeight="1" x14ac:dyDescent="0.15"/>
    <row r="988" s="26" customFormat="1" ht="15.75" customHeight="1" x14ac:dyDescent="0.15"/>
    <row r="989" s="26" customFormat="1" ht="15.75" customHeight="1" x14ac:dyDescent="0.15"/>
    <row r="990" s="26" customFormat="1" ht="15.75" customHeight="1" x14ac:dyDescent="0.15"/>
    <row r="991" s="26" customFormat="1" ht="15.75" customHeight="1" x14ac:dyDescent="0.15"/>
    <row r="992" s="26" customFormat="1" ht="15.75" customHeight="1" x14ac:dyDescent="0.15"/>
    <row r="993" s="26" customFormat="1" ht="15.75" customHeight="1" x14ac:dyDescent="0.15"/>
    <row r="994" s="26" customFormat="1" ht="15.75" customHeight="1" x14ac:dyDescent="0.15"/>
    <row r="995" s="26" customFormat="1" ht="15.75" customHeight="1" x14ac:dyDescent="0.15"/>
    <row r="996" s="26" customFormat="1" ht="15.75" customHeight="1" x14ac:dyDescent="0.15"/>
    <row r="997" s="26" customFormat="1" ht="15.75" customHeight="1" x14ac:dyDescent="0.15"/>
    <row r="998" s="26" customFormat="1" ht="15.75" customHeight="1" x14ac:dyDescent="0.15"/>
    <row r="999" s="26" customFormat="1" ht="15.75" customHeight="1" x14ac:dyDescent="0.15"/>
    <row r="1000" s="26" customFormat="1" ht="15.75" customHeight="1" x14ac:dyDescent="0.15"/>
  </sheetData>
  <customSheetViews>
    <customSheetView guid="{82D6CA82-8D5A-4387-9474-68F8002FCED7}" filter="1" showAutoFilter="1">
      <pageMargins left="0.7" right="0.7" top="0.75" bottom="0.75" header="0.3" footer="0.3"/>
      <autoFilter ref="A1:E87" xr:uid="{5D16B08B-1410-0642-89CF-D12258A9EE45}"/>
      <extLst>
        <ext uri="GoogleSheetsCustomDataVersion1">
          <go:sheetsCustomData xmlns:go="http://customooxmlschemas.google.com/" filterViewId="1116346853"/>
        </ext>
      </extLst>
    </customSheetView>
  </customSheetViews>
  <mergeCells count="4">
    <mergeCell ref="G1:H1"/>
    <mergeCell ref="I1:J1"/>
    <mergeCell ref="G2:H2"/>
    <mergeCell ref="I2:J2"/>
  </mergeCells>
  <conditionalFormatting sqref="C2:C201">
    <cfRule type="cellIs" dxfId="42" priority="1" operator="equal">
      <formula>"Debt"</formula>
    </cfRule>
    <cfRule type="cellIs" dxfId="41" priority="2" operator="equal">
      <formula>"N/A - Annually"</formula>
    </cfRule>
    <cfRule type="cellIs" dxfId="40" priority="3" operator="equal">
      <formula>"Prepaid"</formula>
    </cfRule>
    <cfRule type="cellIs" dxfId="39" priority="4" operator="equal">
      <formula>"Quarterly"</formula>
    </cfRule>
    <cfRule type="cellIs" dxfId="38" priority="5" operator="equal">
      <formula>"N/A - Monthly"</formula>
    </cfRule>
    <cfRule type="cellIs" dxfId="37" priority="6" operator="equal">
      <formula>"Monthly"</formula>
    </cfRule>
    <cfRule type="cellIs" dxfId="36" priority="7" operator="equal">
      <formula>"Annually"</formula>
    </cfRule>
  </conditionalFormatting>
  <dataValidations count="3">
    <dataValidation type="list" allowBlank="1" sqref="C2:C201" xr:uid="{00000000-0002-0000-0200-000000000000}">
      <formula1>"Bi-weekly,Monthly,Quarterly,Annually,Debt,Prepaid,N/A - Monthly,N/A - Annually"</formula1>
    </dataValidation>
    <dataValidation type="custom" allowBlank="1" showDropDown="1" sqref="D2:E87" xr:uid="{00000000-0002-0000-0200-000002000000}">
      <formula1>OR(NOT(ISERROR(DATEVALUE(D2))), AND(ISNUMBER(D2), LEFT(CELL("format", D2))="D"))</formula1>
    </dataValidation>
    <dataValidation type="custom" allowBlank="1" showDropDown="1" sqref="B2:B87" xr:uid="{00000000-0002-0000-0200-000003000000}">
      <formula1>AND(ISNUMBER(B2),(NOT(OR(NOT(ISERROR(DATEVALUE(B2))), AND(ISNUMBER(B2), LEFT(CELL("format", B2))="D")))))</formula1>
    </dataValidation>
  </dataValidations>
  <hyperlinks>
    <hyperlink ref="A2" r:id="rId1" location="login-modal" xr:uid="{00000000-0004-0000-0200-000000000000}"/>
    <hyperlink ref="A3" r:id="rId2" xr:uid="{00000000-0004-0000-0200-000001000000}"/>
    <hyperlink ref="A4" r:id="rId3" xr:uid="{00000000-0004-0000-0200-000002000000}"/>
    <hyperlink ref="A5" r:id="rId4" xr:uid="{00000000-0004-0000-0200-000003000000}"/>
    <hyperlink ref="A7" r:id="rId5" xr:uid="{00000000-0004-0000-0200-000004000000}"/>
    <hyperlink ref="A8" r:id="rId6" xr:uid="{00000000-0004-0000-0200-000005000000}"/>
    <hyperlink ref="A9" r:id="rId7" xr:uid="{00000000-0004-0000-0200-000006000000}"/>
    <hyperlink ref="A10" r:id="rId8" xr:uid="{00000000-0004-0000-0200-000007000000}"/>
    <hyperlink ref="A11" r:id="rId9" xr:uid="{00000000-0004-0000-0200-000008000000}"/>
    <hyperlink ref="A15" r:id="rId10" xr:uid="{00000000-0004-0000-0200-000009000000}"/>
    <hyperlink ref="A16" r:id="rId11" location="/enhancedportal" xr:uid="{00000000-0004-0000-0200-00000A000000}"/>
    <hyperlink ref="A17" r:id="rId12" xr:uid="{00000000-0004-0000-0200-00000B000000}"/>
    <hyperlink ref="A21" r:id="rId13" xr:uid="{00000000-0004-0000-0200-00000C000000}"/>
    <hyperlink ref="A26" r:id="rId14" xr:uid="{00000000-0004-0000-0200-00000D000000}"/>
    <hyperlink ref="A48" r:id="rId15" xr:uid="{00000000-0004-0000-0200-00000E000000}"/>
    <hyperlink ref="A60" r:id="rId16" xr:uid="{00000000-0004-0000-0200-00000F000000}"/>
    <hyperlink ref="A69" r:id="rId17" xr:uid="{00000000-0004-0000-0200-000010000000}"/>
    <hyperlink ref="A73" r:id="rId18" xr:uid="{00000000-0004-0000-0200-000011000000}"/>
    <hyperlink ref="A87" r:id="rId19" xr:uid="{00000000-0004-0000-0200-000012000000}"/>
  </hyperlinks>
  <pageMargins left="0.75" right="0.75" top="1" bottom="1" header="0" footer="0"/>
  <pageSetup orientation="landscape"/>
  <tableParts count="1"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1:F38"/>
  <sheetViews>
    <sheetView topLeftCell="A4" zoomScale="118" zoomScaleNormal="164" workbookViewId="0">
      <selection activeCell="B15" sqref="B15"/>
    </sheetView>
  </sheetViews>
  <sheetFormatPr baseColWidth="10" defaultColWidth="14.5" defaultRowHeight="15" customHeight="1" x14ac:dyDescent="0.2"/>
  <cols>
    <col min="1" max="1" width="14.5" style="38"/>
    <col min="2" max="2" width="66.83203125" style="38" customWidth="1"/>
    <col min="3" max="3" width="30.83203125" style="38" bestFit="1" customWidth="1"/>
    <col min="4" max="4" width="17.5" style="38" customWidth="1"/>
    <col min="5" max="5" width="18.5" style="38" customWidth="1"/>
    <col min="6" max="6" width="17.33203125" style="38" customWidth="1"/>
    <col min="7" max="16384" width="14.5" style="38"/>
  </cols>
  <sheetData>
    <row r="1" spans="3:6" ht="16" x14ac:dyDescent="0.2">
      <c r="C1" s="35" t="s">
        <v>21</v>
      </c>
      <c r="D1" s="36"/>
      <c r="E1" s="36"/>
      <c r="F1" s="37"/>
    </row>
    <row r="2" spans="3:6" ht="16" x14ac:dyDescent="0.2">
      <c r="C2" s="39" t="s">
        <v>22</v>
      </c>
      <c r="D2" s="39" t="s">
        <v>23</v>
      </c>
      <c r="E2" s="39" t="s">
        <v>24</v>
      </c>
      <c r="F2" s="39" t="s">
        <v>25</v>
      </c>
    </row>
    <row r="3" spans="3:6" ht="16" x14ac:dyDescent="0.2">
      <c r="C3" s="40">
        <f>Accounts!$D5</f>
        <v>133.79999999999995</v>
      </c>
      <c r="D3" s="41">
        <f>SUMPRODUCT((F6:F195=TRUE)*(D6:D195&gt;0)*D6:D195)</f>
        <v>0</v>
      </c>
      <c r="E3" s="42">
        <f>SUMPRODUCT((F6:F195=TRUE)*(D6:D195&lt;0)*D6:D195)</f>
        <v>-100</v>
      </c>
      <c r="F3" s="43">
        <f>C3+D3+E3</f>
        <v>33.799999999999955</v>
      </c>
    </row>
    <row r="5" spans="3:6" ht="22.5" customHeight="1" x14ac:dyDescent="0.2">
      <c r="C5" s="25" t="s">
        <v>26</v>
      </c>
      <c r="D5" s="25" t="s">
        <v>27</v>
      </c>
      <c r="E5" s="25" t="s">
        <v>28</v>
      </c>
      <c r="F5" s="25" t="s">
        <v>29</v>
      </c>
    </row>
    <row r="6" spans="3:6" ht="22.5" customHeight="1" x14ac:dyDescent="0.2">
      <c r="C6" s="22" t="s">
        <v>134</v>
      </c>
      <c r="D6" s="23">
        <v>-21.16</v>
      </c>
      <c r="F6" s="24" t="b">
        <v>0</v>
      </c>
    </row>
    <row r="7" spans="3:6" ht="22.5" customHeight="1" x14ac:dyDescent="0.2">
      <c r="C7" s="38" t="s">
        <v>135</v>
      </c>
      <c r="D7" s="23">
        <v>-81.7</v>
      </c>
      <c r="F7" s="24" t="b">
        <v>1</v>
      </c>
    </row>
    <row r="8" spans="3:6" ht="22.5" customHeight="1" x14ac:dyDescent="0.2">
      <c r="C8" s="38" t="s">
        <v>136</v>
      </c>
      <c r="D8" s="23">
        <v>-18.3</v>
      </c>
      <c r="F8" s="24" t="b">
        <v>1</v>
      </c>
    </row>
    <row r="9" spans="3:6" ht="22.5" customHeight="1" x14ac:dyDescent="0.2">
      <c r="C9" s="38" t="s">
        <v>135</v>
      </c>
      <c r="D9" s="23">
        <v>-128.52000000000001</v>
      </c>
      <c r="F9" s="24" t="b">
        <v>0</v>
      </c>
    </row>
    <row r="10" spans="3:6" ht="22.5" customHeight="1" x14ac:dyDescent="0.2">
      <c r="C10" s="38" t="s">
        <v>135</v>
      </c>
      <c r="D10" s="23">
        <v>-85.2</v>
      </c>
      <c r="F10" s="24" t="b">
        <v>0</v>
      </c>
    </row>
    <row r="11" spans="3:6" ht="22.5" customHeight="1" x14ac:dyDescent="0.2">
      <c r="C11" s="38" t="s">
        <v>135</v>
      </c>
      <c r="D11" s="23">
        <v>-45.36</v>
      </c>
      <c r="F11" s="24" t="b">
        <v>0</v>
      </c>
    </row>
    <row r="12" spans="3:6" ht="22.5" customHeight="1" x14ac:dyDescent="0.2">
      <c r="C12" s="38" t="s">
        <v>137</v>
      </c>
      <c r="D12" s="23">
        <v>45.36</v>
      </c>
      <c r="F12" s="24" t="b">
        <v>0</v>
      </c>
    </row>
    <row r="13" spans="3:6" ht="22.5" customHeight="1" x14ac:dyDescent="0.2">
      <c r="C13" s="38" t="s">
        <v>137</v>
      </c>
      <c r="D13" s="23">
        <v>85.2</v>
      </c>
      <c r="E13" s="32"/>
      <c r="F13" s="24" t="b">
        <v>0</v>
      </c>
    </row>
    <row r="14" spans="3:6" ht="22.5" customHeight="1" x14ac:dyDescent="0.2">
      <c r="C14" s="38" t="s">
        <v>137</v>
      </c>
      <c r="D14" s="23">
        <v>21.16</v>
      </c>
      <c r="E14" s="32"/>
      <c r="F14" s="24" t="b">
        <v>0</v>
      </c>
    </row>
    <row r="15" spans="3:6" ht="22.5" customHeight="1" x14ac:dyDescent="0.2">
      <c r="C15" s="38" t="s">
        <v>137</v>
      </c>
      <c r="D15" s="23">
        <v>128.52000000000001</v>
      </c>
      <c r="E15" s="32"/>
      <c r="F15" s="24" t="b">
        <v>0</v>
      </c>
    </row>
    <row r="16" spans="3:6" ht="22.5" customHeight="1" x14ac:dyDescent="0.2">
      <c r="D16" s="23"/>
      <c r="E16" s="32"/>
      <c r="F16" s="24" t="b">
        <v>0</v>
      </c>
    </row>
    <row r="17" spans="4:6" ht="22.5" customHeight="1" x14ac:dyDescent="0.2">
      <c r="D17" s="23"/>
      <c r="E17" s="32"/>
      <c r="F17" s="24" t="b">
        <v>0</v>
      </c>
    </row>
    <row r="18" spans="4:6" ht="22.5" customHeight="1" x14ac:dyDescent="0.2">
      <c r="D18" s="23"/>
      <c r="E18" s="32"/>
      <c r="F18" s="24" t="b">
        <v>0</v>
      </c>
    </row>
    <row r="19" spans="4:6" ht="22.5" customHeight="1" x14ac:dyDescent="0.2">
      <c r="D19" s="23"/>
      <c r="E19" s="32"/>
      <c r="F19" s="24" t="b">
        <v>0</v>
      </c>
    </row>
    <row r="20" spans="4:6" ht="22.5" customHeight="1" x14ac:dyDescent="0.2">
      <c r="D20" s="23"/>
      <c r="E20" s="32"/>
      <c r="F20" s="24" t="b">
        <v>0</v>
      </c>
    </row>
    <row r="21" spans="4:6" ht="22.5" customHeight="1" x14ac:dyDescent="0.2">
      <c r="D21" s="23"/>
      <c r="E21" s="32"/>
      <c r="F21" s="24" t="b">
        <v>0</v>
      </c>
    </row>
    <row r="22" spans="4:6" ht="22.5" customHeight="1" x14ac:dyDescent="0.2">
      <c r="D22" s="23"/>
      <c r="E22" s="32"/>
      <c r="F22" s="24" t="b">
        <v>0</v>
      </c>
    </row>
    <row r="23" spans="4:6" ht="22.5" customHeight="1" x14ac:dyDescent="0.2">
      <c r="D23" s="23"/>
      <c r="E23" s="32"/>
      <c r="F23" s="24" t="b">
        <v>0</v>
      </c>
    </row>
    <row r="24" spans="4:6" ht="22.5" customHeight="1" x14ac:dyDescent="0.2">
      <c r="D24" s="23"/>
      <c r="E24" s="32"/>
      <c r="F24" s="24" t="b">
        <v>0</v>
      </c>
    </row>
    <row r="25" spans="4:6" ht="22.5" customHeight="1" x14ac:dyDescent="0.2">
      <c r="D25" s="23"/>
      <c r="E25" s="32"/>
      <c r="F25" s="24" t="b">
        <v>0</v>
      </c>
    </row>
    <row r="26" spans="4:6" ht="22.5" customHeight="1" x14ac:dyDescent="0.2">
      <c r="D26" s="23"/>
      <c r="E26" s="32"/>
      <c r="F26" s="24" t="b">
        <v>0</v>
      </c>
    </row>
    <row r="27" spans="4:6" ht="22.5" customHeight="1" x14ac:dyDescent="0.2">
      <c r="D27" s="23"/>
      <c r="E27" s="32"/>
      <c r="F27" s="24" t="b">
        <v>0</v>
      </c>
    </row>
    <row r="28" spans="4:6" ht="22.5" customHeight="1" x14ac:dyDescent="0.2">
      <c r="D28" s="23"/>
      <c r="E28" s="32"/>
      <c r="F28" s="24" t="b">
        <v>0</v>
      </c>
    </row>
    <row r="29" spans="4:6" ht="22.5" customHeight="1" x14ac:dyDescent="0.2">
      <c r="D29" s="23"/>
      <c r="E29" s="32"/>
      <c r="F29" s="24" t="b">
        <v>0</v>
      </c>
    </row>
    <row r="30" spans="4:6" ht="22.5" customHeight="1" x14ac:dyDescent="0.2">
      <c r="D30" s="23"/>
      <c r="E30" s="32"/>
      <c r="F30" s="24" t="b">
        <v>0</v>
      </c>
    </row>
    <row r="31" spans="4:6" ht="22.5" customHeight="1" x14ac:dyDescent="0.2">
      <c r="D31" s="23"/>
      <c r="E31" s="32"/>
      <c r="F31" s="24" t="b">
        <v>0</v>
      </c>
    </row>
    <row r="32" spans="4:6" ht="22.5" customHeight="1" x14ac:dyDescent="0.2">
      <c r="D32" s="23"/>
      <c r="E32" s="32"/>
      <c r="F32" s="24" t="b">
        <v>0</v>
      </c>
    </row>
    <row r="33" spans="4:6" ht="22.5" customHeight="1" x14ac:dyDescent="0.2">
      <c r="D33" s="23"/>
      <c r="E33" s="32"/>
      <c r="F33" s="24" t="b">
        <v>0</v>
      </c>
    </row>
    <row r="34" spans="4:6" ht="22.5" customHeight="1" x14ac:dyDescent="0.2"/>
    <row r="35" spans="4:6" ht="22.5" customHeight="1" x14ac:dyDescent="0.2"/>
    <row r="36" spans="4:6" ht="22.5" customHeight="1" x14ac:dyDescent="0.2"/>
    <row r="37" spans="4:6" ht="22.5" customHeight="1" x14ac:dyDescent="0.2"/>
    <row r="38" spans="4:6" ht="22.5" customHeight="1" x14ac:dyDescent="0.2"/>
  </sheetData>
  <mergeCells count="1">
    <mergeCell ref="C1:F1"/>
  </mergeCells>
  <conditionalFormatting sqref="C6:D12 F6:F12 C13:F33">
    <cfRule type="expression" dxfId="35" priority="1">
      <formula>$F6=TRUE</formula>
    </cfRule>
  </conditionalFormatting>
  <dataValidations disablePrompts="1" count="3">
    <dataValidation type="custom" allowBlank="1" showDropDown="1" sqref="D6:D33" xr:uid="{00000000-0002-0000-0100-000001000000}">
      <formula1>AND(ISNUMBER(D6),(NOT(OR(NOT(ISERROR(DATEVALUE(D6))), AND(ISNUMBER(D6), LEFT(CELL("format", D6))="D")))))</formula1>
    </dataValidation>
    <dataValidation type="list" allowBlank="1" showInputMessage="1" showErrorMessage="1" sqref="F6:F33" xr:uid="{49CE3125-507C-5B4A-8BE4-2529D9817F82}">
      <formula1>"TRUE, FALSE"</formula1>
    </dataValidation>
    <dataValidation type="custom" allowBlank="1" showDropDown="1" sqref="E13:E33" xr:uid="{00000000-0002-0000-0100-000000000000}">
      <formula1>OR(NOT(ISERROR(DATEVALUE(E13))), AND(ISNUMBER(E13), LEFT(CELL("format", E13))="D"))</formula1>
    </dataValidation>
  </dataValidations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F1000"/>
  <sheetViews>
    <sheetView zoomScale="150" workbookViewId="0">
      <selection activeCell="B8" sqref="B8"/>
    </sheetView>
  </sheetViews>
  <sheetFormatPr baseColWidth="10" defaultColWidth="14.5" defaultRowHeight="15" customHeight="1" x14ac:dyDescent="0.2"/>
  <cols>
    <col min="1" max="2" width="14.5" style="38"/>
    <col min="3" max="3" width="30" style="38" customWidth="1"/>
    <col min="4" max="4" width="15" style="38" customWidth="1"/>
    <col min="5" max="5" width="14.6640625" style="38" customWidth="1"/>
    <col min="6" max="6" width="17.5" style="38" customWidth="1"/>
    <col min="7" max="28" width="8.6640625" style="38" customWidth="1"/>
    <col min="29" max="16384" width="14.5" style="38"/>
  </cols>
  <sheetData>
    <row r="1" spans="3:6" ht="16" x14ac:dyDescent="0.2">
      <c r="C1" s="35" t="s">
        <v>128</v>
      </c>
      <c r="D1" s="36"/>
      <c r="E1" s="36"/>
      <c r="F1" s="37"/>
    </row>
    <row r="2" spans="3:6" ht="16" x14ac:dyDescent="0.2">
      <c r="C2" s="39" t="s">
        <v>129</v>
      </c>
      <c r="D2" s="39" t="s">
        <v>130</v>
      </c>
      <c r="E2" s="39" t="s">
        <v>131</v>
      </c>
      <c r="F2" s="39" t="s">
        <v>25</v>
      </c>
    </row>
    <row r="3" spans="3:6" ht="16" x14ac:dyDescent="0.2">
      <c r="C3" s="42">
        <f>Accounts!B12</f>
        <v>934.69</v>
      </c>
      <c r="D3" s="42" cm="1">
        <f t="array" ref="D3">SUMPRODUCT((F6:F33=TRUE)*(D6:D33&lt;0)*D6:D33)</f>
        <v>0</v>
      </c>
      <c r="E3" s="41" cm="1">
        <f t="array" ref="E3">SUMPRODUCT((F6:F33=TRUE)*(D6:D33&gt;0)*D6:D33)</f>
        <v>0</v>
      </c>
      <c r="F3" s="43">
        <f>C3+D3+E3</f>
        <v>934.69</v>
      </c>
    </row>
    <row r="5" spans="3:6" ht="22.5" customHeight="1" x14ac:dyDescent="0.2">
      <c r="C5" s="25" t="s">
        <v>26</v>
      </c>
      <c r="D5" s="25" t="s">
        <v>27</v>
      </c>
      <c r="E5" s="25" t="s">
        <v>28</v>
      </c>
      <c r="F5" s="25" t="s">
        <v>29</v>
      </c>
    </row>
    <row r="6" spans="3:6" ht="22.5" customHeight="1" x14ac:dyDescent="0.2">
      <c r="C6" s="22"/>
      <c r="D6" s="22"/>
      <c r="F6" s="44" t="b">
        <v>0</v>
      </c>
    </row>
    <row r="7" spans="3:6" ht="22.5" customHeight="1" x14ac:dyDescent="0.2">
      <c r="F7" s="44" t="b">
        <v>0</v>
      </c>
    </row>
    <row r="8" spans="3:6" ht="22.5" customHeight="1" x14ac:dyDescent="0.2">
      <c r="F8" s="44" t="b">
        <v>0</v>
      </c>
    </row>
    <row r="9" spans="3:6" ht="22.5" customHeight="1" x14ac:dyDescent="0.2">
      <c r="C9" s="45"/>
      <c r="F9" s="44" t="b">
        <v>0</v>
      </c>
    </row>
    <row r="10" spans="3:6" ht="22.5" customHeight="1" x14ac:dyDescent="0.2">
      <c r="F10" s="44" t="b">
        <v>0</v>
      </c>
    </row>
    <row r="11" spans="3:6" ht="22.5" customHeight="1" x14ac:dyDescent="0.2">
      <c r="F11" s="44" t="b">
        <v>0</v>
      </c>
    </row>
    <row r="12" spans="3:6" ht="22.5" customHeight="1" x14ac:dyDescent="0.2">
      <c r="F12" s="44" t="b">
        <v>0</v>
      </c>
    </row>
    <row r="13" spans="3:6" ht="22.5" customHeight="1" x14ac:dyDescent="0.2">
      <c r="F13" s="44" t="b">
        <v>0</v>
      </c>
    </row>
    <row r="14" spans="3:6" ht="22.5" customHeight="1" x14ac:dyDescent="0.2">
      <c r="F14" s="44" t="b">
        <v>0</v>
      </c>
    </row>
    <row r="15" spans="3:6" ht="22.5" customHeight="1" x14ac:dyDescent="0.2">
      <c r="F15" s="44" t="b">
        <v>0</v>
      </c>
    </row>
    <row r="16" spans="3:6" ht="22.5" customHeight="1" x14ac:dyDescent="0.2">
      <c r="F16" s="44" t="b">
        <v>0</v>
      </c>
    </row>
    <row r="17" spans="6:6" ht="22.5" customHeight="1" x14ac:dyDescent="0.2">
      <c r="F17" s="44" t="b">
        <v>0</v>
      </c>
    </row>
    <row r="18" spans="6:6" ht="22.5" customHeight="1" x14ac:dyDescent="0.2">
      <c r="F18" s="44" t="b">
        <v>0</v>
      </c>
    </row>
    <row r="19" spans="6:6" ht="22.5" customHeight="1" x14ac:dyDescent="0.2">
      <c r="F19" s="44" t="b">
        <v>0</v>
      </c>
    </row>
    <row r="20" spans="6:6" ht="22.5" customHeight="1" x14ac:dyDescent="0.2">
      <c r="F20" s="44" t="b">
        <v>0</v>
      </c>
    </row>
    <row r="21" spans="6:6" ht="15.75" customHeight="1" x14ac:dyDescent="0.2">
      <c r="F21" s="44" t="b">
        <v>0</v>
      </c>
    </row>
    <row r="22" spans="6:6" ht="15.75" customHeight="1" x14ac:dyDescent="0.2">
      <c r="F22" s="44" t="b">
        <v>0</v>
      </c>
    </row>
    <row r="23" spans="6:6" ht="15.75" customHeight="1" x14ac:dyDescent="0.2">
      <c r="F23" s="44" t="b">
        <v>0</v>
      </c>
    </row>
    <row r="24" spans="6:6" ht="15.75" customHeight="1" x14ac:dyDescent="0.2">
      <c r="F24" s="44" t="b">
        <v>0</v>
      </c>
    </row>
    <row r="25" spans="6:6" ht="15.75" customHeight="1" x14ac:dyDescent="0.2">
      <c r="F25" s="44" t="b">
        <v>0</v>
      </c>
    </row>
    <row r="26" spans="6:6" ht="15.75" customHeight="1" x14ac:dyDescent="0.2">
      <c r="F26" s="44" t="b">
        <v>0</v>
      </c>
    </row>
    <row r="27" spans="6:6" ht="15.75" customHeight="1" x14ac:dyDescent="0.2">
      <c r="F27" s="44" t="b">
        <v>0</v>
      </c>
    </row>
    <row r="28" spans="6:6" ht="15.75" customHeight="1" x14ac:dyDescent="0.2">
      <c r="F28" s="44" t="b">
        <v>0</v>
      </c>
    </row>
    <row r="29" spans="6:6" ht="15.75" customHeight="1" x14ac:dyDescent="0.2">
      <c r="F29" s="44" t="b">
        <v>0</v>
      </c>
    </row>
    <row r="30" spans="6:6" ht="15.75" customHeight="1" x14ac:dyDescent="0.2">
      <c r="F30" s="44" t="b">
        <v>0</v>
      </c>
    </row>
    <row r="31" spans="6:6" ht="15.75" customHeight="1" x14ac:dyDescent="0.2">
      <c r="F31" s="44" t="b">
        <v>0</v>
      </c>
    </row>
    <row r="32" spans="6:6" ht="15.75" customHeight="1" x14ac:dyDescent="0.2">
      <c r="F32" s="44" t="b">
        <v>0</v>
      </c>
    </row>
    <row r="33" spans="6:6" ht="15.75" customHeight="1" x14ac:dyDescent="0.2">
      <c r="F33" s="44" t="b">
        <v>0</v>
      </c>
    </row>
    <row r="34" spans="6:6" ht="15.75" customHeight="1" x14ac:dyDescent="0.2"/>
    <row r="35" spans="6:6" ht="15.75" customHeight="1" x14ac:dyDescent="0.2"/>
    <row r="36" spans="6:6" ht="15.75" customHeight="1" x14ac:dyDescent="0.2"/>
    <row r="37" spans="6:6" ht="15.75" customHeight="1" x14ac:dyDescent="0.2"/>
    <row r="38" spans="6:6" ht="15.75" customHeight="1" x14ac:dyDescent="0.2"/>
    <row r="39" spans="6:6" ht="15.75" customHeight="1" x14ac:dyDescent="0.2"/>
    <row r="40" spans="6:6" ht="15.75" customHeight="1" x14ac:dyDescent="0.2"/>
    <row r="41" spans="6:6" ht="15.75" customHeight="1" x14ac:dyDescent="0.2"/>
    <row r="42" spans="6:6" ht="15.75" customHeight="1" x14ac:dyDescent="0.2"/>
    <row r="43" spans="6:6" ht="15.75" customHeight="1" x14ac:dyDescent="0.2"/>
    <row r="44" spans="6:6" ht="15.75" customHeight="1" x14ac:dyDescent="0.2"/>
    <row r="45" spans="6:6" ht="15.75" customHeight="1" x14ac:dyDescent="0.2"/>
    <row r="46" spans="6:6" ht="15.75" customHeight="1" x14ac:dyDescent="0.2"/>
    <row r="47" spans="6:6" ht="15.75" customHeight="1" x14ac:dyDescent="0.2"/>
    <row r="48" spans="6:6" ht="15.75" customHeight="1" x14ac:dyDescent="0.2"/>
    <row r="49" s="38" customFormat="1" ht="15.75" customHeight="1" x14ac:dyDescent="0.2"/>
    <row r="50" s="38" customFormat="1" ht="15.75" customHeight="1" x14ac:dyDescent="0.2"/>
    <row r="51" s="38" customFormat="1" ht="15.75" customHeight="1" x14ac:dyDescent="0.2"/>
    <row r="52" s="38" customFormat="1" ht="15.75" customHeight="1" x14ac:dyDescent="0.2"/>
    <row r="53" s="38" customFormat="1" ht="15.75" customHeight="1" x14ac:dyDescent="0.2"/>
    <row r="54" s="38" customFormat="1" ht="15.75" customHeight="1" x14ac:dyDescent="0.2"/>
    <row r="55" s="38" customFormat="1" ht="15.75" customHeight="1" x14ac:dyDescent="0.2"/>
    <row r="56" s="38" customFormat="1" ht="15.75" customHeight="1" x14ac:dyDescent="0.2"/>
    <row r="57" s="38" customFormat="1" ht="15.75" customHeight="1" x14ac:dyDescent="0.2"/>
    <row r="58" s="38" customFormat="1" ht="15.75" customHeight="1" x14ac:dyDescent="0.2"/>
    <row r="59" s="38" customFormat="1" ht="15.75" customHeight="1" x14ac:dyDescent="0.2"/>
    <row r="60" s="38" customFormat="1" ht="15.75" customHeight="1" x14ac:dyDescent="0.2"/>
    <row r="61" s="38" customFormat="1" ht="15.75" customHeight="1" x14ac:dyDescent="0.2"/>
    <row r="62" s="38" customFormat="1" ht="15.75" customHeight="1" x14ac:dyDescent="0.2"/>
    <row r="63" s="38" customFormat="1" ht="15.75" customHeight="1" x14ac:dyDescent="0.2"/>
    <row r="64" s="38" customFormat="1" ht="15.75" customHeight="1" x14ac:dyDescent="0.2"/>
    <row r="65" s="38" customFormat="1" ht="15.75" customHeight="1" x14ac:dyDescent="0.2"/>
    <row r="66" s="38" customFormat="1" ht="15.75" customHeight="1" x14ac:dyDescent="0.2"/>
    <row r="67" s="38" customFormat="1" ht="15.75" customHeight="1" x14ac:dyDescent="0.2"/>
    <row r="68" s="38" customFormat="1" ht="15.75" customHeight="1" x14ac:dyDescent="0.2"/>
    <row r="69" s="38" customFormat="1" ht="15.75" customHeight="1" x14ac:dyDescent="0.2"/>
    <row r="70" s="38" customFormat="1" ht="15.75" customHeight="1" x14ac:dyDescent="0.2"/>
    <row r="71" s="38" customFormat="1" ht="15.75" customHeight="1" x14ac:dyDescent="0.2"/>
    <row r="72" s="38" customFormat="1" ht="15.75" customHeight="1" x14ac:dyDescent="0.2"/>
    <row r="73" s="38" customFormat="1" ht="15.75" customHeight="1" x14ac:dyDescent="0.2"/>
    <row r="74" s="38" customFormat="1" ht="15.75" customHeight="1" x14ac:dyDescent="0.2"/>
    <row r="75" s="38" customFormat="1" ht="15.75" customHeight="1" x14ac:dyDescent="0.2"/>
    <row r="76" s="38" customFormat="1" ht="15.75" customHeight="1" x14ac:dyDescent="0.2"/>
    <row r="77" s="38" customFormat="1" ht="15.75" customHeight="1" x14ac:dyDescent="0.2"/>
    <row r="78" s="38" customFormat="1" ht="15.75" customHeight="1" x14ac:dyDescent="0.2"/>
    <row r="79" s="38" customFormat="1" ht="15.75" customHeight="1" x14ac:dyDescent="0.2"/>
    <row r="80" s="38" customFormat="1" ht="15.75" customHeight="1" x14ac:dyDescent="0.2"/>
    <row r="81" s="38" customFormat="1" ht="15.75" customHeight="1" x14ac:dyDescent="0.2"/>
    <row r="82" s="38" customFormat="1" ht="15.75" customHeight="1" x14ac:dyDescent="0.2"/>
    <row r="83" s="38" customFormat="1" ht="15.75" customHeight="1" x14ac:dyDescent="0.2"/>
    <row r="84" s="38" customFormat="1" ht="15.75" customHeight="1" x14ac:dyDescent="0.2"/>
    <row r="85" s="38" customFormat="1" ht="15.75" customHeight="1" x14ac:dyDescent="0.2"/>
    <row r="86" s="38" customFormat="1" ht="15.75" customHeight="1" x14ac:dyDescent="0.2"/>
    <row r="87" s="38" customFormat="1" ht="15.75" customHeight="1" x14ac:dyDescent="0.2"/>
    <row r="88" s="38" customFormat="1" ht="15.75" customHeight="1" x14ac:dyDescent="0.2"/>
    <row r="89" s="38" customFormat="1" ht="15.75" customHeight="1" x14ac:dyDescent="0.2"/>
    <row r="90" s="38" customFormat="1" ht="15.75" customHeight="1" x14ac:dyDescent="0.2"/>
    <row r="91" s="38" customFormat="1" ht="15.75" customHeight="1" x14ac:dyDescent="0.2"/>
    <row r="92" s="38" customFormat="1" ht="15.75" customHeight="1" x14ac:dyDescent="0.2"/>
    <row r="93" s="38" customFormat="1" ht="15.75" customHeight="1" x14ac:dyDescent="0.2"/>
    <row r="94" s="38" customFormat="1" ht="15.75" customHeight="1" x14ac:dyDescent="0.2"/>
    <row r="95" s="38" customFormat="1" ht="15.75" customHeight="1" x14ac:dyDescent="0.2"/>
    <row r="96" s="38" customFormat="1" ht="15.75" customHeight="1" x14ac:dyDescent="0.2"/>
    <row r="97" s="38" customFormat="1" ht="15.75" customHeight="1" x14ac:dyDescent="0.2"/>
    <row r="98" s="38" customFormat="1" ht="15.75" customHeight="1" x14ac:dyDescent="0.2"/>
    <row r="99" s="38" customFormat="1" ht="15.75" customHeight="1" x14ac:dyDescent="0.2"/>
    <row r="100" s="38" customFormat="1" ht="15.75" customHeight="1" x14ac:dyDescent="0.2"/>
    <row r="101" s="38" customFormat="1" ht="15.75" customHeight="1" x14ac:dyDescent="0.2"/>
    <row r="102" s="38" customFormat="1" ht="15.75" customHeight="1" x14ac:dyDescent="0.2"/>
    <row r="103" s="38" customFormat="1" ht="15.75" customHeight="1" x14ac:dyDescent="0.2"/>
    <row r="104" s="38" customFormat="1" ht="15.75" customHeight="1" x14ac:dyDescent="0.2"/>
    <row r="105" s="38" customFormat="1" ht="15.75" customHeight="1" x14ac:dyDescent="0.2"/>
    <row r="106" s="38" customFormat="1" ht="15.75" customHeight="1" x14ac:dyDescent="0.2"/>
    <row r="107" s="38" customFormat="1" ht="15.75" customHeight="1" x14ac:dyDescent="0.2"/>
    <row r="108" s="38" customFormat="1" ht="15.75" customHeight="1" x14ac:dyDescent="0.2"/>
    <row r="109" s="38" customFormat="1" ht="15.75" customHeight="1" x14ac:dyDescent="0.2"/>
    <row r="110" s="38" customFormat="1" ht="15.75" customHeight="1" x14ac:dyDescent="0.2"/>
    <row r="111" s="38" customFormat="1" ht="15.75" customHeight="1" x14ac:dyDescent="0.2"/>
    <row r="112" s="38" customFormat="1" ht="15.75" customHeight="1" x14ac:dyDescent="0.2"/>
    <row r="113" s="38" customFormat="1" ht="15.75" customHeight="1" x14ac:dyDescent="0.2"/>
    <row r="114" s="38" customFormat="1" ht="15.75" customHeight="1" x14ac:dyDescent="0.2"/>
    <row r="115" s="38" customFormat="1" ht="15.75" customHeight="1" x14ac:dyDescent="0.2"/>
    <row r="116" s="38" customFormat="1" ht="15.75" customHeight="1" x14ac:dyDescent="0.2"/>
    <row r="117" s="38" customFormat="1" ht="15.75" customHeight="1" x14ac:dyDescent="0.2"/>
    <row r="118" s="38" customFormat="1" ht="15.75" customHeight="1" x14ac:dyDescent="0.2"/>
    <row r="119" s="38" customFormat="1" ht="15.75" customHeight="1" x14ac:dyDescent="0.2"/>
    <row r="120" s="38" customFormat="1" ht="15.75" customHeight="1" x14ac:dyDescent="0.2"/>
    <row r="121" s="38" customFormat="1" ht="15.75" customHeight="1" x14ac:dyDescent="0.2"/>
    <row r="122" s="38" customFormat="1" ht="15.75" customHeight="1" x14ac:dyDescent="0.2"/>
    <row r="123" s="38" customFormat="1" ht="15.75" customHeight="1" x14ac:dyDescent="0.2"/>
    <row r="124" s="38" customFormat="1" ht="15.75" customHeight="1" x14ac:dyDescent="0.2"/>
    <row r="125" s="38" customFormat="1" ht="15.75" customHeight="1" x14ac:dyDescent="0.2"/>
    <row r="126" s="38" customFormat="1" ht="15.75" customHeight="1" x14ac:dyDescent="0.2"/>
    <row r="127" s="38" customFormat="1" ht="15.75" customHeight="1" x14ac:dyDescent="0.2"/>
    <row r="128" s="38" customFormat="1" ht="15.75" customHeight="1" x14ac:dyDescent="0.2"/>
    <row r="129" s="38" customFormat="1" ht="15.75" customHeight="1" x14ac:dyDescent="0.2"/>
    <row r="130" s="38" customFormat="1" ht="15.75" customHeight="1" x14ac:dyDescent="0.2"/>
    <row r="131" s="38" customFormat="1" ht="15.75" customHeight="1" x14ac:dyDescent="0.2"/>
    <row r="132" s="38" customFormat="1" ht="15.75" customHeight="1" x14ac:dyDescent="0.2"/>
    <row r="133" s="38" customFormat="1" ht="15.75" customHeight="1" x14ac:dyDescent="0.2"/>
    <row r="134" s="38" customFormat="1" ht="15.75" customHeight="1" x14ac:dyDescent="0.2"/>
    <row r="135" s="38" customFormat="1" ht="15.75" customHeight="1" x14ac:dyDescent="0.2"/>
    <row r="136" s="38" customFormat="1" ht="15.75" customHeight="1" x14ac:dyDescent="0.2"/>
    <row r="137" s="38" customFormat="1" ht="15.75" customHeight="1" x14ac:dyDescent="0.2"/>
    <row r="138" s="38" customFormat="1" ht="15.75" customHeight="1" x14ac:dyDescent="0.2"/>
    <row r="139" s="38" customFormat="1" ht="15.75" customHeight="1" x14ac:dyDescent="0.2"/>
    <row r="140" s="38" customFormat="1" ht="15.75" customHeight="1" x14ac:dyDescent="0.2"/>
    <row r="141" s="38" customFormat="1" ht="15.75" customHeight="1" x14ac:dyDescent="0.2"/>
    <row r="142" s="38" customFormat="1" ht="15.75" customHeight="1" x14ac:dyDescent="0.2"/>
    <row r="143" s="38" customFormat="1" ht="15.75" customHeight="1" x14ac:dyDescent="0.2"/>
    <row r="144" s="38" customFormat="1" ht="15.75" customHeight="1" x14ac:dyDescent="0.2"/>
    <row r="145" s="38" customFormat="1" ht="15.75" customHeight="1" x14ac:dyDescent="0.2"/>
    <row r="146" s="38" customFormat="1" ht="15.75" customHeight="1" x14ac:dyDescent="0.2"/>
    <row r="147" s="38" customFormat="1" ht="15.75" customHeight="1" x14ac:dyDescent="0.2"/>
    <row r="148" s="38" customFormat="1" ht="15.75" customHeight="1" x14ac:dyDescent="0.2"/>
    <row r="149" s="38" customFormat="1" ht="15.75" customHeight="1" x14ac:dyDescent="0.2"/>
    <row r="150" s="38" customFormat="1" ht="15.75" customHeight="1" x14ac:dyDescent="0.2"/>
    <row r="151" s="38" customFormat="1" ht="15.75" customHeight="1" x14ac:dyDescent="0.2"/>
    <row r="152" s="38" customFormat="1" ht="15.75" customHeight="1" x14ac:dyDescent="0.2"/>
    <row r="153" s="38" customFormat="1" ht="15.75" customHeight="1" x14ac:dyDescent="0.2"/>
    <row r="154" s="38" customFormat="1" ht="15.75" customHeight="1" x14ac:dyDescent="0.2"/>
    <row r="155" s="38" customFormat="1" ht="15.75" customHeight="1" x14ac:dyDescent="0.2"/>
    <row r="156" s="38" customFormat="1" ht="15.75" customHeight="1" x14ac:dyDescent="0.2"/>
    <row r="157" s="38" customFormat="1" ht="15.75" customHeight="1" x14ac:dyDescent="0.2"/>
    <row r="158" s="38" customFormat="1" ht="15.75" customHeight="1" x14ac:dyDescent="0.2"/>
    <row r="159" s="38" customFormat="1" ht="15.75" customHeight="1" x14ac:dyDescent="0.2"/>
    <row r="160" s="38" customFormat="1" ht="15.75" customHeight="1" x14ac:dyDescent="0.2"/>
    <row r="161" s="38" customFormat="1" ht="15.75" customHeight="1" x14ac:dyDescent="0.2"/>
    <row r="162" s="38" customFormat="1" ht="15.75" customHeight="1" x14ac:dyDescent="0.2"/>
    <row r="163" s="38" customFormat="1" ht="15.75" customHeight="1" x14ac:dyDescent="0.2"/>
    <row r="164" s="38" customFormat="1" ht="15.75" customHeight="1" x14ac:dyDescent="0.2"/>
    <row r="165" s="38" customFormat="1" ht="15.75" customHeight="1" x14ac:dyDescent="0.2"/>
    <row r="166" s="38" customFormat="1" ht="15.75" customHeight="1" x14ac:dyDescent="0.2"/>
    <row r="167" s="38" customFormat="1" ht="15.75" customHeight="1" x14ac:dyDescent="0.2"/>
    <row r="168" s="38" customFormat="1" ht="15.75" customHeight="1" x14ac:dyDescent="0.2"/>
    <row r="169" s="38" customFormat="1" ht="15.75" customHeight="1" x14ac:dyDescent="0.2"/>
    <row r="170" s="38" customFormat="1" ht="15.75" customHeight="1" x14ac:dyDescent="0.2"/>
    <row r="171" s="38" customFormat="1" ht="15.75" customHeight="1" x14ac:dyDescent="0.2"/>
    <row r="172" s="38" customFormat="1" ht="15.75" customHeight="1" x14ac:dyDescent="0.2"/>
    <row r="173" s="38" customFormat="1" ht="15.75" customHeight="1" x14ac:dyDescent="0.2"/>
    <row r="174" s="38" customFormat="1" ht="15.75" customHeight="1" x14ac:dyDescent="0.2"/>
    <row r="175" s="38" customFormat="1" ht="15.75" customHeight="1" x14ac:dyDescent="0.2"/>
    <row r="176" s="38" customFormat="1" ht="15.75" customHeight="1" x14ac:dyDescent="0.2"/>
    <row r="177" s="38" customFormat="1" ht="15.75" customHeight="1" x14ac:dyDescent="0.2"/>
    <row r="178" s="38" customFormat="1" ht="15.75" customHeight="1" x14ac:dyDescent="0.2"/>
    <row r="179" s="38" customFormat="1" ht="15.75" customHeight="1" x14ac:dyDescent="0.2"/>
    <row r="180" s="38" customFormat="1" ht="15.75" customHeight="1" x14ac:dyDescent="0.2"/>
    <row r="181" s="38" customFormat="1" ht="15.75" customHeight="1" x14ac:dyDescent="0.2"/>
    <row r="182" s="38" customFormat="1" ht="15.75" customHeight="1" x14ac:dyDescent="0.2"/>
    <row r="183" s="38" customFormat="1" ht="15.75" customHeight="1" x14ac:dyDescent="0.2"/>
    <row r="184" s="38" customFormat="1" ht="15.75" customHeight="1" x14ac:dyDescent="0.2"/>
    <row r="185" s="38" customFormat="1" ht="15.75" customHeight="1" x14ac:dyDescent="0.2"/>
    <row r="186" s="38" customFormat="1" ht="15.75" customHeight="1" x14ac:dyDescent="0.2"/>
    <row r="187" s="38" customFormat="1" ht="15.75" customHeight="1" x14ac:dyDescent="0.2"/>
    <row r="188" s="38" customFormat="1" ht="15.75" customHeight="1" x14ac:dyDescent="0.2"/>
    <row r="189" s="38" customFormat="1" ht="15.75" customHeight="1" x14ac:dyDescent="0.2"/>
    <row r="190" s="38" customFormat="1" ht="15.75" customHeight="1" x14ac:dyDescent="0.2"/>
    <row r="191" s="38" customFormat="1" ht="15.75" customHeight="1" x14ac:dyDescent="0.2"/>
    <row r="192" s="38" customFormat="1" ht="15.75" customHeight="1" x14ac:dyDescent="0.2"/>
    <row r="193" s="38" customFormat="1" ht="15.75" customHeight="1" x14ac:dyDescent="0.2"/>
    <row r="194" s="38" customFormat="1" ht="15.75" customHeight="1" x14ac:dyDescent="0.2"/>
    <row r="195" s="38" customFormat="1" ht="15.75" customHeight="1" x14ac:dyDescent="0.2"/>
    <row r="196" s="38" customFormat="1" ht="15.75" customHeight="1" x14ac:dyDescent="0.2"/>
    <row r="197" s="38" customFormat="1" ht="15.75" customHeight="1" x14ac:dyDescent="0.2"/>
    <row r="198" s="38" customFormat="1" ht="15.75" customHeight="1" x14ac:dyDescent="0.2"/>
    <row r="199" s="38" customFormat="1" ht="15.75" customHeight="1" x14ac:dyDescent="0.2"/>
    <row r="200" s="38" customFormat="1" ht="15.75" customHeight="1" x14ac:dyDescent="0.2"/>
    <row r="201" s="38" customFormat="1" ht="15.75" customHeight="1" x14ac:dyDescent="0.2"/>
    <row r="202" s="38" customFormat="1" ht="15.75" customHeight="1" x14ac:dyDescent="0.2"/>
    <row r="203" s="38" customFormat="1" ht="15.75" customHeight="1" x14ac:dyDescent="0.2"/>
    <row r="204" s="38" customFormat="1" ht="15.75" customHeight="1" x14ac:dyDescent="0.2"/>
    <row r="205" s="38" customFormat="1" ht="15.75" customHeight="1" x14ac:dyDescent="0.2"/>
    <row r="206" s="38" customFormat="1" ht="15.75" customHeight="1" x14ac:dyDescent="0.2"/>
    <row r="207" s="38" customFormat="1" ht="15.75" customHeight="1" x14ac:dyDescent="0.2"/>
    <row r="208" s="38" customFormat="1" ht="15.75" customHeight="1" x14ac:dyDescent="0.2"/>
    <row r="209" s="38" customFormat="1" ht="15.75" customHeight="1" x14ac:dyDescent="0.2"/>
    <row r="210" s="38" customFormat="1" ht="15.75" customHeight="1" x14ac:dyDescent="0.2"/>
    <row r="211" s="38" customFormat="1" ht="15.75" customHeight="1" x14ac:dyDescent="0.2"/>
    <row r="212" s="38" customFormat="1" ht="15.75" customHeight="1" x14ac:dyDescent="0.2"/>
    <row r="213" s="38" customFormat="1" ht="15.75" customHeight="1" x14ac:dyDescent="0.2"/>
    <row r="214" s="38" customFormat="1" ht="15.75" customHeight="1" x14ac:dyDescent="0.2"/>
    <row r="215" s="38" customFormat="1" ht="15.75" customHeight="1" x14ac:dyDescent="0.2"/>
    <row r="216" s="38" customFormat="1" ht="15.75" customHeight="1" x14ac:dyDescent="0.2"/>
    <row r="217" s="38" customFormat="1" ht="15.75" customHeight="1" x14ac:dyDescent="0.2"/>
    <row r="218" s="38" customFormat="1" ht="15.75" customHeight="1" x14ac:dyDescent="0.2"/>
    <row r="219" s="38" customFormat="1" ht="15.75" customHeight="1" x14ac:dyDescent="0.2"/>
    <row r="220" s="38" customFormat="1" ht="15.75" customHeight="1" x14ac:dyDescent="0.2"/>
    <row r="221" s="38" customFormat="1" ht="15.75" customHeight="1" x14ac:dyDescent="0.2"/>
    <row r="222" s="38" customFormat="1" ht="15.75" customHeight="1" x14ac:dyDescent="0.2"/>
    <row r="223" s="38" customFormat="1" ht="15.75" customHeight="1" x14ac:dyDescent="0.2"/>
    <row r="224" s="38" customFormat="1" ht="15.75" customHeight="1" x14ac:dyDescent="0.2"/>
    <row r="225" s="38" customFormat="1" ht="15.75" customHeight="1" x14ac:dyDescent="0.2"/>
    <row r="226" s="38" customFormat="1" ht="15.75" customHeight="1" x14ac:dyDescent="0.2"/>
    <row r="227" s="38" customFormat="1" ht="15.75" customHeight="1" x14ac:dyDescent="0.2"/>
    <row r="228" s="38" customFormat="1" ht="15.75" customHeight="1" x14ac:dyDescent="0.2"/>
    <row r="229" s="38" customFormat="1" ht="15.75" customHeight="1" x14ac:dyDescent="0.2"/>
    <row r="230" s="38" customFormat="1" ht="15.75" customHeight="1" x14ac:dyDescent="0.2"/>
    <row r="231" s="38" customFormat="1" ht="15.75" customHeight="1" x14ac:dyDescent="0.2"/>
    <row r="232" s="38" customFormat="1" ht="15.75" customHeight="1" x14ac:dyDescent="0.2"/>
    <row r="233" s="38" customFormat="1" ht="15.75" customHeight="1" x14ac:dyDescent="0.2"/>
    <row r="234" s="38" customFormat="1" ht="15.75" customHeight="1" x14ac:dyDescent="0.2"/>
    <row r="235" s="38" customFormat="1" ht="15.75" customHeight="1" x14ac:dyDescent="0.2"/>
    <row r="236" s="38" customFormat="1" ht="15.75" customHeight="1" x14ac:dyDescent="0.2"/>
    <row r="237" s="38" customFormat="1" ht="15.75" customHeight="1" x14ac:dyDescent="0.2"/>
    <row r="238" s="38" customFormat="1" ht="15.75" customHeight="1" x14ac:dyDescent="0.2"/>
    <row r="239" s="38" customFormat="1" ht="15.75" customHeight="1" x14ac:dyDescent="0.2"/>
    <row r="240" s="38" customFormat="1" ht="15.75" customHeight="1" x14ac:dyDescent="0.2"/>
    <row r="241" s="38" customFormat="1" ht="15.75" customHeight="1" x14ac:dyDescent="0.2"/>
    <row r="242" s="38" customFormat="1" ht="15.75" customHeight="1" x14ac:dyDescent="0.2"/>
    <row r="243" s="38" customFormat="1" ht="15.75" customHeight="1" x14ac:dyDescent="0.2"/>
    <row r="244" s="38" customFormat="1" ht="15.75" customHeight="1" x14ac:dyDescent="0.2"/>
    <row r="245" s="38" customFormat="1" ht="15.75" customHeight="1" x14ac:dyDescent="0.2"/>
    <row r="246" s="38" customFormat="1" ht="15.75" customHeight="1" x14ac:dyDescent="0.2"/>
    <row r="247" s="38" customFormat="1" ht="15.75" customHeight="1" x14ac:dyDescent="0.2"/>
    <row r="248" s="38" customFormat="1" ht="15.75" customHeight="1" x14ac:dyDescent="0.2"/>
    <row r="249" s="38" customFormat="1" ht="15.75" customHeight="1" x14ac:dyDescent="0.2"/>
    <row r="250" s="38" customFormat="1" ht="15.75" customHeight="1" x14ac:dyDescent="0.2"/>
    <row r="251" s="38" customFormat="1" ht="15.75" customHeight="1" x14ac:dyDescent="0.2"/>
    <row r="252" s="38" customFormat="1" ht="15.75" customHeight="1" x14ac:dyDescent="0.2"/>
    <row r="253" s="38" customFormat="1" ht="15.75" customHeight="1" x14ac:dyDescent="0.2"/>
    <row r="254" s="38" customFormat="1" ht="15.75" customHeight="1" x14ac:dyDescent="0.2"/>
    <row r="255" s="38" customFormat="1" ht="15.75" customHeight="1" x14ac:dyDescent="0.2"/>
    <row r="256" s="38" customFormat="1" ht="15.75" customHeight="1" x14ac:dyDescent="0.2"/>
    <row r="257" s="38" customFormat="1" ht="15.75" customHeight="1" x14ac:dyDescent="0.2"/>
    <row r="258" s="38" customFormat="1" ht="15.75" customHeight="1" x14ac:dyDescent="0.2"/>
    <row r="259" s="38" customFormat="1" ht="15.75" customHeight="1" x14ac:dyDescent="0.2"/>
    <row r="260" s="38" customFormat="1" ht="15.75" customHeight="1" x14ac:dyDescent="0.2"/>
    <row r="261" s="38" customFormat="1" ht="15.75" customHeight="1" x14ac:dyDescent="0.2"/>
    <row r="262" s="38" customFormat="1" ht="15.75" customHeight="1" x14ac:dyDescent="0.2"/>
    <row r="263" s="38" customFormat="1" ht="15.75" customHeight="1" x14ac:dyDescent="0.2"/>
    <row r="264" s="38" customFormat="1" ht="15.75" customHeight="1" x14ac:dyDescent="0.2"/>
    <row r="265" s="38" customFormat="1" ht="15.75" customHeight="1" x14ac:dyDescent="0.2"/>
    <row r="266" s="38" customFormat="1" ht="15.75" customHeight="1" x14ac:dyDescent="0.2"/>
    <row r="267" s="38" customFormat="1" ht="15.75" customHeight="1" x14ac:dyDescent="0.2"/>
    <row r="268" s="38" customFormat="1" ht="15.75" customHeight="1" x14ac:dyDescent="0.2"/>
    <row r="269" s="38" customFormat="1" ht="15.75" customHeight="1" x14ac:dyDescent="0.2"/>
    <row r="270" s="38" customFormat="1" ht="15.75" customHeight="1" x14ac:dyDescent="0.2"/>
    <row r="271" s="38" customFormat="1" ht="15.75" customHeight="1" x14ac:dyDescent="0.2"/>
    <row r="272" s="38" customFormat="1" ht="15.75" customHeight="1" x14ac:dyDescent="0.2"/>
    <row r="273" s="38" customFormat="1" ht="15.75" customHeight="1" x14ac:dyDescent="0.2"/>
    <row r="274" s="38" customFormat="1" ht="15.75" customHeight="1" x14ac:dyDescent="0.2"/>
    <row r="275" s="38" customFormat="1" ht="15.75" customHeight="1" x14ac:dyDescent="0.2"/>
    <row r="276" s="38" customFormat="1" ht="15.75" customHeight="1" x14ac:dyDescent="0.2"/>
    <row r="277" s="38" customFormat="1" ht="15.75" customHeight="1" x14ac:dyDescent="0.2"/>
    <row r="278" s="38" customFormat="1" ht="15.75" customHeight="1" x14ac:dyDescent="0.2"/>
    <row r="279" s="38" customFormat="1" ht="15.75" customHeight="1" x14ac:dyDescent="0.2"/>
    <row r="280" s="38" customFormat="1" ht="15.75" customHeight="1" x14ac:dyDescent="0.2"/>
    <row r="281" s="38" customFormat="1" ht="15.75" customHeight="1" x14ac:dyDescent="0.2"/>
    <row r="282" s="38" customFormat="1" ht="15.75" customHeight="1" x14ac:dyDescent="0.2"/>
    <row r="283" s="38" customFormat="1" ht="15.75" customHeight="1" x14ac:dyDescent="0.2"/>
    <row r="284" s="38" customFormat="1" ht="15.75" customHeight="1" x14ac:dyDescent="0.2"/>
    <row r="285" s="38" customFormat="1" ht="15.75" customHeight="1" x14ac:dyDescent="0.2"/>
    <row r="286" s="38" customFormat="1" ht="15.75" customHeight="1" x14ac:dyDescent="0.2"/>
    <row r="287" s="38" customFormat="1" ht="15.75" customHeight="1" x14ac:dyDescent="0.2"/>
    <row r="288" s="38" customFormat="1" ht="15.75" customHeight="1" x14ac:dyDescent="0.2"/>
    <row r="289" s="38" customFormat="1" ht="15.75" customHeight="1" x14ac:dyDescent="0.2"/>
    <row r="290" s="38" customFormat="1" ht="15.75" customHeight="1" x14ac:dyDescent="0.2"/>
    <row r="291" s="38" customFormat="1" ht="15.75" customHeight="1" x14ac:dyDescent="0.2"/>
    <row r="292" s="38" customFormat="1" ht="15.75" customHeight="1" x14ac:dyDescent="0.2"/>
    <row r="293" s="38" customFormat="1" ht="15.75" customHeight="1" x14ac:dyDescent="0.2"/>
    <row r="294" s="38" customFormat="1" ht="15.75" customHeight="1" x14ac:dyDescent="0.2"/>
    <row r="295" s="38" customFormat="1" ht="15.75" customHeight="1" x14ac:dyDescent="0.2"/>
    <row r="296" s="38" customFormat="1" ht="15.75" customHeight="1" x14ac:dyDescent="0.2"/>
    <row r="297" s="38" customFormat="1" ht="15.75" customHeight="1" x14ac:dyDescent="0.2"/>
    <row r="298" s="38" customFormat="1" ht="15.75" customHeight="1" x14ac:dyDescent="0.2"/>
    <row r="299" s="38" customFormat="1" ht="15.75" customHeight="1" x14ac:dyDescent="0.2"/>
    <row r="300" s="38" customFormat="1" ht="15.75" customHeight="1" x14ac:dyDescent="0.2"/>
    <row r="301" s="38" customFormat="1" ht="15.75" customHeight="1" x14ac:dyDescent="0.2"/>
    <row r="302" s="38" customFormat="1" ht="15.75" customHeight="1" x14ac:dyDescent="0.2"/>
    <row r="303" s="38" customFormat="1" ht="15.75" customHeight="1" x14ac:dyDescent="0.2"/>
    <row r="304" s="38" customFormat="1" ht="15.75" customHeight="1" x14ac:dyDescent="0.2"/>
    <row r="305" s="38" customFormat="1" ht="15.75" customHeight="1" x14ac:dyDescent="0.2"/>
    <row r="306" s="38" customFormat="1" ht="15.75" customHeight="1" x14ac:dyDescent="0.2"/>
    <row r="307" s="38" customFormat="1" ht="15.75" customHeight="1" x14ac:dyDescent="0.2"/>
    <row r="308" s="38" customFormat="1" ht="15.75" customHeight="1" x14ac:dyDescent="0.2"/>
    <row r="309" s="38" customFormat="1" ht="15.75" customHeight="1" x14ac:dyDescent="0.2"/>
    <row r="310" s="38" customFormat="1" ht="15.75" customHeight="1" x14ac:dyDescent="0.2"/>
    <row r="311" s="38" customFormat="1" ht="15.75" customHeight="1" x14ac:dyDescent="0.2"/>
    <row r="312" s="38" customFormat="1" ht="15.75" customHeight="1" x14ac:dyDescent="0.2"/>
    <row r="313" s="38" customFormat="1" ht="15.75" customHeight="1" x14ac:dyDescent="0.2"/>
    <row r="314" s="38" customFormat="1" ht="15.75" customHeight="1" x14ac:dyDescent="0.2"/>
    <row r="315" s="38" customFormat="1" ht="15.75" customHeight="1" x14ac:dyDescent="0.2"/>
    <row r="316" s="38" customFormat="1" ht="15.75" customHeight="1" x14ac:dyDescent="0.2"/>
    <row r="317" s="38" customFormat="1" ht="15.75" customHeight="1" x14ac:dyDescent="0.2"/>
    <row r="318" s="38" customFormat="1" ht="15.75" customHeight="1" x14ac:dyDescent="0.2"/>
    <row r="319" s="38" customFormat="1" ht="15.75" customHeight="1" x14ac:dyDescent="0.2"/>
    <row r="320" s="38" customFormat="1" ht="15.75" customHeight="1" x14ac:dyDescent="0.2"/>
    <row r="321" s="38" customFormat="1" ht="15.75" customHeight="1" x14ac:dyDescent="0.2"/>
    <row r="322" s="38" customFormat="1" ht="15.75" customHeight="1" x14ac:dyDescent="0.2"/>
    <row r="323" s="38" customFormat="1" ht="15.75" customHeight="1" x14ac:dyDescent="0.2"/>
    <row r="324" s="38" customFormat="1" ht="15.75" customHeight="1" x14ac:dyDescent="0.2"/>
    <row r="325" s="38" customFormat="1" ht="15.75" customHeight="1" x14ac:dyDescent="0.2"/>
    <row r="326" s="38" customFormat="1" ht="15.75" customHeight="1" x14ac:dyDescent="0.2"/>
    <row r="327" s="38" customFormat="1" ht="15.75" customHeight="1" x14ac:dyDescent="0.2"/>
    <row r="328" s="38" customFormat="1" ht="15.75" customHeight="1" x14ac:dyDescent="0.2"/>
    <row r="329" s="38" customFormat="1" ht="15.75" customHeight="1" x14ac:dyDescent="0.2"/>
    <row r="330" s="38" customFormat="1" ht="15.75" customHeight="1" x14ac:dyDescent="0.2"/>
    <row r="331" s="38" customFormat="1" ht="15.75" customHeight="1" x14ac:dyDescent="0.2"/>
    <row r="332" s="38" customFormat="1" ht="15.75" customHeight="1" x14ac:dyDescent="0.2"/>
    <row r="333" s="38" customFormat="1" ht="15.75" customHeight="1" x14ac:dyDescent="0.2"/>
    <row r="334" s="38" customFormat="1" ht="15.75" customHeight="1" x14ac:dyDescent="0.2"/>
    <row r="335" s="38" customFormat="1" ht="15.75" customHeight="1" x14ac:dyDescent="0.2"/>
    <row r="336" s="38" customFormat="1" ht="15.75" customHeight="1" x14ac:dyDescent="0.2"/>
    <row r="337" s="38" customFormat="1" ht="15.75" customHeight="1" x14ac:dyDescent="0.2"/>
    <row r="338" s="38" customFormat="1" ht="15.75" customHeight="1" x14ac:dyDescent="0.2"/>
    <row r="339" s="38" customFormat="1" ht="15.75" customHeight="1" x14ac:dyDescent="0.2"/>
    <row r="340" s="38" customFormat="1" ht="15.75" customHeight="1" x14ac:dyDescent="0.2"/>
    <row r="341" s="38" customFormat="1" ht="15.75" customHeight="1" x14ac:dyDescent="0.2"/>
    <row r="342" s="38" customFormat="1" ht="15.75" customHeight="1" x14ac:dyDescent="0.2"/>
    <row r="343" s="38" customFormat="1" ht="15.75" customHeight="1" x14ac:dyDescent="0.2"/>
    <row r="344" s="38" customFormat="1" ht="15.75" customHeight="1" x14ac:dyDescent="0.2"/>
    <row r="345" s="38" customFormat="1" ht="15.75" customHeight="1" x14ac:dyDescent="0.2"/>
    <row r="346" s="38" customFormat="1" ht="15.75" customHeight="1" x14ac:dyDescent="0.2"/>
    <row r="347" s="38" customFormat="1" ht="15.75" customHeight="1" x14ac:dyDescent="0.2"/>
    <row r="348" s="38" customFormat="1" ht="15.75" customHeight="1" x14ac:dyDescent="0.2"/>
    <row r="349" s="38" customFormat="1" ht="15.75" customHeight="1" x14ac:dyDescent="0.2"/>
    <row r="350" s="38" customFormat="1" ht="15.75" customHeight="1" x14ac:dyDescent="0.2"/>
    <row r="351" s="38" customFormat="1" ht="15.75" customHeight="1" x14ac:dyDescent="0.2"/>
    <row r="352" s="38" customFormat="1" ht="15.75" customHeight="1" x14ac:dyDescent="0.2"/>
    <row r="353" s="38" customFormat="1" ht="15.75" customHeight="1" x14ac:dyDescent="0.2"/>
    <row r="354" s="38" customFormat="1" ht="15.75" customHeight="1" x14ac:dyDescent="0.2"/>
    <row r="355" s="38" customFormat="1" ht="15.75" customHeight="1" x14ac:dyDescent="0.2"/>
    <row r="356" s="38" customFormat="1" ht="15.75" customHeight="1" x14ac:dyDescent="0.2"/>
    <row r="357" s="38" customFormat="1" ht="15.75" customHeight="1" x14ac:dyDescent="0.2"/>
    <row r="358" s="38" customFormat="1" ht="15.75" customHeight="1" x14ac:dyDescent="0.2"/>
    <row r="359" s="38" customFormat="1" ht="15.75" customHeight="1" x14ac:dyDescent="0.2"/>
    <row r="360" s="38" customFormat="1" ht="15.75" customHeight="1" x14ac:dyDescent="0.2"/>
    <row r="361" s="38" customFormat="1" ht="15.75" customHeight="1" x14ac:dyDescent="0.2"/>
    <row r="362" s="38" customFormat="1" ht="15.75" customHeight="1" x14ac:dyDescent="0.2"/>
    <row r="363" s="38" customFormat="1" ht="15.75" customHeight="1" x14ac:dyDescent="0.2"/>
    <row r="364" s="38" customFormat="1" ht="15.75" customHeight="1" x14ac:dyDescent="0.2"/>
    <row r="365" s="38" customFormat="1" ht="15.75" customHeight="1" x14ac:dyDescent="0.2"/>
    <row r="366" s="38" customFormat="1" ht="15.75" customHeight="1" x14ac:dyDescent="0.2"/>
    <row r="367" s="38" customFormat="1" ht="15.75" customHeight="1" x14ac:dyDescent="0.2"/>
    <row r="368" s="38" customFormat="1" ht="15.75" customHeight="1" x14ac:dyDescent="0.2"/>
    <row r="369" s="38" customFormat="1" ht="15.75" customHeight="1" x14ac:dyDescent="0.2"/>
    <row r="370" s="38" customFormat="1" ht="15.75" customHeight="1" x14ac:dyDescent="0.2"/>
    <row r="371" s="38" customFormat="1" ht="15.75" customHeight="1" x14ac:dyDescent="0.2"/>
    <row r="372" s="38" customFormat="1" ht="15.75" customHeight="1" x14ac:dyDescent="0.2"/>
    <row r="373" s="38" customFormat="1" ht="15.75" customHeight="1" x14ac:dyDescent="0.2"/>
    <row r="374" s="38" customFormat="1" ht="15.75" customHeight="1" x14ac:dyDescent="0.2"/>
    <row r="375" s="38" customFormat="1" ht="15.75" customHeight="1" x14ac:dyDescent="0.2"/>
    <row r="376" s="38" customFormat="1" ht="15.75" customHeight="1" x14ac:dyDescent="0.2"/>
    <row r="377" s="38" customFormat="1" ht="15.75" customHeight="1" x14ac:dyDescent="0.2"/>
    <row r="378" s="38" customFormat="1" ht="15.75" customHeight="1" x14ac:dyDescent="0.2"/>
    <row r="379" s="38" customFormat="1" ht="15.75" customHeight="1" x14ac:dyDescent="0.2"/>
    <row r="380" s="38" customFormat="1" ht="15.75" customHeight="1" x14ac:dyDescent="0.2"/>
    <row r="381" s="38" customFormat="1" ht="15.75" customHeight="1" x14ac:dyDescent="0.2"/>
    <row r="382" s="38" customFormat="1" ht="15.75" customHeight="1" x14ac:dyDescent="0.2"/>
    <row r="383" s="38" customFormat="1" ht="15.75" customHeight="1" x14ac:dyDescent="0.2"/>
    <row r="384" s="38" customFormat="1" ht="15.75" customHeight="1" x14ac:dyDescent="0.2"/>
    <row r="385" s="38" customFormat="1" ht="15.75" customHeight="1" x14ac:dyDescent="0.2"/>
    <row r="386" s="38" customFormat="1" ht="15.75" customHeight="1" x14ac:dyDescent="0.2"/>
    <row r="387" s="38" customFormat="1" ht="15.75" customHeight="1" x14ac:dyDescent="0.2"/>
    <row r="388" s="38" customFormat="1" ht="15.75" customHeight="1" x14ac:dyDescent="0.2"/>
    <row r="389" s="38" customFormat="1" ht="15.75" customHeight="1" x14ac:dyDescent="0.2"/>
    <row r="390" s="38" customFormat="1" ht="15.75" customHeight="1" x14ac:dyDescent="0.2"/>
    <row r="391" s="38" customFormat="1" ht="15.75" customHeight="1" x14ac:dyDescent="0.2"/>
    <row r="392" s="38" customFormat="1" ht="15.75" customHeight="1" x14ac:dyDescent="0.2"/>
    <row r="393" s="38" customFormat="1" ht="15.75" customHeight="1" x14ac:dyDescent="0.2"/>
    <row r="394" s="38" customFormat="1" ht="15.75" customHeight="1" x14ac:dyDescent="0.2"/>
    <row r="395" s="38" customFormat="1" ht="15.75" customHeight="1" x14ac:dyDescent="0.2"/>
    <row r="396" s="38" customFormat="1" ht="15.75" customHeight="1" x14ac:dyDescent="0.2"/>
    <row r="397" s="38" customFormat="1" ht="15.75" customHeight="1" x14ac:dyDescent="0.2"/>
    <row r="398" s="38" customFormat="1" ht="15.75" customHeight="1" x14ac:dyDescent="0.2"/>
    <row r="399" s="38" customFormat="1" ht="15.75" customHeight="1" x14ac:dyDescent="0.2"/>
    <row r="400" s="38" customFormat="1" ht="15.75" customHeight="1" x14ac:dyDescent="0.2"/>
    <row r="401" s="38" customFormat="1" ht="15.75" customHeight="1" x14ac:dyDescent="0.2"/>
    <row r="402" s="38" customFormat="1" ht="15.75" customHeight="1" x14ac:dyDescent="0.2"/>
    <row r="403" s="38" customFormat="1" ht="15.75" customHeight="1" x14ac:dyDescent="0.2"/>
    <row r="404" s="38" customFormat="1" ht="15.75" customHeight="1" x14ac:dyDescent="0.2"/>
    <row r="405" s="38" customFormat="1" ht="15.75" customHeight="1" x14ac:dyDescent="0.2"/>
    <row r="406" s="38" customFormat="1" ht="15.75" customHeight="1" x14ac:dyDescent="0.2"/>
    <row r="407" s="38" customFormat="1" ht="15.75" customHeight="1" x14ac:dyDescent="0.2"/>
    <row r="408" s="38" customFormat="1" ht="15.75" customHeight="1" x14ac:dyDescent="0.2"/>
    <row r="409" s="38" customFormat="1" ht="15.75" customHeight="1" x14ac:dyDescent="0.2"/>
    <row r="410" s="38" customFormat="1" ht="15.75" customHeight="1" x14ac:dyDescent="0.2"/>
    <row r="411" s="38" customFormat="1" ht="15.75" customHeight="1" x14ac:dyDescent="0.2"/>
    <row r="412" s="38" customFormat="1" ht="15.75" customHeight="1" x14ac:dyDescent="0.2"/>
    <row r="413" s="38" customFormat="1" ht="15.75" customHeight="1" x14ac:dyDescent="0.2"/>
    <row r="414" s="38" customFormat="1" ht="15.75" customHeight="1" x14ac:dyDescent="0.2"/>
    <row r="415" s="38" customFormat="1" ht="15.75" customHeight="1" x14ac:dyDescent="0.2"/>
    <row r="416" s="38" customFormat="1" ht="15.75" customHeight="1" x14ac:dyDescent="0.2"/>
    <row r="417" s="38" customFormat="1" ht="15.75" customHeight="1" x14ac:dyDescent="0.2"/>
    <row r="418" s="38" customFormat="1" ht="15.75" customHeight="1" x14ac:dyDescent="0.2"/>
    <row r="419" s="38" customFormat="1" ht="15.75" customHeight="1" x14ac:dyDescent="0.2"/>
    <row r="420" s="38" customFormat="1" ht="15.75" customHeight="1" x14ac:dyDescent="0.2"/>
    <row r="421" s="38" customFormat="1" ht="15.75" customHeight="1" x14ac:dyDescent="0.2"/>
    <row r="422" s="38" customFormat="1" ht="15.75" customHeight="1" x14ac:dyDescent="0.2"/>
    <row r="423" s="38" customFormat="1" ht="15.75" customHeight="1" x14ac:dyDescent="0.2"/>
    <row r="424" s="38" customFormat="1" ht="15.75" customHeight="1" x14ac:dyDescent="0.2"/>
    <row r="425" s="38" customFormat="1" ht="15.75" customHeight="1" x14ac:dyDescent="0.2"/>
    <row r="426" s="38" customFormat="1" ht="15.75" customHeight="1" x14ac:dyDescent="0.2"/>
    <row r="427" s="38" customFormat="1" ht="15.75" customHeight="1" x14ac:dyDescent="0.2"/>
    <row r="428" s="38" customFormat="1" ht="15.75" customHeight="1" x14ac:dyDescent="0.2"/>
    <row r="429" s="38" customFormat="1" ht="15.75" customHeight="1" x14ac:dyDescent="0.2"/>
    <row r="430" s="38" customFormat="1" ht="15.75" customHeight="1" x14ac:dyDescent="0.2"/>
    <row r="431" s="38" customFormat="1" ht="15.75" customHeight="1" x14ac:dyDescent="0.2"/>
    <row r="432" s="38" customFormat="1" ht="15.75" customHeight="1" x14ac:dyDescent="0.2"/>
    <row r="433" s="38" customFormat="1" ht="15.75" customHeight="1" x14ac:dyDescent="0.2"/>
    <row r="434" s="38" customFormat="1" ht="15.75" customHeight="1" x14ac:dyDescent="0.2"/>
    <row r="435" s="38" customFormat="1" ht="15.75" customHeight="1" x14ac:dyDescent="0.2"/>
    <row r="436" s="38" customFormat="1" ht="15.75" customHeight="1" x14ac:dyDescent="0.2"/>
    <row r="437" s="38" customFormat="1" ht="15.75" customHeight="1" x14ac:dyDescent="0.2"/>
    <row r="438" s="38" customFormat="1" ht="15.75" customHeight="1" x14ac:dyDescent="0.2"/>
    <row r="439" s="38" customFormat="1" ht="15.75" customHeight="1" x14ac:dyDescent="0.2"/>
    <row r="440" s="38" customFormat="1" ht="15.75" customHeight="1" x14ac:dyDescent="0.2"/>
    <row r="441" s="38" customFormat="1" ht="15.75" customHeight="1" x14ac:dyDescent="0.2"/>
    <row r="442" s="38" customFormat="1" ht="15.75" customHeight="1" x14ac:dyDescent="0.2"/>
    <row r="443" s="38" customFormat="1" ht="15.75" customHeight="1" x14ac:dyDescent="0.2"/>
    <row r="444" s="38" customFormat="1" ht="15.75" customHeight="1" x14ac:dyDescent="0.2"/>
    <row r="445" s="38" customFormat="1" ht="15.75" customHeight="1" x14ac:dyDescent="0.2"/>
    <row r="446" s="38" customFormat="1" ht="15.75" customHeight="1" x14ac:dyDescent="0.2"/>
    <row r="447" s="38" customFormat="1" ht="15.75" customHeight="1" x14ac:dyDescent="0.2"/>
    <row r="448" s="38" customFormat="1" ht="15.75" customHeight="1" x14ac:dyDescent="0.2"/>
    <row r="449" s="38" customFormat="1" ht="15.75" customHeight="1" x14ac:dyDescent="0.2"/>
    <row r="450" s="38" customFormat="1" ht="15.75" customHeight="1" x14ac:dyDescent="0.2"/>
    <row r="451" s="38" customFormat="1" ht="15.75" customHeight="1" x14ac:dyDescent="0.2"/>
    <row r="452" s="38" customFormat="1" ht="15.75" customHeight="1" x14ac:dyDescent="0.2"/>
    <row r="453" s="38" customFormat="1" ht="15.75" customHeight="1" x14ac:dyDescent="0.2"/>
    <row r="454" s="38" customFormat="1" ht="15.75" customHeight="1" x14ac:dyDescent="0.2"/>
    <row r="455" s="38" customFormat="1" ht="15.75" customHeight="1" x14ac:dyDescent="0.2"/>
    <row r="456" s="38" customFormat="1" ht="15.75" customHeight="1" x14ac:dyDescent="0.2"/>
    <row r="457" s="38" customFormat="1" ht="15.75" customHeight="1" x14ac:dyDescent="0.2"/>
    <row r="458" s="38" customFormat="1" ht="15.75" customHeight="1" x14ac:dyDescent="0.2"/>
    <row r="459" s="38" customFormat="1" ht="15.75" customHeight="1" x14ac:dyDescent="0.2"/>
    <row r="460" s="38" customFormat="1" ht="15.75" customHeight="1" x14ac:dyDescent="0.2"/>
    <row r="461" s="38" customFormat="1" ht="15.75" customHeight="1" x14ac:dyDescent="0.2"/>
    <row r="462" s="38" customFormat="1" ht="15.75" customHeight="1" x14ac:dyDescent="0.2"/>
    <row r="463" s="38" customFormat="1" ht="15.75" customHeight="1" x14ac:dyDescent="0.2"/>
    <row r="464" s="38" customFormat="1" ht="15.75" customHeight="1" x14ac:dyDescent="0.2"/>
    <row r="465" s="38" customFormat="1" ht="15.75" customHeight="1" x14ac:dyDescent="0.2"/>
    <row r="466" s="38" customFormat="1" ht="15.75" customHeight="1" x14ac:dyDescent="0.2"/>
    <row r="467" s="38" customFormat="1" ht="15.75" customHeight="1" x14ac:dyDescent="0.2"/>
    <row r="468" s="38" customFormat="1" ht="15.75" customHeight="1" x14ac:dyDescent="0.2"/>
    <row r="469" s="38" customFormat="1" ht="15.75" customHeight="1" x14ac:dyDescent="0.2"/>
    <row r="470" s="38" customFormat="1" ht="15.75" customHeight="1" x14ac:dyDescent="0.2"/>
    <row r="471" s="38" customFormat="1" ht="15.75" customHeight="1" x14ac:dyDescent="0.2"/>
    <row r="472" s="38" customFormat="1" ht="15.75" customHeight="1" x14ac:dyDescent="0.2"/>
    <row r="473" s="38" customFormat="1" ht="15.75" customHeight="1" x14ac:dyDescent="0.2"/>
    <row r="474" s="38" customFormat="1" ht="15.75" customHeight="1" x14ac:dyDescent="0.2"/>
    <row r="475" s="38" customFormat="1" ht="15.75" customHeight="1" x14ac:dyDescent="0.2"/>
    <row r="476" s="38" customFormat="1" ht="15.75" customHeight="1" x14ac:dyDescent="0.2"/>
    <row r="477" s="38" customFormat="1" ht="15.75" customHeight="1" x14ac:dyDescent="0.2"/>
    <row r="478" s="38" customFormat="1" ht="15.75" customHeight="1" x14ac:dyDescent="0.2"/>
    <row r="479" s="38" customFormat="1" ht="15.75" customHeight="1" x14ac:dyDescent="0.2"/>
    <row r="480" s="38" customFormat="1" ht="15.75" customHeight="1" x14ac:dyDescent="0.2"/>
    <row r="481" s="38" customFormat="1" ht="15.75" customHeight="1" x14ac:dyDescent="0.2"/>
    <row r="482" s="38" customFormat="1" ht="15.75" customHeight="1" x14ac:dyDescent="0.2"/>
    <row r="483" s="38" customFormat="1" ht="15.75" customHeight="1" x14ac:dyDescent="0.2"/>
    <row r="484" s="38" customFormat="1" ht="15.75" customHeight="1" x14ac:dyDescent="0.2"/>
    <row r="485" s="38" customFormat="1" ht="15.75" customHeight="1" x14ac:dyDescent="0.2"/>
    <row r="486" s="38" customFormat="1" ht="15.75" customHeight="1" x14ac:dyDescent="0.2"/>
    <row r="487" s="38" customFormat="1" ht="15.75" customHeight="1" x14ac:dyDescent="0.2"/>
    <row r="488" s="38" customFormat="1" ht="15.75" customHeight="1" x14ac:dyDescent="0.2"/>
    <row r="489" s="38" customFormat="1" ht="15.75" customHeight="1" x14ac:dyDescent="0.2"/>
    <row r="490" s="38" customFormat="1" ht="15.75" customHeight="1" x14ac:dyDescent="0.2"/>
    <row r="491" s="38" customFormat="1" ht="15.75" customHeight="1" x14ac:dyDescent="0.2"/>
    <row r="492" s="38" customFormat="1" ht="15.75" customHeight="1" x14ac:dyDescent="0.2"/>
    <row r="493" s="38" customFormat="1" ht="15.75" customHeight="1" x14ac:dyDescent="0.2"/>
    <row r="494" s="38" customFormat="1" ht="15.75" customHeight="1" x14ac:dyDescent="0.2"/>
    <row r="495" s="38" customFormat="1" ht="15.75" customHeight="1" x14ac:dyDescent="0.2"/>
    <row r="496" s="38" customFormat="1" ht="15.75" customHeight="1" x14ac:dyDescent="0.2"/>
    <row r="497" s="38" customFormat="1" ht="15.75" customHeight="1" x14ac:dyDescent="0.2"/>
    <row r="498" s="38" customFormat="1" ht="15.75" customHeight="1" x14ac:dyDescent="0.2"/>
    <row r="499" s="38" customFormat="1" ht="15.75" customHeight="1" x14ac:dyDescent="0.2"/>
    <row r="500" s="38" customFormat="1" ht="15.75" customHeight="1" x14ac:dyDescent="0.2"/>
    <row r="501" s="38" customFormat="1" ht="15.75" customHeight="1" x14ac:dyDescent="0.2"/>
    <row r="502" s="38" customFormat="1" ht="15.75" customHeight="1" x14ac:dyDescent="0.2"/>
    <row r="503" s="38" customFormat="1" ht="15.75" customHeight="1" x14ac:dyDescent="0.2"/>
    <row r="504" s="38" customFormat="1" ht="15.75" customHeight="1" x14ac:dyDescent="0.2"/>
    <row r="505" s="38" customFormat="1" ht="15.75" customHeight="1" x14ac:dyDescent="0.2"/>
    <row r="506" s="38" customFormat="1" ht="15.75" customHeight="1" x14ac:dyDescent="0.2"/>
    <row r="507" s="38" customFormat="1" ht="15.75" customHeight="1" x14ac:dyDescent="0.2"/>
    <row r="508" s="38" customFormat="1" ht="15.75" customHeight="1" x14ac:dyDescent="0.2"/>
    <row r="509" s="38" customFormat="1" ht="15.75" customHeight="1" x14ac:dyDescent="0.2"/>
    <row r="510" s="38" customFormat="1" ht="15.75" customHeight="1" x14ac:dyDescent="0.2"/>
    <row r="511" s="38" customFormat="1" ht="15.75" customHeight="1" x14ac:dyDescent="0.2"/>
    <row r="512" s="38" customFormat="1" ht="15.75" customHeight="1" x14ac:dyDescent="0.2"/>
    <row r="513" s="38" customFormat="1" ht="15.75" customHeight="1" x14ac:dyDescent="0.2"/>
    <row r="514" s="38" customFormat="1" ht="15.75" customHeight="1" x14ac:dyDescent="0.2"/>
    <row r="515" s="38" customFormat="1" ht="15.75" customHeight="1" x14ac:dyDescent="0.2"/>
    <row r="516" s="38" customFormat="1" ht="15.75" customHeight="1" x14ac:dyDescent="0.2"/>
    <row r="517" s="38" customFormat="1" ht="15.75" customHeight="1" x14ac:dyDescent="0.2"/>
    <row r="518" s="38" customFormat="1" ht="15.75" customHeight="1" x14ac:dyDescent="0.2"/>
    <row r="519" s="38" customFormat="1" ht="15.75" customHeight="1" x14ac:dyDescent="0.2"/>
    <row r="520" s="38" customFormat="1" ht="15.75" customHeight="1" x14ac:dyDescent="0.2"/>
    <row r="521" s="38" customFormat="1" ht="15.75" customHeight="1" x14ac:dyDescent="0.2"/>
    <row r="522" s="38" customFormat="1" ht="15.75" customHeight="1" x14ac:dyDescent="0.2"/>
    <row r="523" s="38" customFormat="1" ht="15.75" customHeight="1" x14ac:dyDescent="0.2"/>
    <row r="524" s="38" customFormat="1" ht="15.75" customHeight="1" x14ac:dyDescent="0.2"/>
    <row r="525" s="38" customFormat="1" ht="15.75" customHeight="1" x14ac:dyDescent="0.2"/>
    <row r="526" s="38" customFormat="1" ht="15.75" customHeight="1" x14ac:dyDescent="0.2"/>
    <row r="527" s="38" customFormat="1" ht="15.75" customHeight="1" x14ac:dyDescent="0.2"/>
    <row r="528" s="38" customFormat="1" ht="15.75" customHeight="1" x14ac:dyDescent="0.2"/>
    <row r="529" s="38" customFormat="1" ht="15.75" customHeight="1" x14ac:dyDescent="0.2"/>
    <row r="530" s="38" customFormat="1" ht="15.75" customHeight="1" x14ac:dyDescent="0.2"/>
    <row r="531" s="38" customFormat="1" ht="15.75" customHeight="1" x14ac:dyDescent="0.2"/>
    <row r="532" s="38" customFormat="1" ht="15.75" customHeight="1" x14ac:dyDescent="0.2"/>
    <row r="533" s="38" customFormat="1" ht="15.75" customHeight="1" x14ac:dyDescent="0.2"/>
    <row r="534" s="38" customFormat="1" ht="15.75" customHeight="1" x14ac:dyDescent="0.2"/>
    <row r="535" s="38" customFormat="1" ht="15.75" customHeight="1" x14ac:dyDescent="0.2"/>
    <row r="536" s="38" customFormat="1" ht="15.75" customHeight="1" x14ac:dyDescent="0.2"/>
    <row r="537" s="38" customFormat="1" ht="15.75" customHeight="1" x14ac:dyDescent="0.2"/>
    <row r="538" s="38" customFormat="1" ht="15.75" customHeight="1" x14ac:dyDescent="0.2"/>
    <row r="539" s="38" customFormat="1" ht="15.75" customHeight="1" x14ac:dyDescent="0.2"/>
    <row r="540" s="38" customFormat="1" ht="15.75" customHeight="1" x14ac:dyDescent="0.2"/>
    <row r="541" s="38" customFormat="1" ht="15.75" customHeight="1" x14ac:dyDescent="0.2"/>
    <row r="542" s="38" customFormat="1" ht="15.75" customHeight="1" x14ac:dyDescent="0.2"/>
    <row r="543" s="38" customFormat="1" ht="15.75" customHeight="1" x14ac:dyDescent="0.2"/>
    <row r="544" s="38" customFormat="1" ht="15.75" customHeight="1" x14ac:dyDescent="0.2"/>
    <row r="545" s="38" customFormat="1" ht="15.75" customHeight="1" x14ac:dyDescent="0.2"/>
    <row r="546" s="38" customFormat="1" ht="15.75" customHeight="1" x14ac:dyDescent="0.2"/>
    <row r="547" s="38" customFormat="1" ht="15.75" customHeight="1" x14ac:dyDescent="0.2"/>
    <row r="548" s="38" customFormat="1" ht="15.75" customHeight="1" x14ac:dyDescent="0.2"/>
    <row r="549" s="38" customFormat="1" ht="15.75" customHeight="1" x14ac:dyDescent="0.2"/>
    <row r="550" s="38" customFormat="1" ht="15.75" customHeight="1" x14ac:dyDescent="0.2"/>
    <row r="551" s="38" customFormat="1" ht="15.75" customHeight="1" x14ac:dyDescent="0.2"/>
    <row r="552" s="38" customFormat="1" ht="15.75" customHeight="1" x14ac:dyDescent="0.2"/>
    <row r="553" s="38" customFormat="1" ht="15.75" customHeight="1" x14ac:dyDescent="0.2"/>
    <row r="554" s="38" customFormat="1" ht="15.75" customHeight="1" x14ac:dyDescent="0.2"/>
    <row r="555" s="38" customFormat="1" ht="15.75" customHeight="1" x14ac:dyDescent="0.2"/>
    <row r="556" s="38" customFormat="1" ht="15.75" customHeight="1" x14ac:dyDescent="0.2"/>
    <row r="557" s="38" customFormat="1" ht="15.75" customHeight="1" x14ac:dyDescent="0.2"/>
    <row r="558" s="38" customFormat="1" ht="15.75" customHeight="1" x14ac:dyDescent="0.2"/>
    <row r="559" s="38" customFormat="1" ht="15.75" customHeight="1" x14ac:dyDescent="0.2"/>
    <row r="560" s="38" customFormat="1" ht="15.75" customHeight="1" x14ac:dyDescent="0.2"/>
    <row r="561" s="38" customFormat="1" ht="15.75" customHeight="1" x14ac:dyDescent="0.2"/>
    <row r="562" s="38" customFormat="1" ht="15.75" customHeight="1" x14ac:dyDescent="0.2"/>
    <row r="563" s="38" customFormat="1" ht="15.75" customHeight="1" x14ac:dyDescent="0.2"/>
    <row r="564" s="38" customFormat="1" ht="15.75" customHeight="1" x14ac:dyDescent="0.2"/>
    <row r="565" s="38" customFormat="1" ht="15.75" customHeight="1" x14ac:dyDescent="0.2"/>
    <row r="566" s="38" customFormat="1" ht="15.75" customHeight="1" x14ac:dyDescent="0.2"/>
    <row r="567" s="38" customFormat="1" ht="15.75" customHeight="1" x14ac:dyDescent="0.2"/>
    <row r="568" s="38" customFormat="1" ht="15.75" customHeight="1" x14ac:dyDescent="0.2"/>
    <row r="569" s="38" customFormat="1" ht="15.75" customHeight="1" x14ac:dyDescent="0.2"/>
    <row r="570" s="38" customFormat="1" ht="15.75" customHeight="1" x14ac:dyDescent="0.2"/>
    <row r="571" s="38" customFormat="1" ht="15.75" customHeight="1" x14ac:dyDescent="0.2"/>
    <row r="572" s="38" customFormat="1" ht="15.75" customHeight="1" x14ac:dyDescent="0.2"/>
    <row r="573" s="38" customFormat="1" ht="15.75" customHeight="1" x14ac:dyDescent="0.2"/>
    <row r="574" s="38" customFormat="1" ht="15.75" customHeight="1" x14ac:dyDescent="0.2"/>
    <row r="575" s="38" customFormat="1" ht="15.75" customHeight="1" x14ac:dyDescent="0.2"/>
    <row r="576" s="38" customFormat="1" ht="15.75" customHeight="1" x14ac:dyDescent="0.2"/>
    <row r="577" s="38" customFormat="1" ht="15.75" customHeight="1" x14ac:dyDescent="0.2"/>
    <row r="578" s="38" customFormat="1" ht="15.75" customHeight="1" x14ac:dyDescent="0.2"/>
    <row r="579" s="38" customFormat="1" ht="15.75" customHeight="1" x14ac:dyDescent="0.2"/>
    <row r="580" s="38" customFormat="1" ht="15.75" customHeight="1" x14ac:dyDescent="0.2"/>
    <row r="581" s="38" customFormat="1" ht="15.75" customHeight="1" x14ac:dyDescent="0.2"/>
    <row r="582" s="38" customFormat="1" ht="15.75" customHeight="1" x14ac:dyDescent="0.2"/>
    <row r="583" s="38" customFormat="1" ht="15.75" customHeight="1" x14ac:dyDescent="0.2"/>
    <row r="584" s="38" customFormat="1" ht="15.75" customHeight="1" x14ac:dyDescent="0.2"/>
    <row r="585" s="38" customFormat="1" ht="15.75" customHeight="1" x14ac:dyDescent="0.2"/>
    <row r="586" s="38" customFormat="1" ht="15.75" customHeight="1" x14ac:dyDescent="0.2"/>
    <row r="587" s="38" customFormat="1" ht="15.75" customHeight="1" x14ac:dyDescent="0.2"/>
    <row r="588" s="38" customFormat="1" ht="15.75" customHeight="1" x14ac:dyDescent="0.2"/>
    <row r="589" s="38" customFormat="1" ht="15.75" customHeight="1" x14ac:dyDescent="0.2"/>
    <row r="590" s="38" customFormat="1" ht="15.75" customHeight="1" x14ac:dyDescent="0.2"/>
    <row r="591" s="38" customFormat="1" ht="15.75" customHeight="1" x14ac:dyDescent="0.2"/>
    <row r="592" s="38" customFormat="1" ht="15.75" customHeight="1" x14ac:dyDescent="0.2"/>
    <row r="593" s="38" customFormat="1" ht="15.75" customHeight="1" x14ac:dyDescent="0.2"/>
    <row r="594" s="38" customFormat="1" ht="15.75" customHeight="1" x14ac:dyDescent="0.2"/>
    <row r="595" s="38" customFormat="1" ht="15.75" customHeight="1" x14ac:dyDescent="0.2"/>
    <row r="596" s="38" customFormat="1" ht="15.75" customHeight="1" x14ac:dyDescent="0.2"/>
    <row r="597" s="38" customFormat="1" ht="15.75" customHeight="1" x14ac:dyDescent="0.2"/>
    <row r="598" s="38" customFormat="1" ht="15.75" customHeight="1" x14ac:dyDescent="0.2"/>
    <row r="599" s="38" customFormat="1" ht="15.75" customHeight="1" x14ac:dyDescent="0.2"/>
    <row r="600" s="38" customFormat="1" ht="15.75" customHeight="1" x14ac:dyDescent="0.2"/>
    <row r="601" s="38" customFormat="1" ht="15.75" customHeight="1" x14ac:dyDescent="0.2"/>
    <row r="602" s="38" customFormat="1" ht="15.75" customHeight="1" x14ac:dyDescent="0.2"/>
    <row r="603" s="38" customFormat="1" ht="15.75" customHeight="1" x14ac:dyDescent="0.2"/>
    <row r="604" s="38" customFormat="1" ht="15.75" customHeight="1" x14ac:dyDescent="0.2"/>
    <row r="605" s="38" customFormat="1" ht="15.75" customHeight="1" x14ac:dyDescent="0.2"/>
    <row r="606" s="38" customFormat="1" ht="15.75" customHeight="1" x14ac:dyDescent="0.2"/>
    <row r="607" s="38" customFormat="1" ht="15.75" customHeight="1" x14ac:dyDescent="0.2"/>
    <row r="608" s="38" customFormat="1" ht="15.75" customHeight="1" x14ac:dyDescent="0.2"/>
    <row r="609" s="38" customFormat="1" ht="15.75" customHeight="1" x14ac:dyDescent="0.2"/>
    <row r="610" s="38" customFormat="1" ht="15.75" customHeight="1" x14ac:dyDescent="0.2"/>
    <row r="611" s="38" customFormat="1" ht="15.75" customHeight="1" x14ac:dyDescent="0.2"/>
    <row r="612" s="38" customFormat="1" ht="15.75" customHeight="1" x14ac:dyDescent="0.2"/>
    <row r="613" s="38" customFormat="1" ht="15.75" customHeight="1" x14ac:dyDescent="0.2"/>
    <row r="614" s="38" customFormat="1" ht="15.75" customHeight="1" x14ac:dyDescent="0.2"/>
    <row r="615" s="38" customFormat="1" ht="15.75" customHeight="1" x14ac:dyDescent="0.2"/>
    <row r="616" s="38" customFormat="1" ht="15.75" customHeight="1" x14ac:dyDescent="0.2"/>
    <row r="617" s="38" customFormat="1" ht="15.75" customHeight="1" x14ac:dyDescent="0.2"/>
    <row r="618" s="38" customFormat="1" ht="15.75" customHeight="1" x14ac:dyDescent="0.2"/>
    <row r="619" s="38" customFormat="1" ht="15.75" customHeight="1" x14ac:dyDescent="0.2"/>
    <row r="620" s="38" customFormat="1" ht="15.75" customHeight="1" x14ac:dyDescent="0.2"/>
    <row r="621" s="38" customFormat="1" ht="15.75" customHeight="1" x14ac:dyDescent="0.2"/>
    <row r="622" s="38" customFormat="1" ht="15.75" customHeight="1" x14ac:dyDescent="0.2"/>
    <row r="623" s="38" customFormat="1" ht="15.75" customHeight="1" x14ac:dyDescent="0.2"/>
    <row r="624" s="38" customFormat="1" ht="15.75" customHeight="1" x14ac:dyDescent="0.2"/>
    <row r="625" s="38" customFormat="1" ht="15.75" customHeight="1" x14ac:dyDescent="0.2"/>
    <row r="626" s="38" customFormat="1" ht="15.75" customHeight="1" x14ac:dyDescent="0.2"/>
    <row r="627" s="38" customFormat="1" ht="15.75" customHeight="1" x14ac:dyDescent="0.2"/>
    <row r="628" s="38" customFormat="1" ht="15.75" customHeight="1" x14ac:dyDescent="0.2"/>
    <row r="629" s="38" customFormat="1" ht="15.75" customHeight="1" x14ac:dyDescent="0.2"/>
    <row r="630" s="38" customFormat="1" ht="15.75" customHeight="1" x14ac:dyDescent="0.2"/>
    <row r="631" s="38" customFormat="1" ht="15.75" customHeight="1" x14ac:dyDescent="0.2"/>
    <row r="632" s="38" customFormat="1" ht="15.75" customHeight="1" x14ac:dyDescent="0.2"/>
    <row r="633" s="38" customFormat="1" ht="15.75" customHeight="1" x14ac:dyDescent="0.2"/>
    <row r="634" s="38" customFormat="1" ht="15.75" customHeight="1" x14ac:dyDescent="0.2"/>
    <row r="635" s="38" customFormat="1" ht="15.75" customHeight="1" x14ac:dyDescent="0.2"/>
    <row r="636" s="38" customFormat="1" ht="15.75" customHeight="1" x14ac:dyDescent="0.2"/>
    <row r="637" s="38" customFormat="1" ht="15.75" customHeight="1" x14ac:dyDescent="0.2"/>
    <row r="638" s="38" customFormat="1" ht="15.75" customHeight="1" x14ac:dyDescent="0.2"/>
    <row r="639" s="38" customFormat="1" ht="15.75" customHeight="1" x14ac:dyDescent="0.2"/>
    <row r="640" s="38" customFormat="1" ht="15.75" customHeight="1" x14ac:dyDescent="0.2"/>
    <row r="641" s="38" customFormat="1" ht="15.75" customHeight="1" x14ac:dyDescent="0.2"/>
    <row r="642" s="38" customFormat="1" ht="15.75" customHeight="1" x14ac:dyDescent="0.2"/>
    <row r="643" s="38" customFormat="1" ht="15.75" customHeight="1" x14ac:dyDescent="0.2"/>
    <row r="644" s="38" customFormat="1" ht="15.75" customHeight="1" x14ac:dyDescent="0.2"/>
    <row r="645" s="38" customFormat="1" ht="15.75" customHeight="1" x14ac:dyDescent="0.2"/>
    <row r="646" s="38" customFormat="1" ht="15.75" customHeight="1" x14ac:dyDescent="0.2"/>
    <row r="647" s="38" customFormat="1" ht="15.75" customHeight="1" x14ac:dyDescent="0.2"/>
    <row r="648" s="38" customFormat="1" ht="15.75" customHeight="1" x14ac:dyDescent="0.2"/>
    <row r="649" s="38" customFormat="1" ht="15.75" customHeight="1" x14ac:dyDescent="0.2"/>
    <row r="650" s="38" customFormat="1" ht="15.75" customHeight="1" x14ac:dyDescent="0.2"/>
    <row r="651" s="38" customFormat="1" ht="15.75" customHeight="1" x14ac:dyDescent="0.2"/>
    <row r="652" s="38" customFormat="1" ht="15.75" customHeight="1" x14ac:dyDescent="0.2"/>
    <row r="653" s="38" customFormat="1" ht="15.75" customHeight="1" x14ac:dyDescent="0.2"/>
    <row r="654" s="38" customFormat="1" ht="15.75" customHeight="1" x14ac:dyDescent="0.2"/>
    <row r="655" s="38" customFormat="1" ht="15.75" customHeight="1" x14ac:dyDescent="0.2"/>
    <row r="656" s="38" customFormat="1" ht="15.75" customHeight="1" x14ac:dyDescent="0.2"/>
    <row r="657" s="38" customFormat="1" ht="15.75" customHeight="1" x14ac:dyDescent="0.2"/>
    <row r="658" s="38" customFormat="1" ht="15.75" customHeight="1" x14ac:dyDescent="0.2"/>
    <row r="659" s="38" customFormat="1" ht="15.75" customHeight="1" x14ac:dyDescent="0.2"/>
    <row r="660" s="38" customFormat="1" ht="15.75" customHeight="1" x14ac:dyDescent="0.2"/>
    <row r="661" s="38" customFormat="1" ht="15.75" customHeight="1" x14ac:dyDescent="0.2"/>
    <row r="662" s="38" customFormat="1" ht="15.75" customHeight="1" x14ac:dyDescent="0.2"/>
    <row r="663" s="38" customFormat="1" ht="15.75" customHeight="1" x14ac:dyDescent="0.2"/>
    <row r="664" s="38" customFormat="1" ht="15.75" customHeight="1" x14ac:dyDescent="0.2"/>
    <row r="665" s="38" customFormat="1" ht="15.75" customHeight="1" x14ac:dyDescent="0.2"/>
    <row r="666" s="38" customFormat="1" ht="15.75" customHeight="1" x14ac:dyDescent="0.2"/>
    <row r="667" s="38" customFormat="1" ht="15.75" customHeight="1" x14ac:dyDescent="0.2"/>
    <row r="668" s="38" customFormat="1" ht="15.75" customHeight="1" x14ac:dyDescent="0.2"/>
    <row r="669" s="38" customFormat="1" ht="15.75" customHeight="1" x14ac:dyDescent="0.2"/>
    <row r="670" s="38" customFormat="1" ht="15.75" customHeight="1" x14ac:dyDescent="0.2"/>
    <row r="671" s="38" customFormat="1" ht="15.75" customHeight="1" x14ac:dyDescent="0.2"/>
    <row r="672" s="38" customFormat="1" ht="15.75" customHeight="1" x14ac:dyDescent="0.2"/>
    <row r="673" s="38" customFormat="1" ht="15.75" customHeight="1" x14ac:dyDescent="0.2"/>
    <row r="674" s="38" customFormat="1" ht="15.75" customHeight="1" x14ac:dyDescent="0.2"/>
    <row r="675" s="38" customFormat="1" ht="15.75" customHeight="1" x14ac:dyDescent="0.2"/>
    <row r="676" s="38" customFormat="1" ht="15.75" customHeight="1" x14ac:dyDescent="0.2"/>
    <row r="677" s="38" customFormat="1" ht="15.75" customHeight="1" x14ac:dyDescent="0.2"/>
    <row r="678" s="38" customFormat="1" ht="15.75" customHeight="1" x14ac:dyDescent="0.2"/>
    <row r="679" s="38" customFormat="1" ht="15.75" customHeight="1" x14ac:dyDescent="0.2"/>
    <row r="680" s="38" customFormat="1" ht="15.75" customHeight="1" x14ac:dyDescent="0.2"/>
    <row r="681" s="38" customFormat="1" ht="15.75" customHeight="1" x14ac:dyDescent="0.2"/>
    <row r="682" s="38" customFormat="1" ht="15.75" customHeight="1" x14ac:dyDescent="0.2"/>
    <row r="683" s="38" customFormat="1" ht="15.75" customHeight="1" x14ac:dyDescent="0.2"/>
    <row r="684" s="38" customFormat="1" ht="15.75" customHeight="1" x14ac:dyDescent="0.2"/>
    <row r="685" s="38" customFormat="1" ht="15.75" customHeight="1" x14ac:dyDescent="0.2"/>
    <row r="686" s="38" customFormat="1" ht="15.75" customHeight="1" x14ac:dyDescent="0.2"/>
    <row r="687" s="38" customFormat="1" ht="15.75" customHeight="1" x14ac:dyDescent="0.2"/>
    <row r="688" s="38" customFormat="1" ht="15.75" customHeight="1" x14ac:dyDescent="0.2"/>
    <row r="689" s="38" customFormat="1" ht="15.75" customHeight="1" x14ac:dyDescent="0.2"/>
    <row r="690" s="38" customFormat="1" ht="15.75" customHeight="1" x14ac:dyDescent="0.2"/>
    <row r="691" s="38" customFormat="1" ht="15.75" customHeight="1" x14ac:dyDescent="0.2"/>
    <row r="692" s="38" customFormat="1" ht="15.75" customHeight="1" x14ac:dyDescent="0.2"/>
    <row r="693" s="38" customFormat="1" ht="15.75" customHeight="1" x14ac:dyDescent="0.2"/>
    <row r="694" s="38" customFormat="1" ht="15.75" customHeight="1" x14ac:dyDescent="0.2"/>
    <row r="695" s="38" customFormat="1" ht="15.75" customHeight="1" x14ac:dyDescent="0.2"/>
    <row r="696" s="38" customFormat="1" ht="15.75" customHeight="1" x14ac:dyDescent="0.2"/>
    <row r="697" s="38" customFormat="1" ht="15.75" customHeight="1" x14ac:dyDescent="0.2"/>
    <row r="698" s="38" customFormat="1" ht="15.75" customHeight="1" x14ac:dyDescent="0.2"/>
    <row r="699" s="38" customFormat="1" ht="15.75" customHeight="1" x14ac:dyDescent="0.2"/>
    <row r="700" s="38" customFormat="1" ht="15.75" customHeight="1" x14ac:dyDescent="0.2"/>
    <row r="701" s="38" customFormat="1" ht="15.75" customHeight="1" x14ac:dyDescent="0.2"/>
    <row r="702" s="38" customFormat="1" ht="15.75" customHeight="1" x14ac:dyDescent="0.2"/>
    <row r="703" s="38" customFormat="1" ht="15.75" customHeight="1" x14ac:dyDescent="0.2"/>
    <row r="704" s="38" customFormat="1" ht="15.75" customHeight="1" x14ac:dyDescent="0.2"/>
    <row r="705" s="38" customFormat="1" ht="15.75" customHeight="1" x14ac:dyDescent="0.2"/>
    <row r="706" s="38" customFormat="1" ht="15.75" customHeight="1" x14ac:dyDescent="0.2"/>
    <row r="707" s="38" customFormat="1" ht="15.75" customHeight="1" x14ac:dyDescent="0.2"/>
    <row r="708" s="38" customFormat="1" ht="15.75" customHeight="1" x14ac:dyDescent="0.2"/>
    <row r="709" s="38" customFormat="1" ht="15.75" customHeight="1" x14ac:dyDescent="0.2"/>
    <row r="710" s="38" customFormat="1" ht="15.75" customHeight="1" x14ac:dyDescent="0.2"/>
    <row r="711" s="38" customFormat="1" ht="15.75" customHeight="1" x14ac:dyDescent="0.2"/>
    <row r="712" s="38" customFormat="1" ht="15.75" customHeight="1" x14ac:dyDescent="0.2"/>
    <row r="713" s="38" customFormat="1" ht="15.75" customHeight="1" x14ac:dyDescent="0.2"/>
    <row r="714" s="38" customFormat="1" ht="15.75" customHeight="1" x14ac:dyDescent="0.2"/>
    <row r="715" s="38" customFormat="1" ht="15.75" customHeight="1" x14ac:dyDescent="0.2"/>
    <row r="716" s="38" customFormat="1" ht="15.75" customHeight="1" x14ac:dyDescent="0.2"/>
    <row r="717" s="38" customFormat="1" ht="15.75" customHeight="1" x14ac:dyDescent="0.2"/>
    <row r="718" s="38" customFormat="1" ht="15.75" customHeight="1" x14ac:dyDescent="0.2"/>
    <row r="719" s="38" customFormat="1" ht="15.75" customHeight="1" x14ac:dyDescent="0.2"/>
    <row r="720" s="38" customFormat="1" ht="15.75" customHeight="1" x14ac:dyDescent="0.2"/>
    <row r="721" s="38" customFormat="1" ht="15.75" customHeight="1" x14ac:dyDescent="0.2"/>
    <row r="722" s="38" customFormat="1" ht="15.75" customHeight="1" x14ac:dyDescent="0.2"/>
    <row r="723" s="38" customFormat="1" ht="15.75" customHeight="1" x14ac:dyDescent="0.2"/>
    <row r="724" s="38" customFormat="1" ht="15.75" customHeight="1" x14ac:dyDescent="0.2"/>
    <row r="725" s="38" customFormat="1" ht="15.75" customHeight="1" x14ac:dyDescent="0.2"/>
    <row r="726" s="38" customFormat="1" ht="15.75" customHeight="1" x14ac:dyDescent="0.2"/>
    <row r="727" s="38" customFormat="1" ht="15.75" customHeight="1" x14ac:dyDescent="0.2"/>
    <row r="728" s="38" customFormat="1" ht="15.75" customHeight="1" x14ac:dyDescent="0.2"/>
    <row r="729" s="38" customFormat="1" ht="15.75" customHeight="1" x14ac:dyDescent="0.2"/>
    <row r="730" s="38" customFormat="1" ht="15.75" customHeight="1" x14ac:dyDescent="0.2"/>
    <row r="731" s="38" customFormat="1" ht="15.75" customHeight="1" x14ac:dyDescent="0.2"/>
    <row r="732" s="38" customFormat="1" ht="15.75" customHeight="1" x14ac:dyDescent="0.2"/>
    <row r="733" s="38" customFormat="1" ht="15.75" customHeight="1" x14ac:dyDescent="0.2"/>
    <row r="734" s="38" customFormat="1" ht="15.75" customHeight="1" x14ac:dyDescent="0.2"/>
    <row r="735" s="38" customFormat="1" ht="15.75" customHeight="1" x14ac:dyDescent="0.2"/>
    <row r="736" s="38" customFormat="1" ht="15.75" customHeight="1" x14ac:dyDescent="0.2"/>
    <row r="737" s="38" customFormat="1" ht="15.75" customHeight="1" x14ac:dyDescent="0.2"/>
    <row r="738" s="38" customFormat="1" ht="15.75" customHeight="1" x14ac:dyDescent="0.2"/>
    <row r="739" s="38" customFormat="1" ht="15.75" customHeight="1" x14ac:dyDescent="0.2"/>
    <row r="740" s="38" customFormat="1" ht="15.75" customHeight="1" x14ac:dyDescent="0.2"/>
    <row r="741" s="38" customFormat="1" ht="15.75" customHeight="1" x14ac:dyDescent="0.2"/>
    <row r="742" s="38" customFormat="1" ht="15.75" customHeight="1" x14ac:dyDescent="0.2"/>
    <row r="743" s="38" customFormat="1" ht="15.75" customHeight="1" x14ac:dyDescent="0.2"/>
    <row r="744" s="38" customFormat="1" ht="15.75" customHeight="1" x14ac:dyDescent="0.2"/>
    <row r="745" s="38" customFormat="1" ht="15.75" customHeight="1" x14ac:dyDescent="0.2"/>
    <row r="746" s="38" customFormat="1" ht="15.75" customHeight="1" x14ac:dyDescent="0.2"/>
    <row r="747" s="38" customFormat="1" ht="15.75" customHeight="1" x14ac:dyDescent="0.2"/>
    <row r="748" s="38" customFormat="1" ht="15.75" customHeight="1" x14ac:dyDescent="0.2"/>
    <row r="749" s="38" customFormat="1" ht="15.75" customHeight="1" x14ac:dyDescent="0.2"/>
    <row r="750" s="38" customFormat="1" ht="15.75" customHeight="1" x14ac:dyDescent="0.2"/>
    <row r="751" s="38" customFormat="1" ht="15.75" customHeight="1" x14ac:dyDescent="0.2"/>
    <row r="752" s="38" customFormat="1" ht="15.75" customHeight="1" x14ac:dyDescent="0.2"/>
    <row r="753" s="38" customFormat="1" ht="15.75" customHeight="1" x14ac:dyDescent="0.2"/>
    <row r="754" s="38" customFormat="1" ht="15.75" customHeight="1" x14ac:dyDescent="0.2"/>
    <row r="755" s="38" customFormat="1" ht="15.75" customHeight="1" x14ac:dyDescent="0.2"/>
    <row r="756" s="38" customFormat="1" ht="15.75" customHeight="1" x14ac:dyDescent="0.2"/>
    <row r="757" s="38" customFormat="1" ht="15.75" customHeight="1" x14ac:dyDescent="0.2"/>
    <row r="758" s="38" customFormat="1" ht="15.75" customHeight="1" x14ac:dyDescent="0.2"/>
    <row r="759" s="38" customFormat="1" ht="15.75" customHeight="1" x14ac:dyDescent="0.2"/>
    <row r="760" s="38" customFormat="1" ht="15.75" customHeight="1" x14ac:dyDescent="0.2"/>
    <row r="761" s="38" customFormat="1" ht="15.75" customHeight="1" x14ac:dyDescent="0.2"/>
    <row r="762" s="38" customFormat="1" ht="15.75" customHeight="1" x14ac:dyDescent="0.2"/>
    <row r="763" s="38" customFormat="1" ht="15.75" customHeight="1" x14ac:dyDescent="0.2"/>
    <row r="764" s="38" customFormat="1" ht="15.75" customHeight="1" x14ac:dyDescent="0.2"/>
    <row r="765" s="38" customFormat="1" ht="15.75" customHeight="1" x14ac:dyDescent="0.2"/>
    <row r="766" s="38" customFormat="1" ht="15.75" customHeight="1" x14ac:dyDescent="0.2"/>
    <row r="767" s="38" customFormat="1" ht="15.75" customHeight="1" x14ac:dyDescent="0.2"/>
    <row r="768" s="38" customFormat="1" ht="15.75" customHeight="1" x14ac:dyDescent="0.2"/>
    <row r="769" s="38" customFormat="1" ht="15.75" customHeight="1" x14ac:dyDescent="0.2"/>
    <row r="770" s="38" customFormat="1" ht="15.75" customHeight="1" x14ac:dyDescent="0.2"/>
    <row r="771" s="38" customFormat="1" ht="15.75" customHeight="1" x14ac:dyDescent="0.2"/>
    <row r="772" s="38" customFormat="1" ht="15.75" customHeight="1" x14ac:dyDescent="0.2"/>
    <row r="773" s="38" customFormat="1" ht="15.75" customHeight="1" x14ac:dyDescent="0.2"/>
    <row r="774" s="38" customFormat="1" ht="15.75" customHeight="1" x14ac:dyDescent="0.2"/>
    <row r="775" s="38" customFormat="1" ht="15.75" customHeight="1" x14ac:dyDescent="0.2"/>
    <row r="776" s="38" customFormat="1" ht="15.75" customHeight="1" x14ac:dyDescent="0.2"/>
    <row r="777" s="38" customFormat="1" ht="15.75" customHeight="1" x14ac:dyDescent="0.2"/>
    <row r="778" s="38" customFormat="1" ht="15.75" customHeight="1" x14ac:dyDescent="0.2"/>
    <row r="779" s="38" customFormat="1" ht="15.75" customHeight="1" x14ac:dyDescent="0.2"/>
    <row r="780" s="38" customFormat="1" ht="15.75" customHeight="1" x14ac:dyDescent="0.2"/>
    <row r="781" s="38" customFormat="1" ht="15.75" customHeight="1" x14ac:dyDescent="0.2"/>
    <row r="782" s="38" customFormat="1" ht="15.75" customHeight="1" x14ac:dyDescent="0.2"/>
    <row r="783" s="38" customFormat="1" ht="15.75" customHeight="1" x14ac:dyDescent="0.2"/>
    <row r="784" s="38" customFormat="1" ht="15.75" customHeight="1" x14ac:dyDescent="0.2"/>
    <row r="785" s="38" customFormat="1" ht="15.75" customHeight="1" x14ac:dyDescent="0.2"/>
    <row r="786" s="38" customFormat="1" ht="15.75" customHeight="1" x14ac:dyDescent="0.2"/>
    <row r="787" s="38" customFormat="1" ht="15.75" customHeight="1" x14ac:dyDescent="0.2"/>
    <row r="788" s="38" customFormat="1" ht="15.75" customHeight="1" x14ac:dyDescent="0.2"/>
    <row r="789" s="38" customFormat="1" ht="15.75" customHeight="1" x14ac:dyDescent="0.2"/>
    <row r="790" s="38" customFormat="1" ht="15.75" customHeight="1" x14ac:dyDescent="0.2"/>
    <row r="791" s="38" customFormat="1" ht="15.75" customHeight="1" x14ac:dyDescent="0.2"/>
    <row r="792" s="38" customFormat="1" ht="15.75" customHeight="1" x14ac:dyDescent="0.2"/>
    <row r="793" s="38" customFormat="1" ht="15.75" customHeight="1" x14ac:dyDescent="0.2"/>
    <row r="794" s="38" customFormat="1" ht="15.75" customHeight="1" x14ac:dyDescent="0.2"/>
    <row r="795" s="38" customFormat="1" ht="15.75" customHeight="1" x14ac:dyDescent="0.2"/>
    <row r="796" s="38" customFormat="1" ht="15.75" customHeight="1" x14ac:dyDescent="0.2"/>
    <row r="797" s="38" customFormat="1" ht="15.75" customHeight="1" x14ac:dyDescent="0.2"/>
    <row r="798" s="38" customFormat="1" ht="15.75" customHeight="1" x14ac:dyDescent="0.2"/>
    <row r="799" s="38" customFormat="1" ht="15.75" customHeight="1" x14ac:dyDescent="0.2"/>
    <row r="800" s="38" customFormat="1" ht="15.75" customHeight="1" x14ac:dyDescent="0.2"/>
    <row r="801" s="38" customFormat="1" ht="15.75" customHeight="1" x14ac:dyDescent="0.2"/>
    <row r="802" s="38" customFormat="1" ht="15.75" customHeight="1" x14ac:dyDescent="0.2"/>
    <row r="803" s="38" customFormat="1" ht="15.75" customHeight="1" x14ac:dyDescent="0.2"/>
    <row r="804" s="38" customFormat="1" ht="15.75" customHeight="1" x14ac:dyDescent="0.2"/>
    <row r="805" s="38" customFormat="1" ht="15.75" customHeight="1" x14ac:dyDescent="0.2"/>
    <row r="806" s="38" customFormat="1" ht="15.75" customHeight="1" x14ac:dyDescent="0.2"/>
    <row r="807" s="38" customFormat="1" ht="15.75" customHeight="1" x14ac:dyDescent="0.2"/>
    <row r="808" s="38" customFormat="1" ht="15.75" customHeight="1" x14ac:dyDescent="0.2"/>
    <row r="809" s="38" customFormat="1" ht="15.75" customHeight="1" x14ac:dyDescent="0.2"/>
    <row r="810" s="38" customFormat="1" ht="15.75" customHeight="1" x14ac:dyDescent="0.2"/>
    <row r="811" s="38" customFormat="1" ht="15.75" customHeight="1" x14ac:dyDescent="0.2"/>
    <row r="812" s="38" customFormat="1" ht="15.75" customHeight="1" x14ac:dyDescent="0.2"/>
    <row r="813" s="38" customFormat="1" ht="15.75" customHeight="1" x14ac:dyDescent="0.2"/>
    <row r="814" s="38" customFormat="1" ht="15.75" customHeight="1" x14ac:dyDescent="0.2"/>
    <row r="815" s="38" customFormat="1" ht="15.75" customHeight="1" x14ac:dyDescent="0.2"/>
    <row r="816" s="38" customFormat="1" ht="15.75" customHeight="1" x14ac:dyDescent="0.2"/>
    <row r="817" s="38" customFormat="1" ht="15.75" customHeight="1" x14ac:dyDescent="0.2"/>
    <row r="818" s="38" customFormat="1" ht="15.75" customHeight="1" x14ac:dyDescent="0.2"/>
    <row r="819" s="38" customFormat="1" ht="15.75" customHeight="1" x14ac:dyDescent="0.2"/>
    <row r="820" s="38" customFormat="1" ht="15.75" customHeight="1" x14ac:dyDescent="0.2"/>
    <row r="821" s="38" customFormat="1" ht="15.75" customHeight="1" x14ac:dyDescent="0.2"/>
    <row r="822" s="38" customFormat="1" ht="15.75" customHeight="1" x14ac:dyDescent="0.2"/>
    <row r="823" s="38" customFormat="1" ht="15.75" customHeight="1" x14ac:dyDescent="0.2"/>
    <row r="824" s="38" customFormat="1" ht="15.75" customHeight="1" x14ac:dyDescent="0.2"/>
    <row r="825" s="38" customFormat="1" ht="15.75" customHeight="1" x14ac:dyDescent="0.2"/>
    <row r="826" s="38" customFormat="1" ht="15.75" customHeight="1" x14ac:dyDescent="0.2"/>
    <row r="827" s="38" customFormat="1" ht="15.75" customHeight="1" x14ac:dyDescent="0.2"/>
    <row r="828" s="38" customFormat="1" ht="15.75" customHeight="1" x14ac:dyDescent="0.2"/>
    <row r="829" s="38" customFormat="1" ht="15.75" customHeight="1" x14ac:dyDescent="0.2"/>
    <row r="830" s="38" customFormat="1" ht="15.75" customHeight="1" x14ac:dyDescent="0.2"/>
    <row r="831" s="38" customFormat="1" ht="15.75" customHeight="1" x14ac:dyDescent="0.2"/>
    <row r="832" s="38" customFormat="1" ht="15.75" customHeight="1" x14ac:dyDescent="0.2"/>
    <row r="833" s="38" customFormat="1" ht="15.75" customHeight="1" x14ac:dyDescent="0.2"/>
    <row r="834" s="38" customFormat="1" ht="15.75" customHeight="1" x14ac:dyDescent="0.2"/>
    <row r="835" s="38" customFormat="1" ht="15.75" customHeight="1" x14ac:dyDescent="0.2"/>
    <row r="836" s="38" customFormat="1" ht="15.75" customHeight="1" x14ac:dyDescent="0.2"/>
    <row r="837" s="38" customFormat="1" ht="15.75" customHeight="1" x14ac:dyDescent="0.2"/>
    <row r="838" s="38" customFormat="1" ht="15.75" customHeight="1" x14ac:dyDescent="0.2"/>
    <row r="839" s="38" customFormat="1" ht="15.75" customHeight="1" x14ac:dyDescent="0.2"/>
    <row r="840" s="38" customFormat="1" ht="15.75" customHeight="1" x14ac:dyDescent="0.2"/>
    <row r="841" s="38" customFormat="1" ht="15.75" customHeight="1" x14ac:dyDescent="0.2"/>
    <row r="842" s="38" customFormat="1" ht="15.75" customHeight="1" x14ac:dyDescent="0.2"/>
    <row r="843" s="38" customFormat="1" ht="15.75" customHeight="1" x14ac:dyDescent="0.2"/>
    <row r="844" s="38" customFormat="1" ht="15.75" customHeight="1" x14ac:dyDescent="0.2"/>
    <row r="845" s="38" customFormat="1" ht="15.75" customHeight="1" x14ac:dyDescent="0.2"/>
    <row r="846" s="38" customFormat="1" ht="15.75" customHeight="1" x14ac:dyDescent="0.2"/>
    <row r="847" s="38" customFormat="1" ht="15.75" customHeight="1" x14ac:dyDescent="0.2"/>
    <row r="848" s="38" customFormat="1" ht="15.75" customHeight="1" x14ac:dyDescent="0.2"/>
    <row r="849" s="38" customFormat="1" ht="15.75" customHeight="1" x14ac:dyDescent="0.2"/>
    <row r="850" s="38" customFormat="1" ht="15.75" customHeight="1" x14ac:dyDescent="0.2"/>
    <row r="851" s="38" customFormat="1" ht="15.75" customHeight="1" x14ac:dyDescent="0.2"/>
    <row r="852" s="38" customFormat="1" ht="15.75" customHeight="1" x14ac:dyDescent="0.2"/>
    <row r="853" s="38" customFormat="1" ht="15.75" customHeight="1" x14ac:dyDescent="0.2"/>
    <row r="854" s="38" customFormat="1" ht="15.75" customHeight="1" x14ac:dyDescent="0.2"/>
    <row r="855" s="38" customFormat="1" ht="15.75" customHeight="1" x14ac:dyDescent="0.2"/>
    <row r="856" s="38" customFormat="1" ht="15.75" customHeight="1" x14ac:dyDescent="0.2"/>
    <row r="857" s="38" customFormat="1" ht="15.75" customHeight="1" x14ac:dyDescent="0.2"/>
    <row r="858" s="38" customFormat="1" ht="15.75" customHeight="1" x14ac:dyDescent="0.2"/>
    <row r="859" s="38" customFormat="1" ht="15.75" customHeight="1" x14ac:dyDescent="0.2"/>
    <row r="860" s="38" customFormat="1" ht="15.75" customHeight="1" x14ac:dyDescent="0.2"/>
    <row r="861" s="38" customFormat="1" ht="15.75" customHeight="1" x14ac:dyDescent="0.2"/>
    <row r="862" s="38" customFormat="1" ht="15.75" customHeight="1" x14ac:dyDescent="0.2"/>
    <row r="863" s="38" customFormat="1" ht="15.75" customHeight="1" x14ac:dyDescent="0.2"/>
    <row r="864" s="38" customFormat="1" ht="15.75" customHeight="1" x14ac:dyDescent="0.2"/>
    <row r="865" s="38" customFormat="1" ht="15.75" customHeight="1" x14ac:dyDescent="0.2"/>
    <row r="866" s="38" customFormat="1" ht="15.75" customHeight="1" x14ac:dyDescent="0.2"/>
    <row r="867" s="38" customFormat="1" ht="15.75" customHeight="1" x14ac:dyDescent="0.2"/>
    <row r="868" s="38" customFormat="1" ht="15.75" customHeight="1" x14ac:dyDescent="0.2"/>
    <row r="869" s="38" customFormat="1" ht="15.75" customHeight="1" x14ac:dyDescent="0.2"/>
    <row r="870" s="38" customFormat="1" ht="15.75" customHeight="1" x14ac:dyDescent="0.2"/>
    <row r="871" s="38" customFormat="1" ht="15.75" customHeight="1" x14ac:dyDescent="0.2"/>
    <row r="872" s="38" customFormat="1" ht="15.75" customHeight="1" x14ac:dyDescent="0.2"/>
    <row r="873" s="38" customFormat="1" ht="15.75" customHeight="1" x14ac:dyDescent="0.2"/>
    <row r="874" s="38" customFormat="1" ht="15.75" customHeight="1" x14ac:dyDescent="0.2"/>
    <row r="875" s="38" customFormat="1" ht="15.75" customHeight="1" x14ac:dyDescent="0.2"/>
    <row r="876" s="38" customFormat="1" ht="15.75" customHeight="1" x14ac:dyDescent="0.2"/>
    <row r="877" s="38" customFormat="1" ht="15.75" customHeight="1" x14ac:dyDescent="0.2"/>
    <row r="878" s="38" customFormat="1" ht="15.75" customHeight="1" x14ac:dyDescent="0.2"/>
    <row r="879" s="38" customFormat="1" ht="15.75" customHeight="1" x14ac:dyDescent="0.2"/>
    <row r="880" s="38" customFormat="1" ht="15.75" customHeight="1" x14ac:dyDescent="0.2"/>
    <row r="881" s="38" customFormat="1" ht="15.75" customHeight="1" x14ac:dyDescent="0.2"/>
    <row r="882" s="38" customFormat="1" ht="15.75" customHeight="1" x14ac:dyDescent="0.2"/>
    <row r="883" s="38" customFormat="1" ht="15.75" customHeight="1" x14ac:dyDescent="0.2"/>
    <row r="884" s="38" customFormat="1" ht="15.75" customHeight="1" x14ac:dyDescent="0.2"/>
    <row r="885" s="38" customFormat="1" ht="15.75" customHeight="1" x14ac:dyDescent="0.2"/>
    <row r="886" s="38" customFormat="1" ht="15.75" customHeight="1" x14ac:dyDescent="0.2"/>
    <row r="887" s="38" customFormat="1" ht="15.75" customHeight="1" x14ac:dyDescent="0.2"/>
    <row r="888" s="38" customFormat="1" ht="15.75" customHeight="1" x14ac:dyDescent="0.2"/>
    <row r="889" s="38" customFormat="1" ht="15.75" customHeight="1" x14ac:dyDescent="0.2"/>
    <row r="890" s="38" customFormat="1" ht="15.75" customHeight="1" x14ac:dyDescent="0.2"/>
    <row r="891" s="38" customFormat="1" ht="15.75" customHeight="1" x14ac:dyDescent="0.2"/>
    <row r="892" s="38" customFormat="1" ht="15.75" customHeight="1" x14ac:dyDescent="0.2"/>
    <row r="893" s="38" customFormat="1" ht="15.75" customHeight="1" x14ac:dyDescent="0.2"/>
    <row r="894" s="38" customFormat="1" ht="15.75" customHeight="1" x14ac:dyDescent="0.2"/>
    <row r="895" s="38" customFormat="1" ht="15.75" customHeight="1" x14ac:dyDescent="0.2"/>
    <row r="896" s="38" customFormat="1" ht="15.75" customHeight="1" x14ac:dyDescent="0.2"/>
    <row r="897" s="38" customFormat="1" ht="15.75" customHeight="1" x14ac:dyDescent="0.2"/>
    <row r="898" s="38" customFormat="1" ht="15.75" customHeight="1" x14ac:dyDescent="0.2"/>
    <row r="899" s="38" customFormat="1" ht="15.75" customHeight="1" x14ac:dyDescent="0.2"/>
    <row r="900" s="38" customFormat="1" ht="15.75" customHeight="1" x14ac:dyDescent="0.2"/>
    <row r="901" s="38" customFormat="1" ht="15.75" customHeight="1" x14ac:dyDescent="0.2"/>
    <row r="902" s="38" customFormat="1" ht="15.75" customHeight="1" x14ac:dyDescent="0.2"/>
    <row r="903" s="38" customFormat="1" ht="15.75" customHeight="1" x14ac:dyDescent="0.2"/>
    <row r="904" s="38" customFormat="1" ht="15.75" customHeight="1" x14ac:dyDescent="0.2"/>
    <row r="905" s="38" customFormat="1" ht="15.75" customHeight="1" x14ac:dyDescent="0.2"/>
    <row r="906" s="38" customFormat="1" ht="15.75" customHeight="1" x14ac:dyDescent="0.2"/>
    <row r="907" s="38" customFormat="1" ht="15.75" customHeight="1" x14ac:dyDescent="0.2"/>
    <row r="908" s="38" customFormat="1" ht="15.75" customHeight="1" x14ac:dyDescent="0.2"/>
    <row r="909" s="38" customFormat="1" ht="15.75" customHeight="1" x14ac:dyDescent="0.2"/>
    <row r="910" s="38" customFormat="1" ht="15.75" customHeight="1" x14ac:dyDescent="0.2"/>
    <row r="911" s="38" customFormat="1" ht="15.75" customHeight="1" x14ac:dyDescent="0.2"/>
    <row r="912" s="38" customFormat="1" ht="15.75" customHeight="1" x14ac:dyDescent="0.2"/>
    <row r="913" s="38" customFormat="1" ht="15.75" customHeight="1" x14ac:dyDescent="0.2"/>
    <row r="914" s="38" customFormat="1" ht="15.75" customHeight="1" x14ac:dyDescent="0.2"/>
    <row r="915" s="38" customFormat="1" ht="15.75" customHeight="1" x14ac:dyDescent="0.2"/>
    <row r="916" s="38" customFormat="1" ht="15.75" customHeight="1" x14ac:dyDescent="0.2"/>
    <row r="917" s="38" customFormat="1" ht="15.75" customHeight="1" x14ac:dyDescent="0.2"/>
    <row r="918" s="38" customFormat="1" ht="15.75" customHeight="1" x14ac:dyDescent="0.2"/>
    <row r="919" s="38" customFormat="1" ht="15.75" customHeight="1" x14ac:dyDescent="0.2"/>
    <row r="920" s="38" customFormat="1" ht="15.75" customHeight="1" x14ac:dyDescent="0.2"/>
    <row r="921" s="38" customFormat="1" ht="15.75" customHeight="1" x14ac:dyDescent="0.2"/>
    <row r="922" s="38" customFormat="1" ht="15.75" customHeight="1" x14ac:dyDescent="0.2"/>
    <row r="923" s="38" customFormat="1" ht="15.75" customHeight="1" x14ac:dyDescent="0.2"/>
    <row r="924" s="38" customFormat="1" ht="15.75" customHeight="1" x14ac:dyDescent="0.2"/>
    <row r="925" s="38" customFormat="1" ht="15.75" customHeight="1" x14ac:dyDescent="0.2"/>
    <row r="926" s="38" customFormat="1" ht="15.75" customHeight="1" x14ac:dyDescent="0.2"/>
    <row r="927" s="38" customFormat="1" ht="15.75" customHeight="1" x14ac:dyDescent="0.2"/>
    <row r="928" s="38" customFormat="1" ht="15.75" customHeight="1" x14ac:dyDescent="0.2"/>
    <row r="929" s="38" customFormat="1" ht="15.75" customHeight="1" x14ac:dyDescent="0.2"/>
    <row r="930" s="38" customFormat="1" ht="15.75" customHeight="1" x14ac:dyDescent="0.2"/>
    <row r="931" s="38" customFormat="1" ht="15.75" customHeight="1" x14ac:dyDescent="0.2"/>
    <row r="932" s="38" customFormat="1" ht="15.75" customHeight="1" x14ac:dyDescent="0.2"/>
    <row r="933" s="38" customFormat="1" ht="15.75" customHeight="1" x14ac:dyDescent="0.2"/>
    <row r="934" s="38" customFormat="1" ht="15.75" customHeight="1" x14ac:dyDescent="0.2"/>
    <row r="935" s="38" customFormat="1" ht="15.75" customHeight="1" x14ac:dyDescent="0.2"/>
    <row r="936" s="38" customFormat="1" ht="15.75" customHeight="1" x14ac:dyDescent="0.2"/>
    <row r="937" s="38" customFormat="1" ht="15.75" customHeight="1" x14ac:dyDescent="0.2"/>
    <row r="938" s="38" customFormat="1" ht="15.75" customHeight="1" x14ac:dyDescent="0.2"/>
    <row r="939" s="38" customFormat="1" ht="15.75" customHeight="1" x14ac:dyDescent="0.2"/>
    <row r="940" s="38" customFormat="1" ht="15.75" customHeight="1" x14ac:dyDescent="0.2"/>
    <row r="941" s="38" customFormat="1" ht="15.75" customHeight="1" x14ac:dyDescent="0.2"/>
    <row r="942" s="38" customFormat="1" ht="15.75" customHeight="1" x14ac:dyDescent="0.2"/>
    <row r="943" s="38" customFormat="1" ht="15.75" customHeight="1" x14ac:dyDescent="0.2"/>
    <row r="944" s="38" customFormat="1" ht="15.75" customHeight="1" x14ac:dyDescent="0.2"/>
    <row r="945" s="38" customFormat="1" ht="15.75" customHeight="1" x14ac:dyDescent="0.2"/>
    <row r="946" s="38" customFormat="1" ht="15.75" customHeight="1" x14ac:dyDescent="0.2"/>
    <row r="947" s="38" customFormat="1" ht="15.75" customHeight="1" x14ac:dyDescent="0.2"/>
    <row r="948" s="38" customFormat="1" ht="15.75" customHeight="1" x14ac:dyDescent="0.2"/>
    <row r="949" s="38" customFormat="1" ht="15.75" customHeight="1" x14ac:dyDescent="0.2"/>
    <row r="950" s="38" customFormat="1" ht="15.75" customHeight="1" x14ac:dyDescent="0.2"/>
    <row r="951" s="38" customFormat="1" ht="15.75" customHeight="1" x14ac:dyDescent="0.2"/>
    <row r="952" s="38" customFormat="1" ht="15.75" customHeight="1" x14ac:dyDescent="0.2"/>
    <row r="953" s="38" customFormat="1" ht="15.75" customHeight="1" x14ac:dyDescent="0.2"/>
    <row r="954" s="38" customFormat="1" ht="15.75" customHeight="1" x14ac:dyDescent="0.2"/>
    <row r="955" s="38" customFormat="1" ht="15.75" customHeight="1" x14ac:dyDescent="0.2"/>
    <row r="956" s="38" customFormat="1" ht="15.75" customHeight="1" x14ac:dyDescent="0.2"/>
    <row r="957" s="38" customFormat="1" ht="15.75" customHeight="1" x14ac:dyDescent="0.2"/>
    <row r="958" s="38" customFormat="1" ht="15.75" customHeight="1" x14ac:dyDescent="0.2"/>
    <row r="959" s="38" customFormat="1" ht="15.75" customHeight="1" x14ac:dyDescent="0.2"/>
    <row r="960" s="38" customFormat="1" ht="15.75" customHeight="1" x14ac:dyDescent="0.2"/>
    <row r="961" s="38" customFormat="1" ht="15.75" customHeight="1" x14ac:dyDescent="0.2"/>
    <row r="962" s="38" customFormat="1" ht="15.75" customHeight="1" x14ac:dyDescent="0.2"/>
    <row r="963" s="38" customFormat="1" ht="15.75" customHeight="1" x14ac:dyDescent="0.2"/>
    <row r="964" s="38" customFormat="1" ht="15.75" customHeight="1" x14ac:dyDescent="0.2"/>
    <row r="965" s="38" customFormat="1" ht="15.75" customHeight="1" x14ac:dyDescent="0.2"/>
    <row r="966" s="38" customFormat="1" ht="15.75" customHeight="1" x14ac:dyDescent="0.2"/>
    <row r="967" s="38" customFormat="1" ht="15.75" customHeight="1" x14ac:dyDescent="0.2"/>
    <row r="968" s="38" customFormat="1" ht="15.75" customHeight="1" x14ac:dyDescent="0.2"/>
    <row r="969" s="38" customFormat="1" ht="15.75" customHeight="1" x14ac:dyDescent="0.2"/>
    <row r="970" s="38" customFormat="1" ht="15.75" customHeight="1" x14ac:dyDescent="0.2"/>
    <row r="971" s="38" customFormat="1" ht="15.75" customHeight="1" x14ac:dyDescent="0.2"/>
    <row r="972" s="38" customFormat="1" ht="15.75" customHeight="1" x14ac:dyDescent="0.2"/>
    <row r="973" s="38" customFormat="1" ht="15.75" customHeight="1" x14ac:dyDescent="0.2"/>
    <row r="974" s="38" customFormat="1" ht="15.75" customHeight="1" x14ac:dyDescent="0.2"/>
    <row r="975" s="38" customFormat="1" ht="15.75" customHeight="1" x14ac:dyDescent="0.2"/>
    <row r="976" s="38" customFormat="1" ht="15.75" customHeight="1" x14ac:dyDescent="0.2"/>
    <row r="977" s="38" customFormat="1" ht="15.75" customHeight="1" x14ac:dyDescent="0.2"/>
    <row r="978" s="38" customFormat="1" ht="15.75" customHeight="1" x14ac:dyDescent="0.2"/>
    <row r="979" s="38" customFormat="1" ht="15.75" customHeight="1" x14ac:dyDescent="0.2"/>
    <row r="980" s="38" customFormat="1" ht="15.75" customHeight="1" x14ac:dyDescent="0.2"/>
    <row r="981" s="38" customFormat="1" ht="15.75" customHeight="1" x14ac:dyDescent="0.2"/>
    <row r="982" s="38" customFormat="1" ht="15.75" customHeight="1" x14ac:dyDescent="0.2"/>
    <row r="983" s="38" customFormat="1" ht="15.75" customHeight="1" x14ac:dyDescent="0.2"/>
    <row r="984" s="38" customFormat="1" ht="15.75" customHeight="1" x14ac:dyDescent="0.2"/>
    <row r="985" s="38" customFormat="1" ht="15.75" customHeight="1" x14ac:dyDescent="0.2"/>
    <row r="986" s="38" customFormat="1" ht="15.75" customHeight="1" x14ac:dyDescent="0.2"/>
    <row r="987" s="38" customFormat="1" ht="15.75" customHeight="1" x14ac:dyDescent="0.2"/>
    <row r="988" s="38" customFormat="1" ht="15.75" customHeight="1" x14ac:dyDescent="0.2"/>
    <row r="989" s="38" customFormat="1" ht="15.75" customHeight="1" x14ac:dyDescent="0.2"/>
    <row r="990" s="38" customFormat="1" ht="15.75" customHeight="1" x14ac:dyDescent="0.2"/>
    <row r="991" s="38" customFormat="1" ht="15.75" customHeight="1" x14ac:dyDescent="0.2"/>
    <row r="992" s="38" customFormat="1" ht="15.75" customHeight="1" x14ac:dyDescent="0.2"/>
    <row r="993" s="38" customFormat="1" ht="15.75" customHeight="1" x14ac:dyDescent="0.2"/>
    <row r="994" s="38" customFormat="1" ht="15.75" customHeight="1" x14ac:dyDescent="0.2"/>
    <row r="995" s="38" customFormat="1" ht="15.75" customHeight="1" x14ac:dyDescent="0.2"/>
    <row r="996" s="38" customFormat="1" ht="15.75" customHeight="1" x14ac:dyDescent="0.2"/>
    <row r="997" s="38" customFormat="1" ht="15.75" customHeight="1" x14ac:dyDescent="0.2"/>
    <row r="998" s="38" customFormat="1" ht="15.75" customHeight="1" x14ac:dyDescent="0.2"/>
    <row r="999" s="38" customFormat="1" ht="15.75" customHeight="1" x14ac:dyDescent="0.2"/>
    <row r="1000" s="38" customFormat="1" ht="15.75" customHeight="1" x14ac:dyDescent="0.2"/>
  </sheetData>
  <mergeCells count="1">
    <mergeCell ref="C1:F1"/>
  </mergeCells>
  <dataValidations count="1">
    <dataValidation type="list" allowBlank="1" sqref="F6:F33" xr:uid="{00000000-0002-0000-0300-000000000000}">
      <formula1>"TRUE,FALSE"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tabSelected="1" workbookViewId="0">
      <selection activeCell="F8" sqref="F8"/>
    </sheetView>
  </sheetViews>
  <sheetFormatPr baseColWidth="10" defaultColWidth="14.5" defaultRowHeight="15" customHeight="1" x14ac:dyDescent="0.2"/>
  <cols>
    <col min="1" max="1" width="12" style="38" customWidth="1"/>
    <col min="2" max="2" width="14" style="38" customWidth="1"/>
    <col min="3" max="3" width="30" style="38" customWidth="1"/>
    <col min="4" max="4" width="15" style="38" customWidth="1"/>
    <col min="5" max="26" width="8.6640625" style="38" customWidth="1"/>
    <col min="27" max="16384" width="14.5" style="38"/>
  </cols>
  <sheetData>
    <row r="1" spans="1:4" ht="16" x14ac:dyDescent="0.2">
      <c r="A1" s="35" t="s">
        <v>132</v>
      </c>
      <c r="B1" s="36"/>
      <c r="C1" s="36"/>
      <c r="D1" s="37"/>
    </row>
    <row r="2" spans="1:4" ht="16" x14ac:dyDescent="0.2">
      <c r="A2" s="39" t="s">
        <v>129</v>
      </c>
      <c r="B2" s="39" t="s">
        <v>130</v>
      </c>
      <c r="C2" s="39" t="s">
        <v>131</v>
      </c>
      <c r="D2" s="39" t="s">
        <v>25</v>
      </c>
    </row>
    <row r="3" spans="1:4" ht="16" x14ac:dyDescent="0.2">
      <c r="A3" s="42">
        <f>IFERROR(-SUMIFS(Accounts!B8:B103,Accounts!A8:A103,"*JGW*",Accounts!C8:C18,"Liability"),0)</f>
        <v>0</v>
      </c>
      <c r="B3" s="42" t="e">
        <f>SUMPRODUCT((A6:A33=TRUE)*(D6:D200&lt;0)*D6:D200)</f>
        <v>#N/A</v>
      </c>
      <c r="C3" s="41" t="e">
        <f>SUMPRODUCT((A6:A33=TRUE)*(D6:D200&gt;0)*D6:D200)</f>
        <v>#N/A</v>
      </c>
      <c r="D3" s="43" t="e">
        <f>A3+B3+C3</f>
        <v>#N/A</v>
      </c>
    </row>
    <row r="5" spans="1:4" ht="22.5" customHeight="1" x14ac:dyDescent="0.2">
      <c r="A5" s="25" t="s">
        <v>26</v>
      </c>
      <c r="B5" s="25" t="s">
        <v>27</v>
      </c>
      <c r="C5" s="25" t="s">
        <v>28</v>
      </c>
      <c r="D5" s="25" t="s">
        <v>29</v>
      </c>
    </row>
    <row r="6" spans="1:4" ht="22.5" customHeight="1" x14ac:dyDescent="0.2">
      <c r="D6" s="22"/>
    </row>
    <row r="7" spans="1:4" ht="22.5" customHeight="1" x14ac:dyDescent="0.2">
      <c r="D7" s="22"/>
    </row>
    <row r="8" spans="1:4" ht="22.5" customHeight="1" x14ac:dyDescent="0.2">
      <c r="D8" s="22"/>
    </row>
    <row r="9" spans="1:4" ht="22.5" customHeight="1" x14ac:dyDescent="0.2">
      <c r="D9" s="22"/>
    </row>
    <row r="10" spans="1:4" ht="22.5" customHeight="1" x14ac:dyDescent="0.2">
      <c r="D10" s="22"/>
    </row>
    <row r="11" spans="1:4" ht="22.5" customHeight="1" x14ac:dyDescent="0.2">
      <c r="D11" s="22"/>
    </row>
    <row r="12" spans="1:4" ht="22.5" customHeight="1" x14ac:dyDescent="0.2">
      <c r="D12" s="22"/>
    </row>
    <row r="13" spans="1:4" ht="22.5" customHeight="1" x14ac:dyDescent="0.2">
      <c r="D13" s="22"/>
    </row>
    <row r="14" spans="1:4" ht="22.5" customHeight="1" x14ac:dyDescent="0.2">
      <c r="D14" s="22"/>
    </row>
    <row r="15" spans="1:4" ht="22.5" customHeight="1" x14ac:dyDescent="0.2">
      <c r="D15" s="22"/>
    </row>
    <row r="16" spans="1:4" ht="22.5" customHeight="1" x14ac:dyDescent="0.2">
      <c r="D16" s="22"/>
    </row>
    <row r="17" spans="4:4" ht="22.5" customHeight="1" x14ac:dyDescent="0.2">
      <c r="D17" s="22"/>
    </row>
    <row r="18" spans="4:4" ht="22.5" customHeight="1" x14ac:dyDescent="0.2">
      <c r="D18" s="22"/>
    </row>
    <row r="19" spans="4:4" ht="22.5" customHeight="1" x14ac:dyDescent="0.2">
      <c r="D19" s="22"/>
    </row>
    <row r="20" spans="4:4" ht="22.5" customHeight="1" x14ac:dyDescent="0.2">
      <c r="D20" s="22"/>
    </row>
    <row r="21" spans="4:4" ht="15.75" customHeight="1" x14ac:dyDescent="0.2">
      <c r="D21" s="22"/>
    </row>
    <row r="22" spans="4:4" ht="15.75" customHeight="1" x14ac:dyDescent="0.2">
      <c r="D22" s="22"/>
    </row>
    <row r="23" spans="4:4" ht="15.75" customHeight="1" x14ac:dyDescent="0.2">
      <c r="D23" s="22"/>
    </row>
    <row r="24" spans="4:4" ht="15.75" customHeight="1" x14ac:dyDescent="0.2">
      <c r="D24" s="22"/>
    </row>
    <row r="25" spans="4:4" ht="15.75" customHeight="1" x14ac:dyDescent="0.2">
      <c r="D25" s="22"/>
    </row>
    <row r="26" spans="4:4" ht="15.75" customHeight="1" x14ac:dyDescent="0.2">
      <c r="D26" s="22"/>
    </row>
    <row r="27" spans="4:4" ht="15.75" customHeight="1" x14ac:dyDescent="0.2">
      <c r="D27" s="22"/>
    </row>
    <row r="28" spans="4:4" ht="15.75" customHeight="1" x14ac:dyDescent="0.2">
      <c r="D28" s="22"/>
    </row>
    <row r="29" spans="4:4" ht="15.75" customHeight="1" x14ac:dyDescent="0.2">
      <c r="D29" s="22"/>
    </row>
    <row r="30" spans="4:4" ht="15.75" customHeight="1" x14ac:dyDescent="0.2">
      <c r="D30" s="22"/>
    </row>
    <row r="31" spans="4:4" ht="15.75" customHeight="1" x14ac:dyDescent="0.2">
      <c r="D31" s="22"/>
    </row>
    <row r="32" spans="4:4" ht="15.75" customHeight="1" x14ac:dyDescent="0.2">
      <c r="D32" s="22"/>
    </row>
    <row r="33" spans="4:4" ht="15.75" customHeight="1" x14ac:dyDescent="0.2">
      <c r="D33" s="22"/>
    </row>
    <row r="34" spans="4:4" ht="15.75" customHeight="1" x14ac:dyDescent="0.2"/>
    <row r="35" spans="4:4" ht="15.75" customHeight="1" x14ac:dyDescent="0.2"/>
    <row r="36" spans="4:4" ht="15.75" customHeight="1" x14ac:dyDescent="0.2"/>
    <row r="37" spans="4:4" ht="15.75" customHeight="1" x14ac:dyDescent="0.2"/>
    <row r="38" spans="4:4" ht="15.75" customHeight="1" x14ac:dyDescent="0.2"/>
    <row r="39" spans="4:4" ht="15.75" customHeight="1" x14ac:dyDescent="0.2"/>
    <row r="40" spans="4:4" ht="15.75" customHeight="1" x14ac:dyDescent="0.2"/>
    <row r="41" spans="4:4" ht="15.75" customHeight="1" x14ac:dyDescent="0.2"/>
    <row r="42" spans="4:4" ht="15.75" customHeight="1" x14ac:dyDescent="0.2"/>
    <row r="43" spans="4:4" ht="15.75" customHeight="1" x14ac:dyDescent="0.2"/>
    <row r="44" spans="4:4" ht="15.75" customHeight="1" x14ac:dyDescent="0.2"/>
    <row r="45" spans="4:4" ht="15.75" customHeight="1" x14ac:dyDescent="0.2"/>
    <row r="46" spans="4:4" ht="15.75" customHeight="1" x14ac:dyDescent="0.2"/>
    <row r="47" spans="4:4" ht="15.75" customHeight="1" x14ac:dyDescent="0.2"/>
    <row r="48" spans="4:4" ht="15.75" customHeight="1" x14ac:dyDescent="0.2"/>
    <row r="49" s="38" customFormat="1" ht="15.75" customHeight="1" x14ac:dyDescent="0.2"/>
    <row r="50" s="38" customFormat="1" ht="15.75" customHeight="1" x14ac:dyDescent="0.2"/>
    <row r="51" s="38" customFormat="1" ht="15.75" customHeight="1" x14ac:dyDescent="0.2"/>
    <row r="52" s="38" customFormat="1" ht="15.75" customHeight="1" x14ac:dyDescent="0.2"/>
    <row r="53" s="38" customFormat="1" ht="15.75" customHeight="1" x14ac:dyDescent="0.2"/>
    <row r="54" s="38" customFormat="1" ht="15.75" customHeight="1" x14ac:dyDescent="0.2"/>
    <row r="55" s="38" customFormat="1" ht="15.75" customHeight="1" x14ac:dyDescent="0.2"/>
    <row r="56" s="38" customFormat="1" ht="15.75" customHeight="1" x14ac:dyDescent="0.2"/>
    <row r="57" s="38" customFormat="1" ht="15.75" customHeight="1" x14ac:dyDescent="0.2"/>
    <row r="58" s="38" customFormat="1" ht="15.75" customHeight="1" x14ac:dyDescent="0.2"/>
    <row r="59" s="38" customFormat="1" ht="15.75" customHeight="1" x14ac:dyDescent="0.2"/>
    <row r="60" s="38" customFormat="1" ht="15.75" customHeight="1" x14ac:dyDescent="0.2"/>
    <row r="61" s="38" customFormat="1" ht="15.75" customHeight="1" x14ac:dyDescent="0.2"/>
    <row r="62" s="38" customFormat="1" ht="15.75" customHeight="1" x14ac:dyDescent="0.2"/>
    <row r="63" s="38" customFormat="1" ht="15.75" customHeight="1" x14ac:dyDescent="0.2"/>
    <row r="64" s="38" customFormat="1" ht="15.75" customHeight="1" x14ac:dyDescent="0.2"/>
    <row r="65" s="38" customFormat="1" ht="15.75" customHeight="1" x14ac:dyDescent="0.2"/>
    <row r="66" s="38" customFormat="1" ht="15.75" customHeight="1" x14ac:dyDescent="0.2"/>
    <row r="67" s="38" customFormat="1" ht="15.75" customHeight="1" x14ac:dyDescent="0.2"/>
    <row r="68" s="38" customFormat="1" ht="15.75" customHeight="1" x14ac:dyDescent="0.2"/>
    <row r="69" s="38" customFormat="1" ht="15.75" customHeight="1" x14ac:dyDescent="0.2"/>
    <row r="70" s="38" customFormat="1" ht="15.75" customHeight="1" x14ac:dyDescent="0.2"/>
    <row r="71" s="38" customFormat="1" ht="15.75" customHeight="1" x14ac:dyDescent="0.2"/>
    <row r="72" s="38" customFormat="1" ht="15.75" customHeight="1" x14ac:dyDescent="0.2"/>
    <row r="73" s="38" customFormat="1" ht="15.75" customHeight="1" x14ac:dyDescent="0.2"/>
    <row r="74" s="38" customFormat="1" ht="15.75" customHeight="1" x14ac:dyDescent="0.2"/>
    <row r="75" s="38" customFormat="1" ht="15.75" customHeight="1" x14ac:dyDescent="0.2"/>
    <row r="76" s="38" customFormat="1" ht="15.75" customHeight="1" x14ac:dyDescent="0.2"/>
    <row r="77" s="38" customFormat="1" ht="15.75" customHeight="1" x14ac:dyDescent="0.2"/>
    <row r="78" s="38" customFormat="1" ht="15.75" customHeight="1" x14ac:dyDescent="0.2"/>
    <row r="79" s="38" customFormat="1" ht="15.75" customHeight="1" x14ac:dyDescent="0.2"/>
    <row r="80" s="38" customFormat="1" ht="15.75" customHeight="1" x14ac:dyDescent="0.2"/>
    <row r="81" s="38" customFormat="1" ht="15.75" customHeight="1" x14ac:dyDescent="0.2"/>
    <row r="82" s="38" customFormat="1" ht="15.75" customHeight="1" x14ac:dyDescent="0.2"/>
    <row r="83" s="38" customFormat="1" ht="15.75" customHeight="1" x14ac:dyDescent="0.2"/>
    <row r="84" s="38" customFormat="1" ht="15.75" customHeight="1" x14ac:dyDescent="0.2"/>
    <row r="85" s="38" customFormat="1" ht="15.75" customHeight="1" x14ac:dyDescent="0.2"/>
    <row r="86" s="38" customFormat="1" ht="15.75" customHeight="1" x14ac:dyDescent="0.2"/>
    <row r="87" s="38" customFormat="1" ht="15.75" customHeight="1" x14ac:dyDescent="0.2"/>
    <row r="88" s="38" customFormat="1" ht="15.75" customHeight="1" x14ac:dyDescent="0.2"/>
    <row r="89" s="38" customFormat="1" ht="15.75" customHeight="1" x14ac:dyDescent="0.2"/>
    <row r="90" s="38" customFormat="1" ht="15.75" customHeight="1" x14ac:dyDescent="0.2"/>
    <row r="91" s="38" customFormat="1" ht="15.75" customHeight="1" x14ac:dyDescent="0.2"/>
    <row r="92" s="38" customFormat="1" ht="15.75" customHeight="1" x14ac:dyDescent="0.2"/>
    <row r="93" s="38" customFormat="1" ht="15.75" customHeight="1" x14ac:dyDescent="0.2"/>
    <row r="94" s="38" customFormat="1" ht="15.75" customHeight="1" x14ac:dyDescent="0.2"/>
    <row r="95" s="38" customFormat="1" ht="15.75" customHeight="1" x14ac:dyDescent="0.2"/>
    <row r="96" s="38" customFormat="1" ht="15.75" customHeight="1" x14ac:dyDescent="0.2"/>
    <row r="97" s="38" customFormat="1" ht="15.75" customHeight="1" x14ac:dyDescent="0.2"/>
    <row r="98" s="38" customFormat="1" ht="15.75" customHeight="1" x14ac:dyDescent="0.2"/>
    <row r="99" s="38" customFormat="1" ht="15.75" customHeight="1" x14ac:dyDescent="0.2"/>
    <row r="100" s="38" customFormat="1" ht="15.75" customHeight="1" x14ac:dyDescent="0.2"/>
    <row r="101" s="38" customFormat="1" ht="15.75" customHeight="1" x14ac:dyDescent="0.2"/>
    <row r="102" s="38" customFormat="1" ht="15.75" customHeight="1" x14ac:dyDescent="0.2"/>
    <row r="103" s="38" customFormat="1" ht="15.75" customHeight="1" x14ac:dyDescent="0.2"/>
    <row r="104" s="38" customFormat="1" ht="15.75" customHeight="1" x14ac:dyDescent="0.2"/>
    <row r="105" s="38" customFormat="1" ht="15.75" customHeight="1" x14ac:dyDescent="0.2"/>
    <row r="106" s="38" customFormat="1" ht="15.75" customHeight="1" x14ac:dyDescent="0.2"/>
    <row r="107" s="38" customFormat="1" ht="15.75" customHeight="1" x14ac:dyDescent="0.2"/>
    <row r="108" s="38" customFormat="1" ht="15.75" customHeight="1" x14ac:dyDescent="0.2"/>
    <row r="109" s="38" customFormat="1" ht="15.75" customHeight="1" x14ac:dyDescent="0.2"/>
    <row r="110" s="38" customFormat="1" ht="15.75" customHeight="1" x14ac:dyDescent="0.2"/>
    <row r="111" s="38" customFormat="1" ht="15.75" customHeight="1" x14ac:dyDescent="0.2"/>
    <row r="112" s="38" customFormat="1" ht="15.75" customHeight="1" x14ac:dyDescent="0.2"/>
    <row r="113" s="38" customFormat="1" ht="15.75" customHeight="1" x14ac:dyDescent="0.2"/>
    <row r="114" s="38" customFormat="1" ht="15.75" customHeight="1" x14ac:dyDescent="0.2"/>
    <row r="115" s="38" customFormat="1" ht="15.75" customHeight="1" x14ac:dyDescent="0.2"/>
    <row r="116" s="38" customFormat="1" ht="15.75" customHeight="1" x14ac:dyDescent="0.2"/>
    <row r="117" s="38" customFormat="1" ht="15.75" customHeight="1" x14ac:dyDescent="0.2"/>
    <row r="118" s="38" customFormat="1" ht="15.75" customHeight="1" x14ac:dyDescent="0.2"/>
    <row r="119" s="38" customFormat="1" ht="15.75" customHeight="1" x14ac:dyDescent="0.2"/>
    <row r="120" s="38" customFormat="1" ht="15.75" customHeight="1" x14ac:dyDescent="0.2"/>
    <row r="121" s="38" customFormat="1" ht="15.75" customHeight="1" x14ac:dyDescent="0.2"/>
    <row r="122" s="38" customFormat="1" ht="15.75" customHeight="1" x14ac:dyDescent="0.2"/>
    <row r="123" s="38" customFormat="1" ht="15.75" customHeight="1" x14ac:dyDescent="0.2"/>
    <row r="124" s="38" customFormat="1" ht="15.75" customHeight="1" x14ac:dyDescent="0.2"/>
    <row r="125" s="38" customFormat="1" ht="15.75" customHeight="1" x14ac:dyDescent="0.2"/>
    <row r="126" s="38" customFormat="1" ht="15.75" customHeight="1" x14ac:dyDescent="0.2"/>
    <row r="127" s="38" customFormat="1" ht="15.75" customHeight="1" x14ac:dyDescent="0.2"/>
    <row r="128" s="38" customFormat="1" ht="15.75" customHeight="1" x14ac:dyDescent="0.2"/>
    <row r="129" s="38" customFormat="1" ht="15.75" customHeight="1" x14ac:dyDescent="0.2"/>
    <row r="130" s="38" customFormat="1" ht="15.75" customHeight="1" x14ac:dyDescent="0.2"/>
    <row r="131" s="38" customFormat="1" ht="15.75" customHeight="1" x14ac:dyDescent="0.2"/>
    <row r="132" s="38" customFormat="1" ht="15.75" customHeight="1" x14ac:dyDescent="0.2"/>
    <row r="133" s="38" customFormat="1" ht="15.75" customHeight="1" x14ac:dyDescent="0.2"/>
    <row r="134" s="38" customFormat="1" ht="15.75" customHeight="1" x14ac:dyDescent="0.2"/>
    <row r="135" s="38" customFormat="1" ht="15.75" customHeight="1" x14ac:dyDescent="0.2"/>
    <row r="136" s="38" customFormat="1" ht="15.75" customHeight="1" x14ac:dyDescent="0.2"/>
    <row r="137" s="38" customFormat="1" ht="15.75" customHeight="1" x14ac:dyDescent="0.2"/>
    <row r="138" s="38" customFormat="1" ht="15.75" customHeight="1" x14ac:dyDescent="0.2"/>
    <row r="139" s="38" customFormat="1" ht="15.75" customHeight="1" x14ac:dyDescent="0.2"/>
    <row r="140" s="38" customFormat="1" ht="15.75" customHeight="1" x14ac:dyDescent="0.2"/>
    <row r="141" s="38" customFormat="1" ht="15.75" customHeight="1" x14ac:dyDescent="0.2"/>
    <row r="142" s="38" customFormat="1" ht="15.75" customHeight="1" x14ac:dyDescent="0.2"/>
    <row r="143" s="38" customFormat="1" ht="15.75" customHeight="1" x14ac:dyDescent="0.2"/>
    <row r="144" s="38" customFormat="1" ht="15.75" customHeight="1" x14ac:dyDescent="0.2"/>
    <row r="145" s="38" customFormat="1" ht="15.75" customHeight="1" x14ac:dyDescent="0.2"/>
    <row r="146" s="38" customFormat="1" ht="15.75" customHeight="1" x14ac:dyDescent="0.2"/>
    <row r="147" s="38" customFormat="1" ht="15.75" customHeight="1" x14ac:dyDescent="0.2"/>
    <row r="148" s="38" customFormat="1" ht="15.75" customHeight="1" x14ac:dyDescent="0.2"/>
    <row r="149" s="38" customFormat="1" ht="15.75" customHeight="1" x14ac:dyDescent="0.2"/>
    <row r="150" s="38" customFormat="1" ht="15.75" customHeight="1" x14ac:dyDescent="0.2"/>
    <row r="151" s="38" customFormat="1" ht="15.75" customHeight="1" x14ac:dyDescent="0.2"/>
    <row r="152" s="38" customFormat="1" ht="15.75" customHeight="1" x14ac:dyDescent="0.2"/>
    <row r="153" s="38" customFormat="1" ht="15.75" customHeight="1" x14ac:dyDescent="0.2"/>
    <row r="154" s="38" customFormat="1" ht="15.75" customHeight="1" x14ac:dyDescent="0.2"/>
    <row r="155" s="38" customFormat="1" ht="15.75" customHeight="1" x14ac:dyDescent="0.2"/>
    <row r="156" s="38" customFormat="1" ht="15.75" customHeight="1" x14ac:dyDescent="0.2"/>
    <row r="157" s="38" customFormat="1" ht="15.75" customHeight="1" x14ac:dyDescent="0.2"/>
    <row r="158" s="38" customFormat="1" ht="15.75" customHeight="1" x14ac:dyDescent="0.2"/>
    <row r="159" s="38" customFormat="1" ht="15.75" customHeight="1" x14ac:dyDescent="0.2"/>
    <row r="160" s="38" customFormat="1" ht="15.75" customHeight="1" x14ac:dyDescent="0.2"/>
    <row r="161" s="38" customFormat="1" ht="15.75" customHeight="1" x14ac:dyDescent="0.2"/>
    <row r="162" s="38" customFormat="1" ht="15.75" customHeight="1" x14ac:dyDescent="0.2"/>
    <row r="163" s="38" customFormat="1" ht="15.75" customHeight="1" x14ac:dyDescent="0.2"/>
    <row r="164" s="38" customFormat="1" ht="15.75" customHeight="1" x14ac:dyDescent="0.2"/>
    <row r="165" s="38" customFormat="1" ht="15.75" customHeight="1" x14ac:dyDescent="0.2"/>
    <row r="166" s="38" customFormat="1" ht="15.75" customHeight="1" x14ac:dyDescent="0.2"/>
    <row r="167" s="38" customFormat="1" ht="15.75" customHeight="1" x14ac:dyDescent="0.2"/>
    <row r="168" s="38" customFormat="1" ht="15.75" customHeight="1" x14ac:dyDescent="0.2"/>
    <row r="169" s="38" customFormat="1" ht="15.75" customHeight="1" x14ac:dyDescent="0.2"/>
    <row r="170" s="38" customFormat="1" ht="15.75" customHeight="1" x14ac:dyDescent="0.2"/>
    <row r="171" s="38" customFormat="1" ht="15.75" customHeight="1" x14ac:dyDescent="0.2"/>
    <row r="172" s="38" customFormat="1" ht="15.75" customHeight="1" x14ac:dyDescent="0.2"/>
    <row r="173" s="38" customFormat="1" ht="15.75" customHeight="1" x14ac:dyDescent="0.2"/>
    <row r="174" s="38" customFormat="1" ht="15.75" customHeight="1" x14ac:dyDescent="0.2"/>
    <row r="175" s="38" customFormat="1" ht="15.75" customHeight="1" x14ac:dyDescent="0.2"/>
    <row r="176" s="38" customFormat="1" ht="15.75" customHeight="1" x14ac:dyDescent="0.2"/>
    <row r="177" s="38" customFormat="1" ht="15.75" customHeight="1" x14ac:dyDescent="0.2"/>
    <row r="178" s="38" customFormat="1" ht="15.75" customHeight="1" x14ac:dyDescent="0.2"/>
    <row r="179" s="38" customFormat="1" ht="15.75" customHeight="1" x14ac:dyDescent="0.2"/>
    <row r="180" s="38" customFormat="1" ht="15.75" customHeight="1" x14ac:dyDescent="0.2"/>
    <row r="181" s="38" customFormat="1" ht="15.75" customHeight="1" x14ac:dyDescent="0.2"/>
    <row r="182" s="38" customFormat="1" ht="15.75" customHeight="1" x14ac:dyDescent="0.2"/>
    <row r="183" s="38" customFormat="1" ht="15.75" customHeight="1" x14ac:dyDescent="0.2"/>
    <row r="184" s="38" customFormat="1" ht="15.75" customHeight="1" x14ac:dyDescent="0.2"/>
    <row r="185" s="38" customFormat="1" ht="15.75" customHeight="1" x14ac:dyDescent="0.2"/>
    <row r="186" s="38" customFormat="1" ht="15.75" customHeight="1" x14ac:dyDescent="0.2"/>
    <row r="187" s="38" customFormat="1" ht="15.75" customHeight="1" x14ac:dyDescent="0.2"/>
    <row r="188" s="38" customFormat="1" ht="15.75" customHeight="1" x14ac:dyDescent="0.2"/>
    <row r="189" s="38" customFormat="1" ht="15.75" customHeight="1" x14ac:dyDescent="0.2"/>
    <row r="190" s="38" customFormat="1" ht="15.75" customHeight="1" x14ac:dyDescent="0.2"/>
    <row r="191" s="38" customFormat="1" ht="15.75" customHeight="1" x14ac:dyDescent="0.2"/>
    <row r="192" s="38" customFormat="1" ht="15.75" customHeight="1" x14ac:dyDescent="0.2"/>
    <row r="193" s="38" customFormat="1" ht="15.75" customHeight="1" x14ac:dyDescent="0.2"/>
    <row r="194" s="38" customFormat="1" ht="15.75" customHeight="1" x14ac:dyDescent="0.2"/>
    <row r="195" s="38" customFormat="1" ht="15.75" customHeight="1" x14ac:dyDescent="0.2"/>
    <row r="196" s="38" customFormat="1" ht="15.75" customHeight="1" x14ac:dyDescent="0.2"/>
    <row r="197" s="38" customFormat="1" ht="15.75" customHeight="1" x14ac:dyDescent="0.2"/>
    <row r="198" s="38" customFormat="1" ht="15.75" customHeight="1" x14ac:dyDescent="0.2"/>
    <row r="199" s="38" customFormat="1" ht="15.75" customHeight="1" x14ac:dyDescent="0.2"/>
    <row r="200" s="38" customFormat="1" ht="15.75" customHeight="1" x14ac:dyDescent="0.2"/>
    <row r="201" s="38" customFormat="1" ht="15.75" customHeight="1" x14ac:dyDescent="0.2"/>
    <row r="202" s="38" customFormat="1" ht="15.75" customHeight="1" x14ac:dyDescent="0.2"/>
    <row r="203" s="38" customFormat="1" ht="15.75" customHeight="1" x14ac:dyDescent="0.2"/>
    <row r="204" s="38" customFormat="1" ht="15.75" customHeight="1" x14ac:dyDescent="0.2"/>
    <row r="205" s="38" customFormat="1" ht="15.75" customHeight="1" x14ac:dyDescent="0.2"/>
    <row r="206" s="38" customFormat="1" ht="15.75" customHeight="1" x14ac:dyDescent="0.2"/>
    <row r="207" s="38" customFormat="1" ht="15.75" customHeight="1" x14ac:dyDescent="0.2"/>
    <row r="208" s="38" customFormat="1" ht="15.75" customHeight="1" x14ac:dyDescent="0.2"/>
    <row r="209" s="38" customFormat="1" ht="15.75" customHeight="1" x14ac:dyDescent="0.2"/>
    <row r="210" s="38" customFormat="1" ht="15.75" customHeight="1" x14ac:dyDescent="0.2"/>
    <row r="211" s="38" customFormat="1" ht="15.75" customHeight="1" x14ac:dyDescent="0.2"/>
    <row r="212" s="38" customFormat="1" ht="15.75" customHeight="1" x14ac:dyDescent="0.2"/>
    <row r="213" s="38" customFormat="1" ht="15.75" customHeight="1" x14ac:dyDescent="0.2"/>
    <row r="214" s="38" customFormat="1" ht="15.75" customHeight="1" x14ac:dyDescent="0.2"/>
    <row r="215" s="38" customFormat="1" ht="15.75" customHeight="1" x14ac:dyDescent="0.2"/>
    <row r="216" s="38" customFormat="1" ht="15.75" customHeight="1" x14ac:dyDescent="0.2"/>
    <row r="217" s="38" customFormat="1" ht="15.75" customHeight="1" x14ac:dyDescent="0.2"/>
    <row r="218" s="38" customFormat="1" ht="15.75" customHeight="1" x14ac:dyDescent="0.2"/>
    <row r="219" s="38" customFormat="1" ht="15.75" customHeight="1" x14ac:dyDescent="0.2"/>
    <row r="220" s="38" customFormat="1" ht="15.75" customHeight="1" x14ac:dyDescent="0.2"/>
    <row r="221" s="38" customFormat="1" ht="15.75" customHeight="1" x14ac:dyDescent="0.2"/>
    <row r="222" s="38" customFormat="1" ht="15.75" customHeight="1" x14ac:dyDescent="0.2"/>
    <row r="223" s="38" customFormat="1" ht="15.75" customHeight="1" x14ac:dyDescent="0.2"/>
    <row r="224" s="38" customFormat="1" ht="15.75" customHeight="1" x14ac:dyDescent="0.2"/>
    <row r="225" s="38" customFormat="1" ht="15.75" customHeight="1" x14ac:dyDescent="0.2"/>
    <row r="226" s="38" customFormat="1" ht="15.75" customHeight="1" x14ac:dyDescent="0.2"/>
    <row r="227" s="38" customFormat="1" ht="15.75" customHeight="1" x14ac:dyDescent="0.2"/>
    <row r="228" s="38" customFormat="1" ht="15.75" customHeight="1" x14ac:dyDescent="0.2"/>
    <row r="229" s="38" customFormat="1" ht="15.75" customHeight="1" x14ac:dyDescent="0.2"/>
    <row r="230" s="38" customFormat="1" ht="15.75" customHeight="1" x14ac:dyDescent="0.2"/>
    <row r="231" s="38" customFormat="1" ht="15.75" customHeight="1" x14ac:dyDescent="0.2"/>
    <row r="232" s="38" customFormat="1" ht="15.75" customHeight="1" x14ac:dyDescent="0.2"/>
    <row r="233" s="38" customFormat="1" ht="15.75" customHeight="1" x14ac:dyDescent="0.2"/>
    <row r="234" s="38" customFormat="1" ht="15.75" customHeight="1" x14ac:dyDescent="0.2"/>
    <row r="235" s="38" customFormat="1" ht="15.75" customHeight="1" x14ac:dyDescent="0.2"/>
    <row r="236" s="38" customFormat="1" ht="15.75" customHeight="1" x14ac:dyDescent="0.2"/>
    <row r="237" s="38" customFormat="1" ht="15.75" customHeight="1" x14ac:dyDescent="0.2"/>
    <row r="238" s="38" customFormat="1" ht="15.75" customHeight="1" x14ac:dyDescent="0.2"/>
    <row r="239" s="38" customFormat="1" ht="15.75" customHeight="1" x14ac:dyDescent="0.2"/>
    <row r="240" s="38" customFormat="1" ht="15.75" customHeight="1" x14ac:dyDescent="0.2"/>
    <row r="241" s="38" customFormat="1" ht="15.75" customHeight="1" x14ac:dyDescent="0.2"/>
    <row r="242" s="38" customFormat="1" ht="15.75" customHeight="1" x14ac:dyDescent="0.2"/>
    <row r="243" s="38" customFormat="1" ht="15.75" customHeight="1" x14ac:dyDescent="0.2"/>
    <row r="244" s="38" customFormat="1" ht="15.75" customHeight="1" x14ac:dyDescent="0.2"/>
    <row r="245" s="38" customFormat="1" ht="15.75" customHeight="1" x14ac:dyDescent="0.2"/>
    <row r="246" s="38" customFormat="1" ht="15.75" customHeight="1" x14ac:dyDescent="0.2"/>
    <row r="247" s="38" customFormat="1" ht="15.75" customHeight="1" x14ac:dyDescent="0.2"/>
    <row r="248" s="38" customFormat="1" ht="15.75" customHeight="1" x14ac:dyDescent="0.2"/>
    <row r="249" s="38" customFormat="1" ht="15.75" customHeight="1" x14ac:dyDescent="0.2"/>
    <row r="250" s="38" customFormat="1" ht="15.75" customHeight="1" x14ac:dyDescent="0.2"/>
    <row r="251" s="38" customFormat="1" ht="15.75" customHeight="1" x14ac:dyDescent="0.2"/>
    <row r="252" s="38" customFormat="1" ht="15.75" customHeight="1" x14ac:dyDescent="0.2"/>
    <row r="253" s="38" customFormat="1" ht="15.75" customHeight="1" x14ac:dyDescent="0.2"/>
    <row r="254" s="38" customFormat="1" ht="15.75" customHeight="1" x14ac:dyDescent="0.2"/>
    <row r="255" s="38" customFormat="1" ht="15.75" customHeight="1" x14ac:dyDescent="0.2"/>
    <row r="256" s="38" customFormat="1" ht="15.75" customHeight="1" x14ac:dyDescent="0.2"/>
    <row r="257" s="38" customFormat="1" ht="15.75" customHeight="1" x14ac:dyDescent="0.2"/>
    <row r="258" s="38" customFormat="1" ht="15.75" customHeight="1" x14ac:dyDescent="0.2"/>
    <row r="259" s="38" customFormat="1" ht="15.75" customHeight="1" x14ac:dyDescent="0.2"/>
    <row r="260" s="38" customFormat="1" ht="15.75" customHeight="1" x14ac:dyDescent="0.2"/>
    <row r="261" s="38" customFormat="1" ht="15.75" customHeight="1" x14ac:dyDescent="0.2"/>
    <row r="262" s="38" customFormat="1" ht="15.75" customHeight="1" x14ac:dyDescent="0.2"/>
    <row r="263" s="38" customFormat="1" ht="15.75" customHeight="1" x14ac:dyDescent="0.2"/>
    <row r="264" s="38" customFormat="1" ht="15.75" customHeight="1" x14ac:dyDescent="0.2"/>
    <row r="265" s="38" customFormat="1" ht="15.75" customHeight="1" x14ac:dyDescent="0.2"/>
    <row r="266" s="38" customFormat="1" ht="15.75" customHeight="1" x14ac:dyDescent="0.2"/>
    <row r="267" s="38" customFormat="1" ht="15.75" customHeight="1" x14ac:dyDescent="0.2"/>
    <row r="268" s="38" customFormat="1" ht="15.75" customHeight="1" x14ac:dyDescent="0.2"/>
    <row r="269" s="38" customFormat="1" ht="15.75" customHeight="1" x14ac:dyDescent="0.2"/>
    <row r="270" s="38" customFormat="1" ht="15.75" customHeight="1" x14ac:dyDescent="0.2"/>
    <row r="271" s="38" customFormat="1" ht="15.75" customHeight="1" x14ac:dyDescent="0.2"/>
    <row r="272" s="38" customFormat="1" ht="15.75" customHeight="1" x14ac:dyDescent="0.2"/>
    <row r="273" s="38" customFormat="1" ht="15.75" customHeight="1" x14ac:dyDescent="0.2"/>
    <row r="274" s="38" customFormat="1" ht="15.75" customHeight="1" x14ac:dyDescent="0.2"/>
    <row r="275" s="38" customFormat="1" ht="15.75" customHeight="1" x14ac:dyDescent="0.2"/>
    <row r="276" s="38" customFormat="1" ht="15.75" customHeight="1" x14ac:dyDescent="0.2"/>
    <row r="277" s="38" customFormat="1" ht="15.75" customHeight="1" x14ac:dyDescent="0.2"/>
    <row r="278" s="38" customFormat="1" ht="15.75" customHeight="1" x14ac:dyDescent="0.2"/>
    <row r="279" s="38" customFormat="1" ht="15.75" customHeight="1" x14ac:dyDescent="0.2"/>
    <row r="280" s="38" customFormat="1" ht="15.75" customHeight="1" x14ac:dyDescent="0.2"/>
    <row r="281" s="38" customFormat="1" ht="15.75" customHeight="1" x14ac:dyDescent="0.2"/>
    <row r="282" s="38" customFormat="1" ht="15.75" customHeight="1" x14ac:dyDescent="0.2"/>
    <row r="283" s="38" customFormat="1" ht="15.75" customHeight="1" x14ac:dyDescent="0.2"/>
    <row r="284" s="38" customFormat="1" ht="15.75" customHeight="1" x14ac:dyDescent="0.2"/>
    <row r="285" s="38" customFormat="1" ht="15.75" customHeight="1" x14ac:dyDescent="0.2"/>
    <row r="286" s="38" customFormat="1" ht="15.75" customHeight="1" x14ac:dyDescent="0.2"/>
    <row r="287" s="38" customFormat="1" ht="15.75" customHeight="1" x14ac:dyDescent="0.2"/>
    <row r="288" s="38" customFormat="1" ht="15.75" customHeight="1" x14ac:dyDescent="0.2"/>
    <row r="289" s="38" customFormat="1" ht="15.75" customHeight="1" x14ac:dyDescent="0.2"/>
    <row r="290" s="38" customFormat="1" ht="15.75" customHeight="1" x14ac:dyDescent="0.2"/>
    <row r="291" s="38" customFormat="1" ht="15.75" customHeight="1" x14ac:dyDescent="0.2"/>
    <row r="292" s="38" customFormat="1" ht="15.75" customHeight="1" x14ac:dyDescent="0.2"/>
    <row r="293" s="38" customFormat="1" ht="15.75" customHeight="1" x14ac:dyDescent="0.2"/>
    <row r="294" s="38" customFormat="1" ht="15.75" customHeight="1" x14ac:dyDescent="0.2"/>
    <row r="295" s="38" customFormat="1" ht="15.75" customHeight="1" x14ac:dyDescent="0.2"/>
    <row r="296" s="38" customFormat="1" ht="15.75" customHeight="1" x14ac:dyDescent="0.2"/>
    <row r="297" s="38" customFormat="1" ht="15.75" customHeight="1" x14ac:dyDescent="0.2"/>
    <row r="298" s="38" customFormat="1" ht="15.75" customHeight="1" x14ac:dyDescent="0.2"/>
    <row r="299" s="38" customFormat="1" ht="15.75" customHeight="1" x14ac:dyDescent="0.2"/>
    <row r="300" s="38" customFormat="1" ht="15.75" customHeight="1" x14ac:dyDescent="0.2"/>
    <row r="301" s="38" customFormat="1" ht="15.75" customHeight="1" x14ac:dyDescent="0.2"/>
    <row r="302" s="38" customFormat="1" ht="15.75" customHeight="1" x14ac:dyDescent="0.2"/>
    <row r="303" s="38" customFormat="1" ht="15.75" customHeight="1" x14ac:dyDescent="0.2"/>
    <row r="304" s="38" customFormat="1" ht="15.75" customHeight="1" x14ac:dyDescent="0.2"/>
    <row r="305" s="38" customFormat="1" ht="15.75" customHeight="1" x14ac:dyDescent="0.2"/>
    <row r="306" s="38" customFormat="1" ht="15.75" customHeight="1" x14ac:dyDescent="0.2"/>
    <row r="307" s="38" customFormat="1" ht="15.75" customHeight="1" x14ac:dyDescent="0.2"/>
    <row r="308" s="38" customFormat="1" ht="15.75" customHeight="1" x14ac:dyDescent="0.2"/>
    <row r="309" s="38" customFormat="1" ht="15.75" customHeight="1" x14ac:dyDescent="0.2"/>
    <row r="310" s="38" customFormat="1" ht="15.75" customHeight="1" x14ac:dyDescent="0.2"/>
    <row r="311" s="38" customFormat="1" ht="15.75" customHeight="1" x14ac:dyDescent="0.2"/>
    <row r="312" s="38" customFormat="1" ht="15.75" customHeight="1" x14ac:dyDescent="0.2"/>
    <row r="313" s="38" customFormat="1" ht="15.75" customHeight="1" x14ac:dyDescent="0.2"/>
    <row r="314" s="38" customFormat="1" ht="15.75" customHeight="1" x14ac:dyDescent="0.2"/>
    <row r="315" s="38" customFormat="1" ht="15.75" customHeight="1" x14ac:dyDescent="0.2"/>
    <row r="316" s="38" customFormat="1" ht="15.75" customHeight="1" x14ac:dyDescent="0.2"/>
    <row r="317" s="38" customFormat="1" ht="15.75" customHeight="1" x14ac:dyDescent="0.2"/>
    <row r="318" s="38" customFormat="1" ht="15.75" customHeight="1" x14ac:dyDescent="0.2"/>
    <row r="319" s="38" customFormat="1" ht="15.75" customHeight="1" x14ac:dyDescent="0.2"/>
    <row r="320" s="38" customFormat="1" ht="15.75" customHeight="1" x14ac:dyDescent="0.2"/>
    <row r="321" s="38" customFormat="1" ht="15.75" customHeight="1" x14ac:dyDescent="0.2"/>
    <row r="322" s="38" customFormat="1" ht="15.75" customHeight="1" x14ac:dyDescent="0.2"/>
    <row r="323" s="38" customFormat="1" ht="15.75" customHeight="1" x14ac:dyDescent="0.2"/>
    <row r="324" s="38" customFormat="1" ht="15.75" customHeight="1" x14ac:dyDescent="0.2"/>
    <row r="325" s="38" customFormat="1" ht="15.75" customHeight="1" x14ac:dyDescent="0.2"/>
    <row r="326" s="38" customFormat="1" ht="15.75" customHeight="1" x14ac:dyDescent="0.2"/>
    <row r="327" s="38" customFormat="1" ht="15.75" customHeight="1" x14ac:dyDescent="0.2"/>
    <row r="328" s="38" customFormat="1" ht="15.75" customHeight="1" x14ac:dyDescent="0.2"/>
    <row r="329" s="38" customFormat="1" ht="15.75" customHeight="1" x14ac:dyDescent="0.2"/>
    <row r="330" s="38" customFormat="1" ht="15.75" customHeight="1" x14ac:dyDescent="0.2"/>
    <row r="331" s="38" customFormat="1" ht="15.75" customHeight="1" x14ac:dyDescent="0.2"/>
    <row r="332" s="38" customFormat="1" ht="15.75" customHeight="1" x14ac:dyDescent="0.2"/>
    <row r="333" s="38" customFormat="1" ht="15.75" customHeight="1" x14ac:dyDescent="0.2"/>
    <row r="334" s="38" customFormat="1" ht="15.75" customHeight="1" x14ac:dyDescent="0.2"/>
    <row r="335" s="38" customFormat="1" ht="15.75" customHeight="1" x14ac:dyDescent="0.2"/>
    <row r="336" s="38" customFormat="1" ht="15.75" customHeight="1" x14ac:dyDescent="0.2"/>
    <row r="337" s="38" customFormat="1" ht="15.75" customHeight="1" x14ac:dyDescent="0.2"/>
    <row r="338" s="38" customFormat="1" ht="15.75" customHeight="1" x14ac:dyDescent="0.2"/>
    <row r="339" s="38" customFormat="1" ht="15.75" customHeight="1" x14ac:dyDescent="0.2"/>
    <row r="340" s="38" customFormat="1" ht="15.75" customHeight="1" x14ac:dyDescent="0.2"/>
    <row r="341" s="38" customFormat="1" ht="15.75" customHeight="1" x14ac:dyDescent="0.2"/>
    <row r="342" s="38" customFormat="1" ht="15.75" customHeight="1" x14ac:dyDescent="0.2"/>
    <row r="343" s="38" customFormat="1" ht="15.75" customHeight="1" x14ac:dyDescent="0.2"/>
    <row r="344" s="38" customFormat="1" ht="15.75" customHeight="1" x14ac:dyDescent="0.2"/>
    <row r="345" s="38" customFormat="1" ht="15.75" customHeight="1" x14ac:dyDescent="0.2"/>
    <row r="346" s="38" customFormat="1" ht="15.75" customHeight="1" x14ac:dyDescent="0.2"/>
    <row r="347" s="38" customFormat="1" ht="15.75" customHeight="1" x14ac:dyDescent="0.2"/>
    <row r="348" s="38" customFormat="1" ht="15.75" customHeight="1" x14ac:dyDescent="0.2"/>
    <row r="349" s="38" customFormat="1" ht="15.75" customHeight="1" x14ac:dyDescent="0.2"/>
    <row r="350" s="38" customFormat="1" ht="15.75" customHeight="1" x14ac:dyDescent="0.2"/>
    <row r="351" s="38" customFormat="1" ht="15.75" customHeight="1" x14ac:dyDescent="0.2"/>
    <row r="352" s="38" customFormat="1" ht="15.75" customHeight="1" x14ac:dyDescent="0.2"/>
    <row r="353" s="38" customFormat="1" ht="15.75" customHeight="1" x14ac:dyDescent="0.2"/>
    <row r="354" s="38" customFormat="1" ht="15.75" customHeight="1" x14ac:dyDescent="0.2"/>
    <row r="355" s="38" customFormat="1" ht="15.75" customHeight="1" x14ac:dyDescent="0.2"/>
    <row r="356" s="38" customFormat="1" ht="15.75" customHeight="1" x14ac:dyDescent="0.2"/>
    <row r="357" s="38" customFormat="1" ht="15.75" customHeight="1" x14ac:dyDescent="0.2"/>
    <row r="358" s="38" customFormat="1" ht="15.75" customHeight="1" x14ac:dyDescent="0.2"/>
    <row r="359" s="38" customFormat="1" ht="15.75" customHeight="1" x14ac:dyDescent="0.2"/>
    <row r="360" s="38" customFormat="1" ht="15.75" customHeight="1" x14ac:dyDescent="0.2"/>
    <row r="361" s="38" customFormat="1" ht="15.75" customHeight="1" x14ac:dyDescent="0.2"/>
    <row r="362" s="38" customFormat="1" ht="15.75" customHeight="1" x14ac:dyDescent="0.2"/>
    <row r="363" s="38" customFormat="1" ht="15.75" customHeight="1" x14ac:dyDescent="0.2"/>
    <row r="364" s="38" customFormat="1" ht="15.75" customHeight="1" x14ac:dyDescent="0.2"/>
    <row r="365" s="38" customFormat="1" ht="15.75" customHeight="1" x14ac:dyDescent="0.2"/>
    <row r="366" s="38" customFormat="1" ht="15.75" customHeight="1" x14ac:dyDescent="0.2"/>
    <row r="367" s="38" customFormat="1" ht="15.75" customHeight="1" x14ac:dyDescent="0.2"/>
    <row r="368" s="38" customFormat="1" ht="15.75" customHeight="1" x14ac:dyDescent="0.2"/>
    <row r="369" s="38" customFormat="1" ht="15.75" customHeight="1" x14ac:dyDescent="0.2"/>
    <row r="370" s="38" customFormat="1" ht="15.75" customHeight="1" x14ac:dyDescent="0.2"/>
    <row r="371" s="38" customFormat="1" ht="15.75" customHeight="1" x14ac:dyDescent="0.2"/>
    <row r="372" s="38" customFormat="1" ht="15.75" customHeight="1" x14ac:dyDescent="0.2"/>
    <row r="373" s="38" customFormat="1" ht="15.75" customHeight="1" x14ac:dyDescent="0.2"/>
    <row r="374" s="38" customFormat="1" ht="15.75" customHeight="1" x14ac:dyDescent="0.2"/>
    <row r="375" s="38" customFormat="1" ht="15.75" customHeight="1" x14ac:dyDescent="0.2"/>
    <row r="376" s="38" customFormat="1" ht="15.75" customHeight="1" x14ac:dyDescent="0.2"/>
    <row r="377" s="38" customFormat="1" ht="15.75" customHeight="1" x14ac:dyDescent="0.2"/>
    <row r="378" s="38" customFormat="1" ht="15.75" customHeight="1" x14ac:dyDescent="0.2"/>
    <row r="379" s="38" customFormat="1" ht="15.75" customHeight="1" x14ac:dyDescent="0.2"/>
    <row r="380" s="38" customFormat="1" ht="15.75" customHeight="1" x14ac:dyDescent="0.2"/>
    <row r="381" s="38" customFormat="1" ht="15.75" customHeight="1" x14ac:dyDescent="0.2"/>
    <row r="382" s="38" customFormat="1" ht="15.75" customHeight="1" x14ac:dyDescent="0.2"/>
    <row r="383" s="38" customFormat="1" ht="15.75" customHeight="1" x14ac:dyDescent="0.2"/>
    <row r="384" s="38" customFormat="1" ht="15.75" customHeight="1" x14ac:dyDescent="0.2"/>
    <row r="385" s="38" customFormat="1" ht="15.75" customHeight="1" x14ac:dyDescent="0.2"/>
    <row r="386" s="38" customFormat="1" ht="15.75" customHeight="1" x14ac:dyDescent="0.2"/>
    <row r="387" s="38" customFormat="1" ht="15.75" customHeight="1" x14ac:dyDescent="0.2"/>
    <row r="388" s="38" customFormat="1" ht="15.75" customHeight="1" x14ac:dyDescent="0.2"/>
    <row r="389" s="38" customFormat="1" ht="15.75" customHeight="1" x14ac:dyDescent="0.2"/>
    <row r="390" s="38" customFormat="1" ht="15.75" customHeight="1" x14ac:dyDescent="0.2"/>
    <row r="391" s="38" customFormat="1" ht="15.75" customHeight="1" x14ac:dyDescent="0.2"/>
    <row r="392" s="38" customFormat="1" ht="15.75" customHeight="1" x14ac:dyDescent="0.2"/>
    <row r="393" s="38" customFormat="1" ht="15.75" customHeight="1" x14ac:dyDescent="0.2"/>
    <row r="394" s="38" customFormat="1" ht="15.75" customHeight="1" x14ac:dyDescent="0.2"/>
    <row r="395" s="38" customFormat="1" ht="15.75" customHeight="1" x14ac:dyDescent="0.2"/>
    <row r="396" s="38" customFormat="1" ht="15.75" customHeight="1" x14ac:dyDescent="0.2"/>
    <row r="397" s="38" customFormat="1" ht="15.75" customHeight="1" x14ac:dyDescent="0.2"/>
    <row r="398" s="38" customFormat="1" ht="15.75" customHeight="1" x14ac:dyDescent="0.2"/>
    <row r="399" s="38" customFormat="1" ht="15.75" customHeight="1" x14ac:dyDescent="0.2"/>
    <row r="400" s="38" customFormat="1" ht="15.75" customHeight="1" x14ac:dyDescent="0.2"/>
    <row r="401" s="38" customFormat="1" ht="15.75" customHeight="1" x14ac:dyDescent="0.2"/>
    <row r="402" s="38" customFormat="1" ht="15.75" customHeight="1" x14ac:dyDescent="0.2"/>
    <row r="403" s="38" customFormat="1" ht="15.75" customHeight="1" x14ac:dyDescent="0.2"/>
    <row r="404" s="38" customFormat="1" ht="15.75" customHeight="1" x14ac:dyDescent="0.2"/>
    <row r="405" s="38" customFormat="1" ht="15.75" customHeight="1" x14ac:dyDescent="0.2"/>
    <row r="406" s="38" customFormat="1" ht="15.75" customHeight="1" x14ac:dyDescent="0.2"/>
    <row r="407" s="38" customFormat="1" ht="15.75" customHeight="1" x14ac:dyDescent="0.2"/>
    <row r="408" s="38" customFormat="1" ht="15.75" customHeight="1" x14ac:dyDescent="0.2"/>
    <row r="409" s="38" customFormat="1" ht="15.75" customHeight="1" x14ac:dyDescent="0.2"/>
    <row r="410" s="38" customFormat="1" ht="15.75" customHeight="1" x14ac:dyDescent="0.2"/>
    <row r="411" s="38" customFormat="1" ht="15.75" customHeight="1" x14ac:dyDescent="0.2"/>
    <row r="412" s="38" customFormat="1" ht="15.75" customHeight="1" x14ac:dyDescent="0.2"/>
    <row r="413" s="38" customFormat="1" ht="15.75" customHeight="1" x14ac:dyDescent="0.2"/>
    <row r="414" s="38" customFormat="1" ht="15.75" customHeight="1" x14ac:dyDescent="0.2"/>
    <row r="415" s="38" customFormat="1" ht="15.75" customHeight="1" x14ac:dyDescent="0.2"/>
    <row r="416" s="38" customFormat="1" ht="15.75" customHeight="1" x14ac:dyDescent="0.2"/>
    <row r="417" s="38" customFormat="1" ht="15.75" customHeight="1" x14ac:dyDescent="0.2"/>
    <row r="418" s="38" customFormat="1" ht="15.75" customHeight="1" x14ac:dyDescent="0.2"/>
    <row r="419" s="38" customFormat="1" ht="15.75" customHeight="1" x14ac:dyDescent="0.2"/>
    <row r="420" s="38" customFormat="1" ht="15.75" customHeight="1" x14ac:dyDescent="0.2"/>
    <row r="421" s="38" customFormat="1" ht="15.75" customHeight="1" x14ac:dyDescent="0.2"/>
    <row r="422" s="38" customFormat="1" ht="15.75" customHeight="1" x14ac:dyDescent="0.2"/>
    <row r="423" s="38" customFormat="1" ht="15.75" customHeight="1" x14ac:dyDescent="0.2"/>
    <row r="424" s="38" customFormat="1" ht="15.75" customHeight="1" x14ac:dyDescent="0.2"/>
    <row r="425" s="38" customFormat="1" ht="15.75" customHeight="1" x14ac:dyDescent="0.2"/>
    <row r="426" s="38" customFormat="1" ht="15.75" customHeight="1" x14ac:dyDescent="0.2"/>
    <row r="427" s="38" customFormat="1" ht="15.75" customHeight="1" x14ac:dyDescent="0.2"/>
    <row r="428" s="38" customFormat="1" ht="15.75" customHeight="1" x14ac:dyDescent="0.2"/>
    <row r="429" s="38" customFormat="1" ht="15.75" customHeight="1" x14ac:dyDescent="0.2"/>
    <row r="430" s="38" customFormat="1" ht="15.75" customHeight="1" x14ac:dyDescent="0.2"/>
    <row r="431" s="38" customFormat="1" ht="15.75" customHeight="1" x14ac:dyDescent="0.2"/>
    <row r="432" s="38" customFormat="1" ht="15.75" customHeight="1" x14ac:dyDescent="0.2"/>
    <row r="433" s="38" customFormat="1" ht="15.75" customHeight="1" x14ac:dyDescent="0.2"/>
    <row r="434" s="38" customFormat="1" ht="15.75" customHeight="1" x14ac:dyDescent="0.2"/>
    <row r="435" s="38" customFormat="1" ht="15.75" customHeight="1" x14ac:dyDescent="0.2"/>
    <row r="436" s="38" customFormat="1" ht="15.75" customHeight="1" x14ac:dyDescent="0.2"/>
    <row r="437" s="38" customFormat="1" ht="15.75" customHeight="1" x14ac:dyDescent="0.2"/>
    <row r="438" s="38" customFormat="1" ht="15.75" customHeight="1" x14ac:dyDescent="0.2"/>
    <row r="439" s="38" customFormat="1" ht="15.75" customHeight="1" x14ac:dyDescent="0.2"/>
    <row r="440" s="38" customFormat="1" ht="15.75" customHeight="1" x14ac:dyDescent="0.2"/>
    <row r="441" s="38" customFormat="1" ht="15.75" customHeight="1" x14ac:dyDescent="0.2"/>
    <row r="442" s="38" customFormat="1" ht="15.75" customHeight="1" x14ac:dyDescent="0.2"/>
    <row r="443" s="38" customFormat="1" ht="15.75" customHeight="1" x14ac:dyDescent="0.2"/>
    <row r="444" s="38" customFormat="1" ht="15.75" customHeight="1" x14ac:dyDescent="0.2"/>
    <row r="445" s="38" customFormat="1" ht="15.75" customHeight="1" x14ac:dyDescent="0.2"/>
    <row r="446" s="38" customFormat="1" ht="15.75" customHeight="1" x14ac:dyDescent="0.2"/>
    <row r="447" s="38" customFormat="1" ht="15.75" customHeight="1" x14ac:dyDescent="0.2"/>
    <row r="448" s="38" customFormat="1" ht="15.75" customHeight="1" x14ac:dyDescent="0.2"/>
    <row r="449" s="38" customFormat="1" ht="15.75" customHeight="1" x14ac:dyDescent="0.2"/>
    <row r="450" s="38" customFormat="1" ht="15.75" customHeight="1" x14ac:dyDescent="0.2"/>
    <row r="451" s="38" customFormat="1" ht="15.75" customHeight="1" x14ac:dyDescent="0.2"/>
    <row r="452" s="38" customFormat="1" ht="15.75" customHeight="1" x14ac:dyDescent="0.2"/>
    <row r="453" s="38" customFormat="1" ht="15.75" customHeight="1" x14ac:dyDescent="0.2"/>
    <row r="454" s="38" customFormat="1" ht="15.75" customHeight="1" x14ac:dyDescent="0.2"/>
    <row r="455" s="38" customFormat="1" ht="15.75" customHeight="1" x14ac:dyDescent="0.2"/>
    <row r="456" s="38" customFormat="1" ht="15.75" customHeight="1" x14ac:dyDescent="0.2"/>
    <row r="457" s="38" customFormat="1" ht="15.75" customHeight="1" x14ac:dyDescent="0.2"/>
    <row r="458" s="38" customFormat="1" ht="15.75" customHeight="1" x14ac:dyDescent="0.2"/>
    <row r="459" s="38" customFormat="1" ht="15.75" customHeight="1" x14ac:dyDescent="0.2"/>
    <row r="460" s="38" customFormat="1" ht="15.75" customHeight="1" x14ac:dyDescent="0.2"/>
    <row r="461" s="38" customFormat="1" ht="15.75" customHeight="1" x14ac:dyDescent="0.2"/>
    <row r="462" s="38" customFormat="1" ht="15.75" customHeight="1" x14ac:dyDescent="0.2"/>
    <row r="463" s="38" customFormat="1" ht="15.75" customHeight="1" x14ac:dyDescent="0.2"/>
    <row r="464" s="38" customFormat="1" ht="15.75" customHeight="1" x14ac:dyDescent="0.2"/>
    <row r="465" s="38" customFormat="1" ht="15.75" customHeight="1" x14ac:dyDescent="0.2"/>
    <row r="466" s="38" customFormat="1" ht="15.75" customHeight="1" x14ac:dyDescent="0.2"/>
    <row r="467" s="38" customFormat="1" ht="15.75" customHeight="1" x14ac:dyDescent="0.2"/>
    <row r="468" s="38" customFormat="1" ht="15.75" customHeight="1" x14ac:dyDescent="0.2"/>
    <row r="469" s="38" customFormat="1" ht="15.75" customHeight="1" x14ac:dyDescent="0.2"/>
    <row r="470" s="38" customFormat="1" ht="15.75" customHeight="1" x14ac:dyDescent="0.2"/>
    <row r="471" s="38" customFormat="1" ht="15.75" customHeight="1" x14ac:dyDescent="0.2"/>
    <row r="472" s="38" customFormat="1" ht="15.75" customHeight="1" x14ac:dyDescent="0.2"/>
    <row r="473" s="38" customFormat="1" ht="15.75" customHeight="1" x14ac:dyDescent="0.2"/>
    <row r="474" s="38" customFormat="1" ht="15.75" customHeight="1" x14ac:dyDescent="0.2"/>
    <row r="475" s="38" customFormat="1" ht="15.75" customHeight="1" x14ac:dyDescent="0.2"/>
    <row r="476" s="38" customFormat="1" ht="15.75" customHeight="1" x14ac:dyDescent="0.2"/>
    <row r="477" s="38" customFormat="1" ht="15.75" customHeight="1" x14ac:dyDescent="0.2"/>
    <row r="478" s="38" customFormat="1" ht="15.75" customHeight="1" x14ac:dyDescent="0.2"/>
    <row r="479" s="38" customFormat="1" ht="15.75" customHeight="1" x14ac:dyDescent="0.2"/>
    <row r="480" s="38" customFormat="1" ht="15.75" customHeight="1" x14ac:dyDescent="0.2"/>
    <row r="481" s="38" customFormat="1" ht="15.75" customHeight="1" x14ac:dyDescent="0.2"/>
    <row r="482" s="38" customFormat="1" ht="15.75" customHeight="1" x14ac:dyDescent="0.2"/>
    <row r="483" s="38" customFormat="1" ht="15.75" customHeight="1" x14ac:dyDescent="0.2"/>
    <row r="484" s="38" customFormat="1" ht="15.75" customHeight="1" x14ac:dyDescent="0.2"/>
    <row r="485" s="38" customFormat="1" ht="15.75" customHeight="1" x14ac:dyDescent="0.2"/>
    <row r="486" s="38" customFormat="1" ht="15.75" customHeight="1" x14ac:dyDescent="0.2"/>
    <row r="487" s="38" customFormat="1" ht="15.75" customHeight="1" x14ac:dyDescent="0.2"/>
    <row r="488" s="38" customFormat="1" ht="15.75" customHeight="1" x14ac:dyDescent="0.2"/>
    <row r="489" s="38" customFormat="1" ht="15.75" customHeight="1" x14ac:dyDescent="0.2"/>
    <row r="490" s="38" customFormat="1" ht="15.75" customHeight="1" x14ac:dyDescent="0.2"/>
    <row r="491" s="38" customFormat="1" ht="15.75" customHeight="1" x14ac:dyDescent="0.2"/>
    <row r="492" s="38" customFormat="1" ht="15.75" customHeight="1" x14ac:dyDescent="0.2"/>
    <row r="493" s="38" customFormat="1" ht="15.75" customHeight="1" x14ac:dyDescent="0.2"/>
    <row r="494" s="38" customFormat="1" ht="15.75" customHeight="1" x14ac:dyDescent="0.2"/>
    <row r="495" s="38" customFormat="1" ht="15.75" customHeight="1" x14ac:dyDescent="0.2"/>
    <row r="496" s="38" customFormat="1" ht="15.75" customHeight="1" x14ac:dyDescent="0.2"/>
    <row r="497" s="38" customFormat="1" ht="15.75" customHeight="1" x14ac:dyDescent="0.2"/>
    <row r="498" s="38" customFormat="1" ht="15.75" customHeight="1" x14ac:dyDescent="0.2"/>
    <row r="499" s="38" customFormat="1" ht="15.75" customHeight="1" x14ac:dyDescent="0.2"/>
    <row r="500" s="38" customFormat="1" ht="15.75" customHeight="1" x14ac:dyDescent="0.2"/>
    <row r="501" s="38" customFormat="1" ht="15.75" customHeight="1" x14ac:dyDescent="0.2"/>
    <row r="502" s="38" customFormat="1" ht="15.75" customHeight="1" x14ac:dyDescent="0.2"/>
    <row r="503" s="38" customFormat="1" ht="15.75" customHeight="1" x14ac:dyDescent="0.2"/>
    <row r="504" s="38" customFormat="1" ht="15.75" customHeight="1" x14ac:dyDescent="0.2"/>
    <row r="505" s="38" customFormat="1" ht="15.75" customHeight="1" x14ac:dyDescent="0.2"/>
    <row r="506" s="38" customFormat="1" ht="15.75" customHeight="1" x14ac:dyDescent="0.2"/>
    <row r="507" s="38" customFormat="1" ht="15.75" customHeight="1" x14ac:dyDescent="0.2"/>
    <row r="508" s="38" customFormat="1" ht="15.75" customHeight="1" x14ac:dyDescent="0.2"/>
    <row r="509" s="38" customFormat="1" ht="15.75" customHeight="1" x14ac:dyDescent="0.2"/>
    <row r="510" s="38" customFormat="1" ht="15.75" customHeight="1" x14ac:dyDescent="0.2"/>
    <row r="511" s="38" customFormat="1" ht="15.75" customHeight="1" x14ac:dyDescent="0.2"/>
    <row r="512" s="38" customFormat="1" ht="15.75" customHeight="1" x14ac:dyDescent="0.2"/>
    <row r="513" s="38" customFormat="1" ht="15.75" customHeight="1" x14ac:dyDescent="0.2"/>
    <row r="514" s="38" customFormat="1" ht="15.75" customHeight="1" x14ac:dyDescent="0.2"/>
    <row r="515" s="38" customFormat="1" ht="15.75" customHeight="1" x14ac:dyDescent="0.2"/>
    <row r="516" s="38" customFormat="1" ht="15.75" customHeight="1" x14ac:dyDescent="0.2"/>
    <row r="517" s="38" customFormat="1" ht="15.75" customHeight="1" x14ac:dyDescent="0.2"/>
    <row r="518" s="38" customFormat="1" ht="15.75" customHeight="1" x14ac:dyDescent="0.2"/>
    <row r="519" s="38" customFormat="1" ht="15.75" customHeight="1" x14ac:dyDescent="0.2"/>
    <row r="520" s="38" customFormat="1" ht="15.75" customHeight="1" x14ac:dyDescent="0.2"/>
    <row r="521" s="38" customFormat="1" ht="15.75" customHeight="1" x14ac:dyDescent="0.2"/>
    <row r="522" s="38" customFormat="1" ht="15.75" customHeight="1" x14ac:dyDescent="0.2"/>
    <row r="523" s="38" customFormat="1" ht="15.75" customHeight="1" x14ac:dyDescent="0.2"/>
    <row r="524" s="38" customFormat="1" ht="15.75" customHeight="1" x14ac:dyDescent="0.2"/>
    <row r="525" s="38" customFormat="1" ht="15.75" customHeight="1" x14ac:dyDescent="0.2"/>
    <row r="526" s="38" customFormat="1" ht="15.75" customHeight="1" x14ac:dyDescent="0.2"/>
    <row r="527" s="38" customFormat="1" ht="15.75" customHeight="1" x14ac:dyDescent="0.2"/>
    <row r="528" s="38" customFormat="1" ht="15.75" customHeight="1" x14ac:dyDescent="0.2"/>
    <row r="529" s="38" customFormat="1" ht="15.75" customHeight="1" x14ac:dyDescent="0.2"/>
    <row r="530" s="38" customFormat="1" ht="15.75" customHeight="1" x14ac:dyDescent="0.2"/>
    <row r="531" s="38" customFormat="1" ht="15.75" customHeight="1" x14ac:dyDescent="0.2"/>
    <row r="532" s="38" customFormat="1" ht="15.75" customHeight="1" x14ac:dyDescent="0.2"/>
    <row r="533" s="38" customFormat="1" ht="15.75" customHeight="1" x14ac:dyDescent="0.2"/>
    <row r="534" s="38" customFormat="1" ht="15.75" customHeight="1" x14ac:dyDescent="0.2"/>
    <row r="535" s="38" customFormat="1" ht="15.75" customHeight="1" x14ac:dyDescent="0.2"/>
    <row r="536" s="38" customFormat="1" ht="15.75" customHeight="1" x14ac:dyDescent="0.2"/>
    <row r="537" s="38" customFormat="1" ht="15.75" customHeight="1" x14ac:dyDescent="0.2"/>
    <row r="538" s="38" customFormat="1" ht="15.75" customHeight="1" x14ac:dyDescent="0.2"/>
    <row r="539" s="38" customFormat="1" ht="15.75" customHeight="1" x14ac:dyDescent="0.2"/>
    <row r="540" s="38" customFormat="1" ht="15.75" customHeight="1" x14ac:dyDescent="0.2"/>
    <row r="541" s="38" customFormat="1" ht="15.75" customHeight="1" x14ac:dyDescent="0.2"/>
    <row r="542" s="38" customFormat="1" ht="15.75" customHeight="1" x14ac:dyDescent="0.2"/>
    <row r="543" s="38" customFormat="1" ht="15.75" customHeight="1" x14ac:dyDescent="0.2"/>
    <row r="544" s="38" customFormat="1" ht="15.75" customHeight="1" x14ac:dyDescent="0.2"/>
    <row r="545" s="38" customFormat="1" ht="15.75" customHeight="1" x14ac:dyDescent="0.2"/>
    <row r="546" s="38" customFormat="1" ht="15.75" customHeight="1" x14ac:dyDescent="0.2"/>
    <row r="547" s="38" customFormat="1" ht="15.75" customHeight="1" x14ac:dyDescent="0.2"/>
    <row r="548" s="38" customFormat="1" ht="15.75" customHeight="1" x14ac:dyDescent="0.2"/>
    <row r="549" s="38" customFormat="1" ht="15.75" customHeight="1" x14ac:dyDescent="0.2"/>
    <row r="550" s="38" customFormat="1" ht="15.75" customHeight="1" x14ac:dyDescent="0.2"/>
    <row r="551" s="38" customFormat="1" ht="15.75" customHeight="1" x14ac:dyDescent="0.2"/>
    <row r="552" s="38" customFormat="1" ht="15.75" customHeight="1" x14ac:dyDescent="0.2"/>
    <row r="553" s="38" customFormat="1" ht="15.75" customHeight="1" x14ac:dyDescent="0.2"/>
    <row r="554" s="38" customFormat="1" ht="15.75" customHeight="1" x14ac:dyDescent="0.2"/>
    <row r="555" s="38" customFormat="1" ht="15.75" customHeight="1" x14ac:dyDescent="0.2"/>
    <row r="556" s="38" customFormat="1" ht="15.75" customHeight="1" x14ac:dyDescent="0.2"/>
    <row r="557" s="38" customFormat="1" ht="15.75" customHeight="1" x14ac:dyDescent="0.2"/>
    <row r="558" s="38" customFormat="1" ht="15.75" customHeight="1" x14ac:dyDescent="0.2"/>
    <row r="559" s="38" customFormat="1" ht="15.75" customHeight="1" x14ac:dyDescent="0.2"/>
    <row r="560" s="38" customFormat="1" ht="15.75" customHeight="1" x14ac:dyDescent="0.2"/>
    <row r="561" s="38" customFormat="1" ht="15.75" customHeight="1" x14ac:dyDescent="0.2"/>
    <row r="562" s="38" customFormat="1" ht="15.75" customHeight="1" x14ac:dyDescent="0.2"/>
    <row r="563" s="38" customFormat="1" ht="15.75" customHeight="1" x14ac:dyDescent="0.2"/>
    <row r="564" s="38" customFormat="1" ht="15.75" customHeight="1" x14ac:dyDescent="0.2"/>
    <row r="565" s="38" customFormat="1" ht="15.75" customHeight="1" x14ac:dyDescent="0.2"/>
    <row r="566" s="38" customFormat="1" ht="15.75" customHeight="1" x14ac:dyDescent="0.2"/>
    <row r="567" s="38" customFormat="1" ht="15.75" customHeight="1" x14ac:dyDescent="0.2"/>
    <row r="568" s="38" customFormat="1" ht="15.75" customHeight="1" x14ac:dyDescent="0.2"/>
    <row r="569" s="38" customFormat="1" ht="15.75" customHeight="1" x14ac:dyDescent="0.2"/>
    <row r="570" s="38" customFormat="1" ht="15.75" customHeight="1" x14ac:dyDescent="0.2"/>
    <row r="571" s="38" customFormat="1" ht="15.75" customHeight="1" x14ac:dyDescent="0.2"/>
    <row r="572" s="38" customFormat="1" ht="15.75" customHeight="1" x14ac:dyDescent="0.2"/>
    <row r="573" s="38" customFormat="1" ht="15.75" customHeight="1" x14ac:dyDescent="0.2"/>
    <row r="574" s="38" customFormat="1" ht="15.75" customHeight="1" x14ac:dyDescent="0.2"/>
    <row r="575" s="38" customFormat="1" ht="15.75" customHeight="1" x14ac:dyDescent="0.2"/>
    <row r="576" s="38" customFormat="1" ht="15.75" customHeight="1" x14ac:dyDescent="0.2"/>
    <row r="577" s="38" customFormat="1" ht="15.75" customHeight="1" x14ac:dyDescent="0.2"/>
    <row r="578" s="38" customFormat="1" ht="15.75" customHeight="1" x14ac:dyDescent="0.2"/>
    <row r="579" s="38" customFormat="1" ht="15.75" customHeight="1" x14ac:dyDescent="0.2"/>
    <row r="580" s="38" customFormat="1" ht="15.75" customHeight="1" x14ac:dyDescent="0.2"/>
    <row r="581" s="38" customFormat="1" ht="15.75" customHeight="1" x14ac:dyDescent="0.2"/>
    <row r="582" s="38" customFormat="1" ht="15.75" customHeight="1" x14ac:dyDescent="0.2"/>
    <row r="583" s="38" customFormat="1" ht="15.75" customHeight="1" x14ac:dyDescent="0.2"/>
    <row r="584" s="38" customFormat="1" ht="15.75" customHeight="1" x14ac:dyDescent="0.2"/>
    <row r="585" s="38" customFormat="1" ht="15.75" customHeight="1" x14ac:dyDescent="0.2"/>
    <row r="586" s="38" customFormat="1" ht="15.75" customHeight="1" x14ac:dyDescent="0.2"/>
    <row r="587" s="38" customFormat="1" ht="15.75" customHeight="1" x14ac:dyDescent="0.2"/>
    <row r="588" s="38" customFormat="1" ht="15.75" customHeight="1" x14ac:dyDescent="0.2"/>
    <row r="589" s="38" customFormat="1" ht="15.75" customHeight="1" x14ac:dyDescent="0.2"/>
    <row r="590" s="38" customFormat="1" ht="15.75" customHeight="1" x14ac:dyDescent="0.2"/>
    <row r="591" s="38" customFormat="1" ht="15.75" customHeight="1" x14ac:dyDescent="0.2"/>
    <row r="592" s="38" customFormat="1" ht="15.75" customHeight="1" x14ac:dyDescent="0.2"/>
    <row r="593" s="38" customFormat="1" ht="15.75" customHeight="1" x14ac:dyDescent="0.2"/>
    <row r="594" s="38" customFormat="1" ht="15.75" customHeight="1" x14ac:dyDescent="0.2"/>
    <row r="595" s="38" customFormat="1" ht="15.75" customHeight="1" x14ac:dyDescent="0.2"/>
    <row r="596" s="38" customFormat="1" ht="15.75" customHeight="1" x14ac:dyDescent="0.2"/>
    <row r="597" s="38" customFormat="1" ht="15.75" customHeight="1" x14ac:dyDescent="0.2"/>
    <row r="598" s="38" customFormat="1" ht="15.75" customHeight="1" x14ac:dyDescent="0.2"/>
    <row r="599" s="38" customFormat="1" ht="15.75" customHeight="1" x14ac:dyDescent="0.2"/>
    <row r="600" s="38" customFormat="1" ht="15.75" customHeight="1" x14ac:dyDescent="0.2"/>
    <row r="601" s="38" customFormat="1" ht="15.75" customHeight="1" x14ac:dyDescent="0.2"/>
    <row r="602" s="38" customFormat="1" ht="15.75" customHeight="1" x14ac:dyDescent="0.2"/>
    <row r="603" s="38" customFormat="1" ht="15.75" customHeight="1" x14ac:dyDescent="0.2"/>
    <row r="604" s="38" customFormat="1" ht="15.75" customHeight="1" x14ac:dyDescent="0.2"/>
    <row r="605" s="38" customFormat="1" ht="15.75" customHeight="1" x14ac:dyDescent="0.2"/>
    <row r="606" s="38" customFormat="1" ht="15.75" customHeight="1" x14ac:dyDescent="0.2"/>
    <row r="607" s="38" customFormat="1" ht="15.75" customHeight="1" x14ac:dyDescent="0.2"/>
    <row r="608" s="38" customFormat="1" ht="15.75" customHeight="1" x14ac:dyDescent="0.2"/>
    <row r="609" s="38" customFormat="1" ht="15.75" customHeight="1" x14ac:dyDescent="0.2"/>
    <row r="610" s="38" customFormat="1" ht="15.75" customHeight="1" x14ac:dyDescent="0.2"/>
    <row r="611" s="38" customFormat="1" ht="15.75" customHeight="1" x14ac:dyDescent="0.2"/>
    <row r="612" s="38" customFormat="1" ht="15.75" customHeight="1" x14ac:dyDescent="0.2"/>
    <row r="613" s="38" customFormat="1" ht="15.75" customHeight="1" x14ac:dyDescent="0.2"/>
    <row r="614" s="38" customFormat="1" ht="15.75" customHeight="1" x14ac:dyDescent="0.2"/>
    <row r="615" s="38" customFormat="1" ht="15.75" customHeight="1" x14ac:dyDescent="0.2"/>
    <row r="616" s="38" customFormat="1" ht="15.75" customHeight="1" x14ac:dyDescent="0.2"/>
    <row r="617" s="38" customFormat="1" ht="15.75" customHeight="1" x14ac:dyDescent="0.2"/>
    <row r="618" s="38" customFormat="1" ht="15.75" customHeight="1" x14ac:dyDescent="0.2"/>
    <row r="619" s="38" customFormat="1" ht="15.75" customHeight="1" x14ac:dyDescent="0.2"/>
    <row r="620" s="38" customFormat="1" ht="15.75" customHeight="1" x14ac:dyDescent="0.2"/>
    <row r="621" s="38" customFormat="1" ht="15.75" customHeight="1" x14ac:dyDescent="0.2"/>
    <row r="622" s="38" customFormat="1" ht="15.75" customHeight="1" x14ac:dyDescent="0.2"/>
    <row r="623" s="38" customFormat="1" ht="15.75" customHeight="1" x14ac:dyDescent="0.2"/>
    <row r="624" s="38" customFormat="1" ht="15.75" customHeight="1" x14ac:dyDescent="0.2"/>
    <row r="625" s="38" customFormat="1" ht="15.75" customHeight="1" x14ac:dyDescent="0.2"/>
    <row r="626" s="38" customFormat="1" ht="15.75" customHeight="1" x14ac:dyDescent="0.2"/>
    <row r="627" s="38" customFormat="1" ht="15.75" customHeight="1" x14ac:dyDescent="0.2"/>
    <row r="628" s="38" customFormat="1" ht="15.75" customHeight="1" x14ac:dyDescent="0.2"/>
    <row r="629" s="38" customFormat="1" ht="15.75" customHeight="1" x14ac:dyDescent="0.2"/>
    <row r="630" s="38" customFormat="1" ht="15.75" customHeight="1" x14ac:dyDescent="0.2"/>
    <row r="631" s="38" customFormat="1" ht="15.75" customHeight="1" x14ac:dyDescent="0.2"/>
    <row r="632" s="38" customFormat="1" ht="15.75" customHeight="1" x14ac:dyDescent="0.2"/>
    <row r="633" s="38" customFormat="1" ht="15.75" customHeight="1" x14ac:dyDescent="0.2"/>
    <row r="634" s="38" customFormat="1" ht="15.75" customHeight="1" x14ac:dyDescent="0.2"/>
    <row r="635" s="38" customFormat="1" ht="15.75" customHeight="1" x14ac:dyDescent="0.2"/>
    <row r="636" s="38" customFormat="1" ht="15.75" customHeight="1" x14ac:dyDescent="0.2"/>
    <row r="637" s="38" customFormat="1" ht="15.75" customHeight="1" x14ac:dyDescent="0.2"/>
    <row r="638" s="38" customFormat="1" ht="15.75" customHeight="1" x14ac:dyDescent="0.2"/>
    <row r="639" s="38" customFormat="1" ht="15.75" customHeight="1" x14ac:dyDescent="0.2"/>
    <row r="640" s="38" customFormat="1" ht="15.75" customHeight="1" x14ac:dyDescent="0.2"/>
    <row r="641" s="38" customFormat="1" ht="15.75" customHeight="1" x14ac:dyDescent="0.2"/>
    <row r="642" s="38" customFormat="1" ht="15.75" customHeight="1" x14ac:dyDescent="0.2"/>
    <row r="643" s="38" customFormat="1" ht="15.75" customHeight="1" x14ac:dyDescent="0.2"/>
    <row r="644" s="38" customFormat="1" ht="15.75" customHeight="1" x14ac:dyDescent="0.2"/>
    <row r="645" s="38" customFormat="1" ht="15.75" customHeight="1" x14ac:dyDescent="0.2"/>
    <row r="646" s="38" customFormat="1" ht="15.75" customHeight="1" x14ac:dyDescent="0.2"/>
    <row r="647" s="38" customFormat="1" ht="15.75" customHeight="1" x14ac:dyDescent="0.2"/>
    <row r="648" s="38" customFormat="1" ht="15.75" customHeight="1" x14ac:dyDescent="0.2"/>
    <row r="649" s="38" customFormat="1" ht="15.75" customHeight="1" x14ac:dyDescent="0.2"/>
    <row r="650" s="38" customFormat="1" ht="15.75" customHeight="1" x14ac:dyDescent="0.2"/>
    <row r="651" s="38" customFormat="1" ht="15.75" customHeight="1" x14ac:dyDescent="0.2"/>
    <row r="652" s="38" customFormat="1" ht="15.75" customHeight="1" x14ac:dyDescent="0.2"/>
    <row r="653" s="38" customFormat="1" ht="15.75" customHeight="1" x14ac:dyDescent="0.2"/>
    <row r="654" s="38" customFormat="1" ht="15.75" customHeight="1" x14ac:dyDescent="0.2"/>
    <row r="655" s="38" customFormat="1" ht="15.75" customHeight="1" x14ac:dyDescent="0.2"/>
    <row r="656" s="38" customFormat="1" ht="15.75" customHeight="1" x14ac:dyDescent="0.2"/>
    <row r="657" s="38" customFormat="1" ht="15.75" customHeight="1" x14ac:dyDescent="0.2"/>
    <row r="658" s="38" customFormat="1" ht="15.75" customHeight="1" x14ac:dyDescent="0.2"/>
    <row r="659" s="38" customFormat="1" ht="15.75" customHeight="1" x14ac:dyDescent="0.2"/>
    <row r="660" s="38" customFormat="1" ht="15.75" customHeight="1" x14ac:dyDescent="0.2"/>
    <row r="661" s="38" customFormat="1" ht="15.75" customHeight="1" x14ac:dyDescent="0.2"/>
    <row r="662" s="38" customFormat="1" ht="15.75" customHeight="1" x14ac:dyDescent="0.2"/>
    <row r="663" s="38" customFormat="1" ht="15.75" customHeight="1" x14ac:dyDescent="0.2"/>
    <row r="664" s="38" customFormat="1" ht="15.75" customHeight="1" x14ac:dyDescent="0.2"/>
    <row r="665" s="38" customFormat="1" ht="15.75" customHeight="1" x14ac:dyDescent="0.2"/>
    <row r="666" s="38" customFormat="1" ht="15.75" customHeight="1" x14ac:dyDescent="0.2"/>
    <row r="667" s="38" customFormat="1" ht="15.75" customHeight="1" x14ac:dyDescent="0.2"/>
    <row r="668" s="38" customFormat="1" ht="15.75" customHeight="1" x14ac:dyDescent="0.2"/>
    <row r="669" s="38" customFormat="1" ht="15.75" customHeight="1" x14ac:dyDescent="0.2"/>
    <row r="670" s="38" customFormat="1" ht="15.75" customHeight="1" x14ac:dyDescent="0.2"/>
    <row r="671" s="38" customFormat="1" ht="15.75" customHeight="1" x14ac:dyDescent="0.2"/>
    <row r="672" s="38" customFormat="1" ht="15.75" customHeight="1" x14ac:dyDescent="0.2"/>
    <row r="673" s="38" customFormat="1" ht="15.75" customHeight="1" x14ac:dyDescent="0.2"/>
    <row r="674" s="38" customFormat="1" ht="15.75" customHeight="1" x14ac:dyDescent="0.2"/>
    <row r="675" s="38" customFormat="1" ht="15.75" customHeight="1" x14ac:dyDescent="0.2"/>
    <row r="676" s="38" customFormat="1" ht="15.75" customHeight="1" x14ac:dyDescent="0.2"/>
    <row r="677" s="38" customFormat="1" ht="15.75" customHeight="1" x14ac:dyDescent="0.2"/>
    <row r="678" s="38" customFormat="1" ht="15.75" customHeight="1" x14ac:dyDescent="0.2"/>
    <row r="679" s="38" customFormat="1" ht="15.75" customHeight="1" x14ac:dyDescent="0.2"/>
    <row r="680" s="38" customFormat="1" ht="15.75" customHeight="1" x14ac:dyDescent="0.2"/>
    <row r="681" s="38" customFormat="1" ht="15.75" customHeight="1" x14ac:dyDescent="0.2"/>
    <row r="682" s="38" customFormat="1" ht="15.75" customHeight="1" x14ac:dyDescent="0.2"/>
    <row r="683" s="38" customFormat="1" ht="15.75" customHeight="1" x14ac:dyDescent="0.2"/>
    <row r="684" s="38" customFormat="1" ht="15.75" customHeight="1" x14ac:dyDescent="0.2"/>
    <row r="685" s="38" customFormat="1" ht="15.75" customHeight="1" x14ac:dyDescent="0.2"/>
    <row r="686" s="38" customFormat="1" ht="15.75" customHeight="1" x14ac:dyDescent="0.2"/>
    <row r="687" s="38" customFormat="1" ht="15.75" customHeight="1" x14ac:dyDescent="0.2"/>
    <row r="688" s="38" customFormat="1" ht="15.75" customHeight="1" x14ac:dyDescent="0.2"/>
    <row r="689" s="38" customFormat="1" ht="15.75" customHeight="1" x14ac:dyDescent="0.2"/>
    <row r="690" s="38" customFormat="1" ht="15.75" customHeight="1" x14ac:dyDescent="0.2"/>
    <row r="691" s="38" customFormat="1" ht="15.75" customHeight="1" x14ac:dyDescent="0.2"/>
    <row r="692" s="38" customFormat="1" ht="15.75" customHeight="1" x14ac:dyDescent="0.2"/>
    <row r="693" s="38" customFormat="1" ht="15.75" customHeight="1" x14ac:dyDescent="0.2"/>
    <row r="694" s="38" customFormat="1" ht="15.75" customHeight="1" x14ac:dyDescent="0.2"/>
    <row r="695" s="38" customFormat="1" ht="15.75" customHeight="1" x14ac:dyDescent="0.2"/>
    <row r="696" s="38" customFormat="1" ht="15.75" customHeight="1" x14ac:dyDescent="0.2"/>
    <row r="697" s="38" customFormat="1" ht="15.75" customHeight="1" x14ac:dyDescent="0.2"/>
    <row r="698" s="38" customFormat="1" ht="15.75" customHeight="1" x14ac:dyDescent="0.2"/>
    <row r="699" s="38" customFormat="1" ht="15.75" customHeight="1" x14ac:dyDescent="0.2"/>
    <row r="700" s="38" customFormat="1" ht="15.75" customHeight="1" x14ac:dyDescent="0.2"/>
    <row r="701" s="38" customFormat="1" ht="15.75" customHeight="1" x14ac:dyDescent="0.2"/>
    <row r="702" s="38" customFormat="1" ht="15.75" customHeight="1" x14ac:dyDescent="0.2"/>
    <row r="703" s="38" customFormat="1" ht="15.75" customHeight="1" x14ac:dyDescent="0.2"/>
    <row r="704" s="38" customFormat="1" ht="15.75" customHeight="1" x14ac:dyDescent="0.2"/>
    <row r="705" s="38" customFormat="1" ht="15.75" customHeight="1" x14ac:dyDescent="0.2"/>
    <row r="706" s="38" customFormat="1" ht="15.75" customHeight="1" x14ac:dyDescent="0.2"/>
    <row r="707" s="38" customFormat="1" ht="15.75" customHeight="1" x14ac:dyDescent="0.2"/>
    <row r="708" s="38" customFormat="1" ht="15.75" customHeight="1" x14ac:dyDescent="0.2"/>
    <row r="709" s="38" customFormat="1" ht="15.75" customHeight="1" x14ac:dyDescent="0.2"/>
    <row r="710" s="38" customFormat="1" ht="15.75" customHeight="1" x14ac:dyDescent="0.2"/>
    <row r="711" s="38" customFormat="1" ht="15.75" customHeight="1" x14ac:dyDescent="0.2"/>
    <row r="712" s="38" customFormat="1" ht="15.75" customHeight="1" x14ac:dyDescent="0.2"/>
    <row r="713" s="38" customFormat="1" ht="15.75" customHeight="1" x14ac:dyDescent="0.2"/>
    <row r="714" s="38" customFormat="1" ht="15.75" customHeight="1" x14ac:dyDescent="0.2"/>
    <row r="715" s="38" customFormat="1" ht="15.75" customHeight="1" x14ac:dyDescent="0.2"/>
    <row r="716" s="38" customFormat="1" ht="15.75" customHeight="1" x14ac:dyDescent="0.2"/>
    <row r="717" s="38" customFormat="1" ht="15.75" customHeight="1" x14ac:dyDescent="0.2"/>
    <row r="718" s="38" customFormat="1" ht="15.75" customHeight="1" x14ac:dyDescent="0.2"/>
    <row r="719" s="38" customFormat="1" ht="15.75" customHeight="1" x14ac:dyDescent="0.2"/>
    <row r="720" s="38" customFormat="1" ht="15.75" customHeight="1" x14ac:dyDescent="0.2"/>
    <row r="721" s="38" customFormat="1" ht="15.75" customHeight="1" x14ac:dyDescent="0.2"/>
    <row r="722" s="38" customFormat="1" ht="15.75" customHeight="1" x14ac:dyDescent="0.2"/>
    <row r="723" s="38" customFormat="1" ht="15.75" customHeight="1" x14ac:dyDescent="0.2"/>
    <row r="724" s="38" customFormat="1" ht="15.75" customHeight="1" x14ac:dyDescent="0.2"/>
    <row r="725" s="38" customFormat="1" ht="15.75" customHeight="1" x14ac:dyDescent="0.2"/>
    <row r="726" s="38" customFormat="1" ht="15.75" customHeight="1" x14ac:dyDescent="0.2"/>
    <row r="727" s="38" customFormat="1" ht="15.75" customHeight="1" x14ac:dyDescent="0.2"/>
    <row r="728" s="38" customFormat="1" ht="15.75" customHeight="1" x14ac:dyDescent="0.2"/>
    <row r="729" s="38" customFormat="1" ht="15.75" customHeight="1" x14ac:dyDescent="0.2"/>
    <row r="730" s="38" customFormat="1" ht="15.75" customHeight="1" x14ac:dyDescent="0.2"/>
    <row r="731" s="38" customFormat="1" ht="15.75" customHeight="1" x14ac:dyDescent="0.2"/>
    <row r="732" s="38" customFormat="1" ht="15.75" customHeight="1" x14ac:dyDescent="0.2"/>
    <row r="733" s="38" customFormat="1" ht="15.75" customHeight="1" x14ac:dyDescent="0.2"/>
    <row r="734" s="38" customFormat="1" ht="15.75" customHeight="1" x14ac:dyDescent="0.2"/>
    <row r="735" s="38" customFormat="1" ht="15.75" customHeight="1" x14ac:dyDescent="0.2"/>
    <row r="736" s="38" customFormat="1" ht="15.75" customHeight="1" x14ac:dyDescent="0.2"/>
    <row r="737" s="38" customFormat="1" ht="15.75" customHeight="1" x14ac:dyDescent="0.2"/>
    <row r="738" s="38" customFormat="1" ht="15.75" customHeight="1" x14ac:dyDescent="0.2"/>
    <row r="739" s="38" customFormat="1" ht="15.75" customHeight="1" x14ac:dyDescent="0.2"/>
    <row r="740" s="38" customFormat="1" ht="15.75" customHeight="1" x14ac:dyDescent="0.2"/>
    <row r="741" s="38" customFormat="1" ht="15.75" customHeight="1" x14ac:dyDescent="0.2"/>
    <row r="742" s="38" customFormat="1" ht="15.75" customHeight="1" x14ac:dyDescent="0.2"/>
    <row r="743" s="38" customFormat="1" ht="15.75" customHeight="1" x14ac:dyDescent="0.2"/>
    <row r="744" s="38" customFormat="1" ht="15.75" customHeight="1" x14ac:dyDescent="0.2"/>
    <row r="745" s="38" customFormat="1" ht="15.75" customHeight="1" x14ac:dyDescent="0.2"/>
    <row r="746" s="38" customFormat="1" ht="15.75" customHeight="1" x14ac:dyDescent="0.2"/>
    <row r="747" s="38" customFormat="1" ht="15.75" customHeight="1" x14ac:dyDescent="0.2"/>
    <row r="748" s="38" customFormat="1" ht="15.75" customHeight="1" x14ac:dyDescent="0.2"/>
    <row r="749" s="38" customFormat="1" ht="15.75" customHeight="1" x14ac:dyDescent="0.2"/>
    <row r="750" s="38" customFormat="1" ht="15.75" customHeight="1" x14ac:dyDescent="0.2"/>
    <row r="751" s="38" customFormat="1" ht="15.75" customHeight="1" x14ac:dyDescent="0.2"/>
    <row r="752" s="38" customFormat="1" ht="15.75" customHeight="1" x14ac:dyDescent="0.2"/>
    <row r="753" s="38" customFormat="1" ht="15.75" customHeight="1" x14ac:dyDescent="0.2"/>
    <row r="754" s="38" customFormat="1" ht="15.75" customHeight="1" x14ac:dyDescent="0.2"/>
    <row r="755" s="38" customFormat="1" ht="15.75" customHeight="1" x14ac:dyDescent="0.2"/>
    <row r="756" s="38" customFormat="1" ht="15.75" customHeight="1" x14ac:dyDescent="0.2"/>
    <row r="757" s="38" customFormat="1" ht="15.75" customHeight="1" x14ac:dyDescent="0.2"/>
    <row r="758" s="38" customFormat="1" ht="15.75" customHeight="1" x14ac:dyDescent="0.2"/>
    <row r="759" s="38" customFormat="1" ht="15.75" customHeight="1" x14ac:dyDescent="0.2"/>
    <row r="760" s="38" customFormat="1" ht="15.75" customHeight="1" x14ac:dyDescent="0.2"/>
    <row r="761" s="38" customFormat="1" ht="15.75" customHeight="1" x14ac:dyDescent="0.2"/>
    <row r="762" s="38" customFormat="1" ht="15.75" customHeight="1" x14ac:dyDescent="0.2"/>
    <row r="763" s="38" customFormat="1" ht="15.75" customHeight="1" x14ac:dyDescent="0.2"/>
    <row r="764" s="38" customFormat="1" ht="15.75" customHeight="1" x14ac:dyDescent="0.2"/>
    <row r="765" s="38" customFormat="1" ht="15.75" customHeight="1" x14ac:dyDescent="0.2"/>
    <row r="766" s="38" customFormat="1" ht="15.75" customHeight="1" x14ac:dyDescent="0.2"/>
    <row r="767" s="38" customFormat="1" ht="15.75" customHeight="1" x14ac:dyDescent="0.2"/>
    <row r="768" s="38" customFormat="1" ht="15.75" customHeight="1" x14ac:dyDescent="0.2"/>
    <row r="769" s="38" customFormat="1" ht="15.75" customHeight="1" x14ac:dyDescent="0.2"/>
    <row r="770" s="38" customFormat="1" ht="15.75" customHeight="1" x14ac:dyDescent="0.2"/>
    <row r="771" s="38" customFormat="1" ht="15.75" customHeight="1" x14ac:dyDescent="0.2"/>
    <row r="772" s="38" customFormat="1" ht="15.75" customHeight="1" x14ac:dyDescent="0.2"/>
    <row r="773" s="38" customFormat="1" ht="15.75" customHeight="1" x14ac:dyDescent="0.2"/>
    <row r="774" s="38" customFormat="1" ht="15.75" customHeight="1" x14ac:dyDescent="0.2"/>
    <row r="775" s="38" customFormat="1" ht="15.75" customHeight="1" x14ac:dyDescent="0.2"/>
    <row r="776" s="38" customFormat="1" ht="15.75" customHeight="1" x14ac:dyDescent="0.2"/>
    <row r="777" s="38" customFormat="1" ht="15.75" customHeight="1" x14ac:dyDescent="0.2"/>
    <row r="778" s="38" customFormat="1" ht="15.75" customHeight="1" x14ac:dyDescent="0.2"/>
    <row r="779" s="38" customFormat="1" ht="15.75" customHeight="1" x14ac:dyDescent="0.2"/>
    <row r="780" s="38" customFormat="1" ht="15.75" customHeight="1" x14ac:dyDescent="0.2"/>
    <row r="781" s="38" customFormat="1" ht="15.75" customHeight="1" x14ac:dyDescent="0.2"/>
    <row r="782" s="38" customFormat="1" ht="15.75" customHeight="1" x14ac:dyDescent="0.2"/>
    <row r="783" s="38" customFormat="1" ht="15.75" customHeight="1" x14ac:dyDescent="0.2"/>
    <row r="784" s="38" customFormat="1" ht="15.75" customHeight="1" x14ac:dyDescent="0.2"/>
    <row r="785" s="38" customFormat="1" ht="15.75" customHeight="1" x14ac:dyDescent="0.2"/>
    <row r="786" s="38" customFormat="1" ht="15.75" customHeight="1" x14ac:dyDescent="0.2"/>
    <row r="787" s="38" customFormat="1" ht="15.75" customHeight="1" x14ac:dyDescent="0.2"/>
    <row r="788" s="38" customFormat="1" ht="15.75" customHeight="1" x14ac:dyDescent="0.2"/>
    <row r="789" s="38" customFormat="1" ht="15.75" customHeight="1" x14ac:dyDescent="0.2"/>
    <row r="790" s="38" customFormat="1" ht="15.75" customHeight="1" x14ac:dyDescent="0.2"/>
    <row r="791" s="38" customFormat="1" ht="15.75" customHeight="1" x14ac:dyDescent="0.2"/>
    <row r="792" s="38" customFormat="1" ht="15.75" customHeight="1" x14ac:dyDescent="0.2"/>
    <row r="793" s="38" customFormat="1" ht="15.75" customHeight="1" x14ac:dyDescent="0.2"/>
    <row r="794" s="38" customFormat="1" ht="15.75" customHeight="1" x14ac:dyDescent="0.2"/>
    <row r="795" s="38" customFormat="1" ht="15.75" customHeight="1" x14ac:dyDescent="0.2"/>
    <row r="796" s="38" customFormat="1" ht="15.75" customHeight="1" x14ac:dyDescent="0.2"/>
    <row r="797" s="38" customFormat="1" ht="15.75" customHeight="1" x14ac:dyDescent="0.2"/>
    <row r="798" s="38" customFormat="1" ht="15.75" customHeight="1" x14ac:dyDescent="0.2"/>
    <row r="799" s="38" customFormat="1" ht="15.75" customHeight="1" x14ac:dyDescent="0.2"/>
    <row r="800" s="38" customFormat="1" ht="15.75" customHeight="1" x14ac:dyDescent="0.2"/>
    <row r="801" s="38" customFormat="1" ht="15.75" customHeight="1" x14ac:dyDescent="0.2"/>
    <row r="802" s="38" customFormat="1" ht="15.75" customHeight="1" x14ac:dyDescent="0.2"/>
    <row r="803" s="38" customFormat="1" ht="15.75" customHeight="1" x14ac:dyDescent="0.2"/>
    <row r="804" s="38" customFormat="1" ht="15.75" customHeight="1" x14ac:dyDescent="0.2"/>
    <row r="805" s="38" customFormat="1" ht="15.75" customHeight="1" x14ac:dyDescent="0.2"/>
    <row r="806" s="38" customFormat="1" ht="15.75" customHeight="1" x14ac:dyDescent="0.2"/>
    <row r="807" s="38" customFormat="1" ht="15.75" customHeight="1" x14ac:dyDescent="0.2"/>
    <row r="808" s="38" customFormat="1" ht="15.75" customHeight="1" x14ac:dyDescent="0.2"/>
    <row r="809" s="38" customFormat="1" ht="15.75" customHeight="1" x14ac:dyDescent="0.2"/>
    <row r="810" s="38" customFormat="1" ht="15.75" customHeight="1" x14ac:dyDescent="0.2"/>
    <row r="811" s="38" customFormat="1" ht="15.75" customHeight="1" x14ac:dyDescent="0.2"/>
    <row r="812" s="38" customFormat="1" ht="15.75" customHeight="1" x14ac:dyDescent="0.2"/>
    <row r="813" s="38" customFormat="1" ht="15.75" customHeight="1" x14ac:dyDescent="0.2"/>
    <row r="814" s="38" customFormat="1" ht="15.75" customHeight="1" x14ac:dyDescent="0.2"/>
    <row r="815" s="38" customFormat="1" ht="15.75" customHeight="1" x14ac:dyDescent="0.2"/>
    <row r="816" s="38" customFormat="1" ht="15.75" customHeight="1" x14ac:dyDescent="0.2"/>
    <row r="817" s="38" customFormat="1" ht="15.75" customHeight="1" x14ac:dyDescent="0.2"/>
    <row r="818" s="38" customFormat="1" ht="15.75" customHeight="1" x14ac:dyDescent="0.2"/>
    <row r="819" s="38" customFormat="1" ht="15.75" customHeight="1" x14ac:dyDescent="0.2"/>
    <row r="820" s="38" customFormat="1" ht="15.75" customHeight="1" x14ac:dyDescent="0.2"/>
    <row r="821" s="38" customFormat="1" ht="15.75" customHeight="1" x14ac:dyDescent="0.2"/>
    <row r="822" s="38" customFormat="1" ht="15.75" customHeight="1" x14ac:dyDescent="0.2"/>
    <row r="823" s="38" customFormat="1" ht="15.75" customHeight="1" x14ac:dyDescent="0.2"/>
    <row r="824" s="38" customFormat="1" ht="15.75" customHeight="1" x14ac:dyDescent="0.2"/>
    <row r="825" s="38" customFormat="1" ht="15.75" customHeight="1" x14ac:dyDescent="0.2"/>
    <row r="826" s="38" customFormat="1" ht="15.75" customHeight="1" x14ac:dyDescent="0.2"/>
    <row r="827" s="38" customFormat="1" ht="15.75" customHeight="1" x14ac:dyDescent="0.2"/>
    <row r="828" s="38" customFormat="1" ht="15.75" customHeight="1" x14ac:dyDescent="0.2"/>
    <row r="829" s="38" customFormat="1" ht="15.75" customHeight="1" x14ac:dyDescent="0.2"/>
    <row r="830" s="38" customFormat="1" ht="15.75" customHeight="1" x14ac:dyDescent="0.2"/>
    <row r="831" s="38" customFormat="1" ht="15.75" customHeight="1" x14ac:dyDescent="0.2"/>
    <row r="832" s="38" customFormat="1" ht="15.75" customHeight="1" x14ac:dyDescent="0.2"/>
    <row r="833" s="38" customFormat="1" ht="15.75" customHeight="1" x14ac:dyDescent="0.2"/>
    <row r="834" s="38" customFormat="1" ht="15.75" customHeight="1" x14ac:dyDescent="0.2"/>
    <row r="835" s="38" customFormat="1" ht="15.75" customHeight="1" x14ac:dyDescent="0.2"/>
    <row r="836" s="38" customFormat="1" ht="15.75" customHeight="1" x14ac:dyDescent="0.2"/>
    <row r="837" s="38" customFormat="1" ht="15.75" customHeight="1" x14ac:dyDescent="0.2"/>
    <row r="838" s="38" customFormat="1" ht="15.75" customHeight="1" x14ac:dyDescent="0.2"/>
    <row r="839" s="38" customFormat="1" ht="15.75" customHeight="1" x14ac:dyDescent="0.2"/>
    <row r="840" s="38" customFormat="1" ht="15.75" customHeight="1" x14ac:dyDescent="0.2"/>
    <row r="841" s="38" customFormat="1" ht="15.75" customHeight="1" x14ac:dyDescent="0.2"/>
    <row r="842" s="38" customFormat="1" ht="15.75" customHeight="1" x14ac:dyDescent="0.2"/>
    <row r="843" s="38" customFormat="1" ht="15.75" customHeight="1" x14ac:dyDescent="0.2"/>
    <row r="844" s="38" customFormat="1" ht="15.75" customHeight="1" x14ac:dyDescent="0.2"/>
    <row r="845" s="38" customFormat="1" ht="15.75" customHeight="1" x14ac:dyDescent="0.2"/>
    <row r="846" s="38" customFormat="1" ht="15.75" customHeight="1" x14ac:dyDescent="0.2"/>
    <row r="847" s="38" customFormat="1" ht="15.75" customHeight="1" x14ac:dyDescent="0.2"/>
    <row r="848" s="38" customFormat="1" ht="15.75" customHeight="1" x14ac:dyDescent="0.2"/>
    <row r="849" s="38" customFormat="1" ht="15.75" customHeight="1" x14ac:dyDescent="0.2"/>
    <row r="850" s="38" customFormat="1" ht="15.75" customHeight="1" x14ac:dyDescent="0.2"/>
    <row r="851" s="38" customFormat="1" ht="15.75" customHeight="1" x14ac:dyDescent="0.2"/>
    <row r="852" s="38" customFormat="1" ht="15.75" customHeight="1" x14ac:dyDescent="0.2"/>
    <row r="853" s="38" customFormat="1" ht="15.75" customHeight="1" x14ac:dyDescent="0.2"/>
    <row r="854" s="38" customFormat="1" ht="15.75" customHeight="1" x14ac:dyDescent="0.2"/>
    <row r="855" s="38" customFormat="1" ht="15.75" customHeight="1" x14ac:dyDescent="0.2"/>
    <row r="856" s="38" customFormat="1" ht="15.75" customHeight="1" x14ac:dyDescent="0.2"/>
    <row r="857" s="38" customFormat="1" ht="15.75" customHeight="1" x14ac:dyDescent="0.2"/>
    <row r="858" s="38" customFormat="1" ht="15.75" customHeight="1" x14ac:dyDescent="0.2"/>
    <row r="859" s="38" customFormat="1" ht="15.75" customHeight="1" x14ac:dyDescent="0.2"/>
    <row r="860" s="38" customFormat="1" ht="15.75" customHeight="1" x14ac:dyDescent="0.2"/>
    <row r="861" s="38" customFormat="1" ht="15.75" customHeight="1" x14ac:dyDescent="0.2"/>
    <row r="862" s="38" customFormat="1" ht="15.75" customHeight="1" x14ac:dyDescent="0.2"/>
    <row r="863" s="38" customFormat="1" ht="15.75" customHeight="1" x14ac:dyDescent="0.2"/>
    <row r="864" s="38" customFormat="1" ht="15.75" customHeight="1" x14ac:dyDescent="0.2"/>
    <row r="865" s="38" customFormat="1" ht="15.75" customHeight="1" x14ac:dyDescent="0.2"/>
    <row r="866" s="38" customFormat="1" ht="15.75" customHeight="1" x14ac:dyDescent="0.2"/>
    <row r="867" s="38" customFormat="1" ht="15.75" customHeight="1" x14ac:dyDescent="0.2"/>
    <row r="868" s="38" customFormat="1" ht="15.75" customHeight="1" x14ac:dyDescent="0.2"/>
    <row r="869" s="38" customFormat="1" ht="15.75" customHeight="1" x14ac:dyDescent="0.2"/>
    <row r="870" s="38" customFormat="1" ht="15.75" customHeight="1" x14ac:dyDescent="0.2"/>
    <row r="871" s="38" customFormat="1" ht="15.75" customHeight="1" x14ac:dyDescent="0.2"/>
    <row r="872" s="38" customFormat="1" ht="15.75" customHeight="1" x14ac:dyDescent="0.2"/>
    <row r="873" s="38" customFormat="1" ht="15.75" customHeight="1" x14ac:dyDescent="0.2"/>
    <row r="874" s="38" customFormat="1" ht="15.75" customHeight="1" x14ac:dyDescent="0.2"/>
    <row r="875" s="38" customFormat="1" ht="15.75" customHeight="1" x14ac:dyDescent="0.2"/>
    <row r="876" s="38" customFormat="1" ht="15.75" customHeight="1" x14ac:dyDescent="0.2"/>
    <row r="877" s="38" customFormat="1" ht="15.75" customHeight="1" x14ac:dyDescent="0.2"/>
    <row r="878" s="38" customFormat="1" ht="15.75" customHeight="1" x14ac:dyDescent="0.2"/>
    <row r="879" s="38" customFormat="1" ht="15.75" customHeight="1" x14ac:dyDescent="0.2"/>
    <row r="880" s="38" customFormat="1" ht="15.75" customHeight="1" x14ac:dyDescent="0.2"/>
    <row r="881" s="38" customFormat="1" ht="15.75" customHeight="1" x14ac:dyDescent="0.2"/>
    <row r="882" s="38" customFormat="1" ht="15.75" customHeight="1" x14ac:dyDescent="0.2"/>
    <row r="883" s="38" customFormat="1" ht="15.75" customHeight="1" x14ac:dyDescent="0.2"/>
    <row r="884" s="38" customFormat="1" ht="15.75" customHeight="1" x14ac:dyDescent="0.2"/>
    <row r="885" s="38" customFormat="1" ht="15.75" customHeight="1" x14ac:dyDescent="0.2"/>
    <row r="886" s="38" customFormat="1" ht="15.75" customHeight="1" x14ac:dyDescent="0.2"/>
    <row r="887" s="38" customFormat="1" ht="15.75" customHeight="1" x14ac:dyDescent="0.2"/>
    <row r="888" s="38" customFormat="1" ht="15.75" customHeight="1" x14ac:dyDescent="0.2"/>
    <row r="889" s="38" customFormat="1" ht="15.75" customHeight="1" x14ac:dyDescent="0.2"/>
    <row r="890" s="38" customFormat="1" ht="15.75" customHeight="1" x14ac:dyDescent="0.2"/>
    <row r="891" s="38" customFormat="1" ht="15.75" customHeight="1" x14ac:dyDescent="0.2"/>
    <row r="892" s="38" customFormat="1" ht="15.75" customHeight="1" x14ac:dyDescent="0.2"/>
    <row r="893" s="38" customFormat="1" ht="15.75" customHeight="1" x14ac:dyDescent="0.2"/>
    <row r="894" s="38" customFormat="1" ht="15.75" customHeight="1" x14ac:dyDescent="0.2"/>
    <row r="895" s="38" customFormat="1" ht="15.75" customHeight="1" x14ac:dyDescent="0.2"/>
    <row r="896" s="38" customFormat="1" ht="15.75" customHeight="1" x14ac:dyDescent="0.2"/>
    <row r="897" s="38" customFormat="1" ht="15.75" customHeight="1" x14ac:dyDescent="0.2"/>
    <row r="898" s="38" customFormat="1" ht="15.75" customHeight="1" x14ac:dyDescent="0.2"/>
    <row r="899" s="38" customFormat="1" ht="15.75" customHeight="1" x14ac:dyDescent="0.2"/>
    <row r="900" s="38" customFormat="1" ht="15.75" customHeight="1" x14ac:dyDescent="0.2"/>
    <row r="901" s="38" customFormat="1" ht="15.75" customHeight="1" x14ac:dyDescent="0.2"/>
    <row r="902" s="38" customFormat="1" ht="15.75" customHeight="1" x14ac:dyDescent="0.2"/>
    <row r="903" s="38" customFormat="1" ht="15.75" customHeight="1" x14ac:dyDescent="0.2"/>
    <row r="904" s="38" customFormat="1" ht="15.75" customHeight="1" x14ac:dyDescent="0.2"/>
    <row r="905" s="38" customFormat="1" ht="15.75" customHeight="1" x14ac:dyDescent="0.2"/>
    <row r="906" s="38" customFormat="1" ht="15.75" customHeight="1" x14ac:dyDescent="0.2"/>
    <row r="907" s="38" customFormat="1" ht="15.75" customHeight="1" x14ac:dyDescent="0.2"/>
    <row r="908" s="38" customFormat="1" ht="15.75" customHeight="1" x14ac:dyDescent="0.2"/>
    <row r="909" s="38" customFormat="1" ht="15.75" customHeight="1" x14ac:dyDescent="0.2"/>
    <row r="910" s="38" customFormat="1" ht="15.75" customHeight="1" x14ac:dyDescent="0.2"/>
    <row r="911" s="38" customFormat="1" ht="15.75" customHeight="1" x14ac:dyDescent="0.2"/>
    <row r="912" s="38" customFormat="1" ht="15.75" customHeight="1" x14ac:dyDescent="0.2"/>
    <row r="913" s="38" customFormat="1" ht="15.75" customHeight="1" x14ac:dyDescent="0.2"/>
    <row r="914" s="38" customFormat="1" ht="15.75" customHeight="1" x14ac:dyDescent="0.2"/>
    <row r="915" s="38" customFormat="1" ht="15.75" customHeight="1" x14ac:dyDescent="0.2"/>
    <row r="916" s="38" customFormat="1" ht="15.75" customHeight="1" x14ac:dyDescent="0.2"/>
    <row r="917" s="38" customFormat="1" ht="15.75" customHeight="1" x14ac:dyDescent="0.2"/>
    <row r="918" s="38" customFormat="1" ht="15.75" customHeight="1" x14ac:dyDescent="0.2"/>
    <row r="919" s="38" customFormat="1" ht="15.75" customHeight="1" x14ac:dyDescent="0.2"/>
    <row r="920" s="38" customFormat="1" ht="15.75" customHeight="1" x14ac:dyDescent="0.2"/>
    <row r="921" s="38" customFormat="1" ht="15.75" customHeight="1" x14ac:dyDescent="0.2"/>
    <row r="922" s="38" customFormat="1" ht="15.75" customHeight="1" x14ac:dyDescent="0.2"/>
    <row r="923" s="38" customFormat="1" ht="15.75" customHeight="1" x14ac:dyDescent="0.2"/>
    <row r="924" s="38" customFormat="1" ht="15.75" customHeight="1" x14ac:dyDescent="0.2"/>
    <row r="925" s="38" customFormat="1" ht="15.75" customHeight="1" x14ac:dyDescent="0.2"/>
    <row r="926" s="38" customFormat="1" ht="15.75" customHeight="1" x14ac:dyDescent="0.2"/>
    <row r="927" s="38" customFormat="1" ht="15.75" customHeight="1" x14ac:dyDescent="0.2"/>
    <row r="928" s="38" customFormat="1" ht="15.75" customHeight="1" x14ac:dyDescent="0.2"/>
    <row r="929" s="38" customFormat="1" ht="15.75" customHeight="1" x14ac:dyDescent="0.2"/>
    <row r="930" s="38" customFormat="1" ht="15.75" customHeight="1" x14ac:dyDescent="0.2"/>
    <row r="931" s="38" customFormat="1" ht="15.75" customHeight="1" x14ac:dyDescent="0.2"/>
    <row r="932" s="38" customFormat="1" ht="15.75" customHeight="1" x14ac:dyDescent="0.2"/>
    <row r="933" s="38" customFormat="1" ht="15.75" customHeight="1" x14ac:dyDescent="0.2"/>
    <row r="934" s="38" customFormat="1" ht="15.75" customHeight="1" x14ac:dyDescent="0.2"/>
    <row r="935" s="38" customFormat="1" ht="15.75" customHeight="1" x14ac:dyDescent="0.2"/>
    <row r="936" s="38" customFormat="1" ht="15.75" customHeight="1" x14ac:dyDescent="0.2"/>
    <row r="937" s="38" customFormat="1" ht="15.75" customHeight="1" x14ac:dyDescent="0.2"/>
    <row r="938" s="38" customFormat="1" ht="15.75" customHeight="1" x14ac:dyDescent="0.2"/>
    <row r="939" s="38" customFormat="1" ht="15.75" customHeight="1" x14ac:dyDescent="0.2"/>
    <row r="940" s="38" customFormat="1" ht="15.75" customHeight="1" x14ac:dyDescent="0.2"/>
    <row r="941" s="38" customFormat="1" ht="15.75" customHeight="1" x14ac:dyDescent="0.2"/>
    <row r="942" s="38" customFormat="1" ht="15.75" customHeight="1" x14ac:dyDescent="0.2"/>
    <row r="943" s="38" customFormat="1" ht="15.75" customHeight="1" x14ac:dyDescent="0.2"/>
    <row r="944" s="38" customFormat="1" ht="15.75" customHeight="1" x14ac:dyDescent="0.2"/>
    <row r="945" s="38" customFormat="1" ht="15.75" customHeight="1" x14ac:dyDescent="0.2"/>
    <row r="946" s="38" customFormat="1" ht="15.75" customHeight="1" x14ac:dyDescent="0.2"/>
    <row r="947" s="38" customFormat="1" ht="15.75" customHeight="1" x14ac:dyDescent="0.2"/>
    <row r="948" s="38" customFormat="1" ht="15.75" customHeight="1" x14ac:dyDescent="0.2"/>
    <row r="949" s="38" customFormat="1" ht="15.75" customHeight="1" x14ac:dyDescent="0.2"/>
    <row r="950" s="38" customFormat="1" ht="15.75" customHeight="1" x14ac:dyDescent="0.2"/>
    <row r="951" s="38" customFormat="1" ht="15.75" customHeight="1" x14ac:dyDescent="0.2"/>
    <row r="952" s="38" customFormat="1" ht="15.75" customHeight="1" x14ac:dyDescent="0.2"/>
    <row r="953" s="38" customFormat="1" ht="15.75" customHeight="1" x14ac:dyDescent="0.2"/>
    <row r="954" s="38" customFormat="1" ht="15.75" customHeight="1" x14ac:dyDescent="0.2"/>
    <row r="955" s="38" customFormat="1" ht="15.75" customHeight="1" x14ac:dyDescent="0.2"/>
    <row r="956" s="38" customFormat="1" ht="15.75" customHeight="1" x14ac:dyDescent="0.2"/>
    <row r="957" s="38" customFormat="1" ht="15.75" customHeight="1" x14ac:dyDescent="0.2"/>
    <row r="958" s="38" customFormat="1" ht="15.75" customHeight="1" x14ac:dyDescent="0.2"/>
    <row r="959" s="38" customFormat="1" ht="15.75" customHeight="1" x14ac:dyDescent="0.2"/>
    <row r="960" s="38" customFormat="1" ht="15.75" customHeight="1" x14ac:dyDescent="0.2"/>
    <row r="961" s="38" customFormat="1" ht="15.75" customHeight="1" x14ac:dyDescent="0.2"/>
    <row r="962" s="38" customFormat="1" ht="15.75" customHeight="1" x14ac:dyDescent="0.2"/>
    <row r="963" s="38" customFormat="1" ht="15.75" customHeight="1" x14ac:dyDescent="0.2"/>
    <row r="964" s="38" customFormat="1" ht="15.75" customHeight="1" x14ac:dyDescent="0.2"/>
    <row r="965" s="38" customFormat="1" ht="15.75" customHeight="1" x14ac:dyDescent="0.2"/>
    <row r="966" s="38" customFormat="1" ht="15.75" customHeight="1" x14ac:dyDescent="0.2"/>
    <row r="967" s="38" customFormat="1" ht="15.75" customHeight="1" x14ac:dyDescent="0.2"/>
    <row r="968" s="38" customFormat="1" ht="15.75" customHeight="1" x14ac:dyDescent="0.2"/>
    <row r="969" s="38" customFormat="1" ht="15.75" customHeight="1" x14ac:dyDescent="0.2"/>
    <row r="970" s="38" customFormat="1" ht="15.75" customHeight="1" x14ac:dyDescent="0.2"/>
    <row r="971" s="38" customFormat="1" ht="15.75" customHeight="1" x14ac:dyDescent="0.2"/>
    <row r="972" s="38" customFormat="1" ht="15.75" customHeight="1" x14ac:dyDescent="0.2"/>
    <row r="973" s="38" customFormat="1" ht="15.75" customHeight="1" x14ac:dyDescent="0.2"/>
    <row r="974" s="38" customFormat="1" ht="15.75" customHeight="1" x14ac:dyDescent="0.2"/>
    <row r="975" s="38" customFormat="1" ht="15.75" customHeight="1" x14ac:dyDescent="0.2"/>
    <row r="976" s="38" customFormat="1" ht="15.75" customHeight="1" x14ac:dyDescent="0.2"/>
    <row r="977" s="38" customFormat="1" ht="15.75" customHeight="1" x14ac:dyDescent="0.2"/>
    <row r="978" s="38" customFormat="1" ht="15.75" customHeight="1" x14ac:dyDescent="0.2"/>
    <row r="979" s="38" customFormat="1" ht="15.75" customHeight="1" x14ac:dyDescent="0.2"/>
    <row r="980" s="38" customFormat="1" ht="15.75" customHeight="1" x14ac:dyDescent="0.2"/>
    <row r="981" s="38" customFormat="1" ht="15.75" customHeight="1" x14ac:dyDescent="0.2"/>
    <row r="982" s="38" customFormat="1" ht="15.75" customHeight="1" x14ac:dyDescent="0.2"/>
    <row r="983" s="38" customFormat="1" ht="15.75" customHeight="1" x14ac:dyDescent="0.2"/>
    <row r="984" s="38" customFormat="1" ht="15.75" customHeight="1" x14ac:dyDescent="0.2"/>
    <row r="985" s="38" customFormat="1" ht="15.75" customHeight="1" x14ac:dyDescent="0.2"/>
    <row r="986" s="38" customFormat="1" ht="15.75" customHeight="1" x14ac:dyDescent="0.2"/>
    <row r="987" s="38" customFormat="1" ht="15.75" customHeight="1" x14ac:dyDescent="0.2"/>
    <row r="988" s="38" customFormat="1" ht="15.75" customHeight="1" x14ac:dyDescent="0.2"/>
    <row r="989" s="38" customFormat="1" ht="15.75" customHeight="1" x14ac:dyDescent="0.2"/>
    <row r="990" s="38" customFormat="1" ht="15.75" customHeight="1" x14ac:dyDescent="0.2"/>
    <row r="991" s="38" customFormat="1" ht="15.75" customHeight="1" x14ac:dyDescent="0.2"/>
    <row r="992" s="38" customFormat="1" ht="15.75" customHeight="1" x14ac:dyDescent="0.2"/>
    <row r="993" s="38" customFormat="1" ht="15.75" customHeight="1" x14ac:dyDescent="0.2"/>
    <row r="994" s="38" customFormat="1" ht="15.75" customHeight="1" x14ac:dyDescent="0.2"/>
    <row r="995" s="38" customFormat="1" ht="15.75" customHeight="1" x14ac:dyDescent="0.2"/>
    <row r="996" s="38" customFormat="1" ht="15.75" customHeight="1" x14ac:dyDescent="0.2"/>
    <row r="997" s="38" customFormat="1" ht="15.75" customHeight="1" x14ac:dyDescent="0.2"/>
    <row r="998" s="38" customFormat="1" ht="15.75" customHeight="1" x14ac:dyDescent="0.2"/>
    <row r="999" s="38" customFormat="1" ht="15.75" customHeight="1" x14ac:dyDescent="0.2"/>
    <row r="1000" s="38" customFormat="1" ht="15.75" customHeight="1" x14ac:dyDescent="0.2"/>
  </sheetData>
  <mergeCells count="1">
    <mergeCell ref="A1:D1"/>
  </mergeCells>
  <dataValidations count="1">
    <dataValidation type="list" allowBlank="1" sqref="D6:D33" xr:uid="{00000000-0002-0000-0400-000000000000}">
      <formula1>"TRUE,FALSE"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>
      <selection sqref="A1:D1"/>
    </sheetView>
  </sheetViews>
  <sheetFormatPr baseColWidth="10" defaultColWidth="14.5" defaultRowHeight="15" customHeight="1" x14ac:dyDescent="0.2"/>
  <cols>
    <col min="1" max="1" width="12" customWidth="1"/>
    <col min="2" max="2" width="14" customWidth="1"/>
    <col min="3" max="3" width="30" customWidth="1"/>
    <col min="4" max="4" width="15" customWidth="1"/>
    <col min="5" max="26" width="8.6640625" customWidth="1"/>
  </cols>
  <sheetData>
    <row r="1" spans="1:4" ht="21" x14ac:dyDescent="0.25">
      <c r="A1" s="18" t="s">
        <v>133</v>
      </c>
      <c r="B1" s="19"/>
      <c r="C1" s="19"/>
      <c r="D1" s="20"/>
    </row>
    <row r="2" spans="1:4" x14ac:dyDescent="0.2">
      <c r="A2" s="10" t="s">
        <v>129</v>
      </c>
      <c r="B2" s="10" t="s">
        <v>130</v>
      </c>
      <c r="C2" s="10" t="s">
        <v>131</v>
      </c>
      <c r="D2" s="10" t="s">
        <v>25</v>
      </c>
    </row>
    <row r="3" spans="1:4" ht="19" x14ac:dyDescent="0.25">
      <c r="A3" s="12">
        <f>IFERROR(-SUMIFS(Accounts!B8:B103,Accounts!A8:A103,"*SAMS*",Accounts!C8:C18,"Liability"),0)</f>
        <v>0</v>
      </c>
      <c r="B3" s="12" t="e">
        <f>SUMPRODUCT((A6:A33=TRUE)*(D6:D200&lt;0)*D6:D200)</f>
        <v>#N/A</v>
      </c>
      <c r="C3" s="11" t="e">
        <f>SUMPRODUCT((A6:A33=TRUE)*(D6:D200&gt;0)*D6:D200)</f>
        <v>#N/A</v>
      </c>
      <c r="D3" s="13" t="e">
        <f>A3+B3+C3</f>
        <v>#N/A</v>
      </c>
    </row>
    <row r="5" spans="1:4" ht="22.5" customHeight="1" x14ac:dyDescent="0.2">
      <c r="A5" s="14" t="s">
        <v>26</v>
      </c>
      <c r="B5" s="14" t="s">
        <v>27</v>
      </c>
      <c r="C5" s="14" t="s">
        <v>28</v>
      </c>
      <c r="D5" s="14" t="s">
        <v>29</v>
      </c>
    </row>
    <row r="6" spans="1:4" ht="22.5" customHeight="1" x14ac:dyDescent="0.2">
      <c r="D6" s="7"/>
    </row>
    <row r="7" spans="1:4" ht="22.5" customHeight="1" x14ac:dyDescent="0.2">
      <c r="D7" s="7"/>
    </row>
    <row r="8" spans="1:4" ht="22.5" customHeight="1" x14ac:dyDescent="0.2">
      <c r="D8" s="7"/>
    </row>
    <row r="9" spans="1:4" ht="22.5" customHeight="1" x14ac:dyDescent="0.2">
      <c r="D9" s="7"/>
    </row>
    <row r="10" spans="1:4" ht="22.5" customHeight="1" x14ac:dyDescent="0.2">
      <c r="D10" s="7"/>
    </row>
    <row r="11" spans="1:4" ht="22.5" customHeight="1" x14ac:dyDescent="0.2">
      <c r="D11" s="7"/>
    </row>
    <row r="12" spans="1:4" ht="22.5" customHeight="1" x14ac:dyDescent="0.2">
      <c r="D12" s="7"/>
    </row>
    <row r="13" spans="1:4" ht="22.5" customHeight="1" x14ac:dyDescent="0.2">
      <c r="D13" s="7"/>
    </row>
    <row r="14" spans="1:4" ht="22.5" customHeight="1" x14ac:dyDescent="0.2">
      <c r="D14" s="7"/>
    </row>
    <row r="15" spans="1:4" ht="22.5" customHeight="1" x14ac:dyDescent="0.2">
      <c r="D15" s="7"/>
    </row>
    <row r="16" spans="1:4" ht="22.5" customHeight="1" x14ac:dyDescent="0.2">
      <c r="D16" s="7"/>
    </row>
    <row r="17" spans="4:4" ht="22.5" customHeight="1" x14ac:dyDescent="0.2">
      <c r="D17" s="7"/>
    </row>
    <row r="18" spans="4:4" ht="22.5" customHeight="1" x14ac:dyDescent="0.2">
      <c r="D18" s="7"/>
    </row>
    <row r="19" spans="4:4" ht="22.5" customHeight="1" x14ac:dyDescent="0.2">
      <c r="D19" s="7"/>
    </row>
    <row r="20" spans="4:4" ht="22.5" customHeight="1" x14ac:dyDescent="0.2">
      <c r="D20" s="7"/>
    </row>
    <row r="21" spans="4:4" ht="15.75" customHeight="1" x14ac:dyDescent="0.2">
      <c r="D21" s="7"/>
    </row>
    <row r="22" spans="4:4" ht="15.75" customHeight="1" x14ac:dyDescent="0.2">
      <c r="D22" s="7"/>
    </row>
    <row r="23" spans="4:4" ht="15.75" customHeight="1" x14ac:dyDescent="0.2">
      <c r="D23" s="7"/>
    </row>
    <row r="24" spans="4:4" ht="15.75" customHeight="1" x14ac:dyDescent="0.2">
      <c r="D24" s="7"/>
    </row>
    <row r="25" spans="4:4" ht="15.75" customHeight="1" x14ac:dyDescent="0.2">
      <c r="D25" s="7"/>
    </row>
    <row r="26" spans="4:4" ht="15.75" customHeight="1" x14ac:dyDescent="0.2">
      <c r="D26" s="7"/>
    </row>
    <row r="27" spans="4:4" ht="15.75" customHeight="1" x14ac:dyDescent="0.2">
      <c r="D27" s="7"/>
    </row>
    <row r="28" spans="4:4" ht="15.75" customHeight="1" x14ac:dyDescent="0.2">
      <c r="D28" s="7"/>
    </row>
    <row r="29" spans="4:4" ht="15.75" customHeight="1" x14ac:dyDescent="0.2">
      <c r="D29" s="7"/>
    </row>
    <row r="30" spans="4:4" ht="15.75" customHeight="1" x14ac:dyDescent="0.2">
      <c r="D30" s="7"/>
    </row>
    <row r="31" spans="4:4" ht="15.75" customHeight="1" x14ac:dyDescent="0.2">
      <c r="D31" s="7"/>
    </row>
    <row r="32" spans="4:4" ht="15.75" customHeight="1" x14ac:dyDescent="0.2">
      <c r="D32" s="7"/>
    </row>
    <row r="33" spans="4:4" ht="15.75" customHeight="1" x14ac:dyDescent="0.2">
      <c r="D33" s="7"/>
    </row>
    <row r="34" spans="4:4" ht="15.75" customHeight="1" x14ac:dyDescent="0.2"/>
    <row r="35" spans="4:4" ht="15.75" customHeight="1" x14ac:dyDescent="0.2"/>
    <row r="36" spans="4:4" ht="15.75" customHeight="1" x14ac:dyDescent="0.2"/>
    <row r="37" spans="4:4" ht="15.75" customHeight="1" x14ac:dyDescent="0.2"/>
    <row r="38" spans="4:4" ht="15.75" customHeight="1" x14ac:dyDescent="0.2"/>
    <row r="39" spans="4:4" ht="15.75" customHeight="1" x14ac:dyDescent="0.2"/>
    <row r="40" spans="4:4" ht="15.75" customHeight="1" x14ac:dyDescent="0.2"/>
    <row r="41" spans="4:4" ht="15.75" customHeight="1" x14ac:dyDescent="0.2"/>
    <row r="42" spans="4:4" ht="15.75" customHeight="1" x14ac:dyDescent="0.2"/>
    <row r="43" spans="4:4" ht="15.75" customHeight="1" x14ac:dyDescent="0.2"/>
    <row r="44" spans="4:4" ht="15.75" customHeight="1" x14ac:dyDescent="0.2"/>
    <row r="45" spans="4:4" ht="15.75" customHeight="1" x14ac:dyDescent="0.2"/>
    <row r="46" spans="4:4" ht="15.75" customHeight="1" x14ac:dyDescent="0.2"/>
    <row r="47" spans="4:4" ht="15.75" customHeight="1" x14ac:dyDescent="0.2"/>
    <row r="48" spans="4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dataValidations count="1">
    <dataValidation type="list" allowBlank="1" sqref="D6:D33" xr:uid="{00000000-0002-0000-0500-000000000000}">
      <formula1>"TRUE,FALSE"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Accounts</vt:lpstr>
      <vt:lpstr>BillSchedule</vt:lpstr>
      <vt:lpstr>Workbench</vt:lpstr>
      <vt:lpstr>CC - CMW (3619)</vt:lpstr>
      <vt:lpstr>CC - JGW (9299)</vt:lpstr>
      <vt:lpstr>CC - SAMS (1261)</vt:lpstr>
      <vt:lpstr>Accounts</vt:lpstr>
      <vt:lpstr>WorkbenchBalance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Chrys Wilson</cp:lastModifiedBy>
  <dcterms:created xsi:type="dcterms:W3CDTF">2026-05-05T02:01:28Z</dcterms:created>
  <dcterms:modified xsi:type="dcterms:W3CDTF">2026-05-15T20:17:17Z</dcterms:modified>
</cp:coreProperties>
</file>