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 Professional\Bootcamp Live _ DA All (Regular)\CN Study Material\24. CASE STUDY - India's CPI Inflation (WORKING)\"/>
    </mc:Choice>
  </mc:AlternateContent>
  <xr:revisionPtr revIDLastSave="0" documentId="13_ncr:1_{D6580488-0A93-48AD-9778-592BBCFE688D}" xr6:coauthVersionLast="47" xr6:coauthVersionMax="47" xr10:uidLastSave="{00000000-0000-0000-0000-000000000000}"/>
  <bookViews>
    <workbookView xWindow="-98" yWindow="-98" windowWidth="21795" windowHeight="12975" firstSheet="9" activeTab="17" xr2:uid="{E4B272FC-5196-4691-96D1-C11B2EFD341C}"/>
  </bookViews>
  <sheets>
    <sheet name="CPI INDEX" sheetId="4" r:id="rId1"/>
    <sheet name="Q.1." sheetId="2" r:id="rId2"/>
    <sheet name="Q.1.(1)" sheetId="5" r:id="rId3"/>
    <sheet name="Q.1.(2)" sheetId="6" r:id="rId4"/>
    <sheet name="Q.1.(3)" sheetId="8" r:id="rId5"/>
    <sheet name="Q.2." sheetId="9" r:id="rId6"/>
    <sheet name="Q.2.(1)" sheetId="10" r:id="rId7"/>
    <sheet name="Q.3." sheetId="12" r:id="rId8"/>
    <sheet name="Q.3. (1)" sheetId="16" r:id="rId9"/>
    <sheet name="Q.3. (2)" sheetId="13" r:id="rId10"/>
    <sheet name="Q.3. (3)" sheetId="15" r:id="rId11"/>
    <sheet name="Q.3. (4)" sheetId="14" r:id="rId12"/>
    <sheet name="Q.3. (5)" sheetId="17" r:id="rId13"/>
    <sheet name="Q.4." sheetId="21" r:id="rId14"/>
    <sheet name="Q.4. (2)" sheetId="23" r:id="rId15"/>
    <sheet name="Q.5." sheetId="25" r:id="rId16"/>
    <sheet name="Q.5.(1)" sheetId="26" r:id="rId17"/>
    <sheet name="Q.5. (2)" sheetId="27" r:id="rId18"/>
  </sheets>
  <definedNames>
    <definedName name="_xlnm._FilterDatabase" localSheetId="1" hidden="1">'Q.1.'!$A$1:$AP$373</definedName>
    <definedName name="_xlnm._FilterDatabase" localSheetId="5" hidden="1">'Q.2.'!$A$1:$AD$373</definedName>
    <definedName name="_xlnm._FilterDatabase" localSheetId="7" hidden="1">'Q.3.'!$A$1:$R$373</definedName>
    <definedName name="_xlnm._FilterDatabase" localSheetId="8" hidden="1">'Q.3. (1)'!$A$1:$Q$40</definedName>
    <definedName name="_xlnm._FilterDatabase" localSheetId="9" hidden="1">'Q.3. (2)'!$A$1:$R$374</definedName>
    <definedName name="_xlnm._FilterDatabase" localSheetId="10" hidden="1">'Q.3. (3)'!$A$1:$R$373</definedName>
    <definedName name="_xlnm._FilterDatabase" localSheetId="11" hidden="1">'Q.3. (4)'!$A$1:$Q$16</definedName>
    <definedName name="_xlnm._FilterDatabase" localSheetId="15" hidden="1">'Q.5.'!$A$1:$AD$373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6" l="1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E33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E32" i="26"/>
  <c r="AM287" i="25"/>
  <c r="I264" i="25"/>
  <c r="I265" i="25" s="1"/>
  <c r="H264" i="25"/>
  <c r="H265" i="25" s="1"/>
  <c r="X263" i="25"/>
  <c r="V263" i="25"/>
  <c r="U263" i="25"/>
  <c r="U264" i="25" s="1"/>
  <c r="U265" i="25" s="1"/>
  <c r="P263" i="25"/>
  <c r="N263" i="25"/>
  <c r="M263" i="25"/>
  <c r="L263" i="25"/>
  <c r="K263" i="25"/>
  <c r="J263" i="25"/>
  <c r="I263" i="25"/>
  <c r="H263" i="25"/>
  <c r="G263" i="25"/>
  <c r="G264" i="25" s="1"/>
  <c r="G265" i="25" s="1"/>
  <c r="F263" i="25"/>
  <c r="F264" i="25" s="1"/>
  <c r="F265" i="25" s="1"/>
  <c r="D263" i="25"/>
  <c r="AC261" i="25"/>
  <c r="AB261" i="25"/>
  <c r="AA261" i="25"/>
  <c r="Z261" i="25"/>
  <c r="Y261" i="25"/>
  <c r="W260" i="25"/>
  <c r="W261" i="25" s="1"/>
  <c r="T260" i="25"/>
  <c r="S260" i="25"/>
  <c r="R260" i="25"/>
  <c r="Q260" i="25"/>
  <c r="O260" i="25"/>
  <c r="E260" i="25"/>
  <c r="E261" i="25" s="1"/>
  <c r="AM287" i="4"/>
  <c r="T262" i="25" l="1"/>
  <c r="W262" i="25"/>
  <c r="Y262" i="25"/>
  <c r="Z262" i="25"/>
  <c r="J264" i="25"/>
  <c r="J265" i="25" s="1"/>
  <c r="V264" i="25"/>
  <c r="V265" i="25" s="1"/>
  <c r="AA262" i="25"/>
  <c r="AA263" i="25" s="1"/>
  <c r="K264" i="25"/>
  <c r="K265" i="25" s="1"/>
  <c r="AB262" i="25"/>
  <c r="AB263" i="25" s="1"/>
  <c r="L264" i="25"/>
  <c r="L265" i="25" s="1"/>
  <c r="X264" i="25"/>
  <c r="X265" i="25" s="1"/>
  <c r="AC262" i="25"/>
  <c r="AC263" i="25" s="1"/>
  <c r="M264" i="25"/>
  <c r="M265" i="25" s="1"/>
  <c r="E262" i="25"/>
  <c r="N264" i="25"/>
  <c r="N265" i="25" s="1"/>
  <c r="O261" i="25"/>
  <c r="Q261" i="25"/>
  <c r="D264" i="25"/>
  <c r="D265" i="25" s="1"/>
  <c r="P264" i="25"/>
  <c r="P265" i="25" s="1"/>
  <c r="R261" i="25"/>
  <c r="S261" i="25"/>
  <c r="S262" i="25" s="1"/>
  <c r="T261" i="25"/>
  <c r="F2" i="21"/>
  <c r="L38" i="21"/>
  <c r="L26" i="21"/>
  <c r="L14" i="21"/>
  <c r="L2" i="21"/>
  <c r="I26" i="21"/>
  <c r="I14" i="21"/>
  <c r="I2" i="21"/>
  <c r="I38" i="21"/>
  <c r="F38" i="21"/>
  <c r="F26" i="21"/>
  <c r="F14" i="21"/>
  <c r="K17" i="21"/>
  <c r="H17" i="21"/>
  <c r="H18" i="21" s="1"/>
  <c r="E17" i="21"/>
  <c r="E18" i="21" s="1"/>
  <c r="K5" i="21"/>
  <c r="H5" i="21"/>
  <c r="E5" i="21"/>
  <c r="R15" i="13"/>
  <c r="R15" i="15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E15" i="14"/>
  <c r="F15" i="14"/>
  <c r="G15" i="14"/>
  <c r="H15" i="14"/>
  <c r="I15" i="14"/>
  <c r="J15" i="14"/>
  <c r="K15" i="14"/>
  <c r="L15" i="14"/>
  <c r="M15" i="14"/>
  <c r="N15" i="14"/>
  <c r="O15" i="14"/>
  <c r="P15" i="14"/>
  <c r="D15" i="14"/>
  <c r="R14" i="15"/>
  <c r="R13" i="15"/>
  <c r="R12" i="15"/>
  <c r="R11" i="15"/>
  <c r="R10" i="15"/>
  <c r="R9" i="15"/>
  <c r="R8" i="15"/>
  <c r="R7" i="15"/>
  <c r="R6" i="15"/>
  <c r="R5" i="15"/>
  <c r="R4" i="15"/>
  <c r="R3" i="15"/>
  <c r="R14" i="13"/>
  <c r="R13" i="13"/>
  <c r="R12" i="13"/>
  <c r="R11" i="13"/>
  <c r="R10" i="13"/>
  <c r="R9" i="13"/>
  <c r="R8" i="13"/>
  <c r="R7" i="13"/>
  <c r="R6" i="13"/>
  <c r="R5" i="13"/>
  <c r="R4" i="13"/>
  <c r="R3" i="13"/>
  <c r="R10" i="14"/>
  <c r="Q3" i="14"/>
  <c r="Q2" i="14"/>
  <c r="Q2" i="13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Q14" i="14"/>
  <c r="R15" i="14" s="1"/>
  <c r="Q13" i="14"/>
  <c r="R13" i="14" s="1"/>
  <c r="Q12" i="14"/>
  <c r="R12" i="14" s="1"/>
  <c r="Q11" i="14"/>
  <c r="R11" i="14" s="1"/>
  <c r="Q10" i="14"/>
  <c r="Q9" i="14"/>
  <c r="R9" i="14" s="1"/>
  <c r="Q8" i="14"/>
  <c r="Q7" i="14"/>
  <c r="R7" i="14" s="1"/>
  <c r="Q6" i="14"/>
  <c r="R6" i="14" s="1"/>
  <c r="Q5" i="14"/>
  <c r="R5" i="14" s="1"/>
  <c r="Q4" i="14"/>
  <c r="H8" i="10"/>
  <c r="K8" i="10" s="1"/>
  <c r="H7" i="10"/>
  <c r="H5" i="10"/>
  <c r="H4" i="10"/>
  <c r="H3" i="10"/>
  <c r="K3" i="10" s="1"/>
  <c r="H2" i="10"/>
  <c r="D41" i="10"/>
  <c r="D53" i="10"/>
  <c r="D54" i="10" s="1"/>
  <c r="Q373" i="12"/>
  <c r="Q372" i="12"/>
  <c r="Q371" i="12"/>
  <c r="Q370" i="12"/>
  <c r="Q369" i="12"/>
  <c r="Q368" i="12"/>
  <c r="Q367" i="12"/>
  <c r="Q366" i="12"/>
  <c r="Q365" i="12"/>
  <c r="Q364" i="12"/>
  <c r="Q363" i="12"/>
  <c r="Q362" i="12"/>
  <c r="Q361" i="12"/>
  <c r="Q360" i="12"/>
  <c r="Q359" i="12"/>
  <c r="Q358" i="12"/>
  <c r="Q357" i="12"/>
  <c r="Q356" i="12"/>
  <c r="Q355" i="12"/>
  <c r="Q354" i="12"/>
  <c r="Q353" i="12"/>
  <c r="Q352" i="12"/>
  <c r="Q351" i="12"/>
  <c r="Q350" i="12"/>
  <c r="Q349" i="12"/>
  <c r="Q348" i="12"/>
  <c r="Q347" i="12"/>
  <c r="Q346" i="12"/>
  <c r="Q345" i="12"/>
  <c r="Q344" i="12"/>
  <c r="Q343" i="12"/>
  <c r="Q342" i="12"/>
  <c r="Q341" i="12"/>
  <c r="Q340" i="12"/>
  <c r="Q339" i="12"/>
  <c r="Q338" i="12"/>
  <c r="Q337" i="12"/>
  <c r="Q336" i="12"/>
  <c r="Q335" i="12"/>
  <c r="Q334" i="12"/>
  <c r="Q333" i="12"/>
  <c r="Q332" i="12"/>
  <c r="Q331" i="12"/>
  <c r="Q330" i="12"/>
  <c r="Q329" i="12"/>
  <c r="Q328" i="12"/>
  <c r="Q327" i="12"/>
  <c r="Q326" i="12"/>
  <c r="Q325" i="12"/>
  <c r="Q324" i="12"/>
  <c r="Q323" i="12"/>
  <c r="Q322" i="12"/>
  <c r="Q321" i="12"/>
  <c r="Q320" i="12"/>
  <c r="Q319" i="12"/>
  <c r="Q318" i="12"/>
  <c r="Q317" i="12"/>
  <c r="Q316" i="12"/>
  <c r="Q315" i="12"/>
  <c r="Q314" i="12"/>
  <c r="Q313" i="12"/>
  <c r="Q312" i="12"/>
  <c r="Q311" i="12"/>
  <c r="Q310" i="12"/>
  <c r="Q309" i="12"/>
  <c r="Q308" i="12"/>
  <c r="Q307" i="12"/>
  <c r="Q306" i="12"/>
  <c r="Q305" i="12"/>
  <c r="Q304" i="12"/>
  <c r="Q303" i="12"/>
  <c r="Q302" i="12"/>
  <c r="Q301" i="12"/>
  <c r="Q300" i="12"/>
  <c r="Q299" i="12"/>
  <c r="Q298" i="12"/>
  <c r="Q297" i="12"/>
  <c r="Q296" i="12"/>
  <c r="Q295" i="12"/>
  <c r="Q294" i="12"/>
  <c r="Q293" i="12"/>
  <c r="Q292" i="12"/>
  <c r="Q291" i="12"/>
  <c r="Q290" i="12"/>
  <c r="Q289" i="12"/>
  <c r="Q288" i="12"/>
  <c r="Q287" i="12"/>
  <c r="Q286" i="12"/>
  <c r="Q285" i="12"/>
  <c r="Q284" i="12"/>
  <c r="Q283" i="12"/>
  <c r="Q282" i="12"/>
  <c r="Q281" i="12"/>
  <c r="Q280" i="12"/>
  <c r="Q279" i="12"/>
  <c r="Q278" i="12"/>
  <c r="Q277" i="12"/>
  <c r="Q276" i="12"/>
  <c r="Q275" i="12"/>
  <c r="Q274" i="12"/>
  <c r="Q273" i="12"/>
  <c r="Q272" i="12"/>
  <c r="Q271" i="12"/>
  <c r="Q270" i="12"/>
  <c r="Q269" i="12"/>
  <c r="Q268" i="12"/>
  <c r="Q267" i="12"/>
  <c r="Q266" i="12"/>
  <c r="P263" i="12"/>
  <c r="P264" i="12" s="1"/>
  <c r="N263" i="12"/>
  <c r="N264" i="12" s="1"/>
  <c r="M263" i="12"/>
  <c r="L263" i="12"/>
  <c r="L264" i="12" s="1"/>
  <c r="L265" i="12" s="1"/>
  <c r="K263" i="12"/>
  <c r="K264" i="12" s="1"/>
  <c r="K265" i="12" s="1"/>
  <c r="J263" i="12"/>
  <c r="J264" i="12" s="1"/>
  <c r="J265" i="12" s="1"/>
  <c r="I263" i="12"/>
  <c r="I264" i="12" s="1"/>
  <c r="I265" i="12" s="1"/>
  <c r="H263" i="12"/>
  <c r="G263" i="12"/>
  <c r="G264" i="12" s="1"/>
  <c r="F263" i="12"/>
  <c r="F264" i="12" s="1"/>
  <c r="D263" i="12"/>
  <c r="D264" i="12" s="1"/>
  <c r="D265" i="12" s="1"/>
  <c r="O260" i="12"/>
  <c r="E260" i="12"/>
  <c r="Q259" i="12"/>
  <c r="Q258" i="12"/>
  <c r="Q257" i="12"/>
  <c r="Q256" i="12"/>
  <c r="Q255" i="12"/>
  <c r="Q254" i="12"/>
  <c r="Q253" i="12"/>
  <c r="Q252" i="12"/>
  <c r="Q251" i="12"/>
  <c r="Q250" i="12"/>
  <c r="Q249" i="12"/>
  <c r="Q248" i="12"/>
  <c r="Q247" i="12"/>
  <c r="Q246" i="12"/>
  <c r="Q245" i="12"/>
  <c r="Q244" i="12"/>
  <c r="Q243" i="12"/>
  <c r="Q242" i="12"/>
  <c r="Q241" i="12"/>
  <c r="Q240" i="12"/>
  <c r="Q239" i="12"/>
  <c r="Q238" i="12"/>
  <c r="Q237" i="12"/>
  <c r="Q236" i="12"/>
  <c r="Q235" i="12"/>
  <c r="Q234" i="12"/>
  <c r="Q233" i="12"/>
  <c r="Q232" i="12"/>
  <c r="Q231" i="12"/>
  <c r="Q230" i="12"/>
  <c r="Q229" i="12"/>
  <c r="Q228" i="12"/>
  <c r="Q227" i="12"/>
  <c r="Q226" i="12"/>
  <c r="Q225" i="12"/>
  <c r="Q224" i="12"/>
  <c r="Q223" i="12"/>
  <c r="Q222" i="12"/>
  <c r="Q221" i="12"/>
  <c r="Q220" i="12"/>
  <c r="Q219" i="12"/>
  <c r="Q218" i="12"/>
  <c r="Q217" i="12"/>
  <c r="Q216" i="12"/>
  <c r="Q215" i="12"/>
  <c r="Q214" i="12"/>
  <c r="Q213" i="12"/>
  <c r="Q212" i="12"/>
  <c r="Q211" i="12"/>
  <c r="Q210" i="12"/>
  <c r="Q209" i="12"/>
  <c r="Q208" i="12"/>
  <c r="Q207" i="12"/>
  <c r="Q206" i="12"/>
  <c r="Q205" i="12"/>
  <c r="Q204" i="12"/>
  <c r="Q203" i="12"/>
  <c r="Q202" i="12"/>
  <c r="Q201" i="12"/>
  <c r="Q200" i="12"/>
  <c r="Q199" i="12"/>
  <c r="Q198" i="12"/>
  <c r="Q197" i="12"/>
  <c r="Q196" i="12"/>
  <c r="Q195" i="12"/>
  <c r="Q194" i="12"/>
  <c r="Q193" i="12"/>
  <c r="Q192" i="12"/>
  <c r="Q191" i="12"/>
  <c r="Q190" i="12"/>
  <c r="Q189" i="12"/>
  <c r="Q188" i="12"/>
  <c r="Q187" i="12"/>
  <c r="Q186" i="12"/>
  <c r="Q185" i="12"/>
  <c r="Q184" i="12"/>
  <c r="Q183" i="12"/>
  <c r="Q182" i="12"/>
  <c r="Q181" i="12"/>
  <c r="Q180" i="12"/>
  <c r="Q179" i="12"/>
  <c r="Q178" i="12"/>
  <c r="Q177" i="12"/>
  <c r="Q176" i="12"/>
  <c r="Q175" i="12"/>
  <c r="Q174" i="12"/>
  <c r="Q173" i="12"/>
  <c r="Q172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Q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Q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Q108" i="12"/>
  <c r="Q107" i="12"/>
  <c r="Q106" i="12"/>
  <c r="Q105" i="12"/>
  <c r="Q104" i="12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Q2" i="12"/>
  <c r="X263" i="9"/>
  <c r="V263" i="9"/>
  <c r="V264" i="9" s="1"/>
  <c r="V265" i="9" s="1"/>
  <c r="U263" i="9"/>
  <c r="U264" i="9" s="1"/>
  <c r="U265" i="9" s="1"/>
  <c r="P263" i="9"/>
  <c r="N263" i="9"/>
  <c r="N264" i="9" s="1"/>
  <c r="N265" i="9" s="1"/>
  <c r="M263" i="9"/>
  <c r="M264" i="9" s="1"/>
  <c r="M265" i="9" s="1"/>
  <c r="L263" i="9"/>
  <c r="L264" i="9" s="1"/>
  <c r="L265" i="9" s="1"/>
  <c r="K263" i="9"/>
  <c r="J263" i="9"/>
  <c r="I263" i="9"/>
  <c r="H263" i="9"/>
  <c r="G263" i="9"/>
  <c r="F263" i="9"/>
  <c r="F264" i="9" s="1"/>
  <c r="F265" i="9" s="1"/>
  <c r="D263" i="9"/>
  <c r="D264" i="9" s="1"/>
  <c r="D265" i="9" s="1"/>
  <c r="AC261" i="9"/>
  <c r="AB261" i="9"/>
  <c r="AB262" i="9" s="1"/>
  <c r="AA261" i="9"/>
  <c r="AA262" i="9" s="1"/>
  <c r="Z261" i="9"/>
  <c r="Z262" i="9" s="1"/>
  <c r="Y261" i="9"/>
  <c r="Y262" i="9" s="1"/>
  <c r="Y263" i="9" s="1"/>
  <c r="W260" i="9"/>
  <c r="W261" i="9" s="1"/>
  <c r="W262" i="9" s="1"/>
  <c r="T260" i="9"/>
  <c r="T261" i="9" s="1"/>
  <c r="T262" i="9" s="1"/>
  <c r="S260" i="9"/>
  <c r="S261" i="9" s="1"/>
  <c r="R260" i="9"/>
  <c r="Q260" i="9"/>
  <c r="Q261" i="9" s="1"/>
  <c r="O260" i="9"/>
  <c r="O261" i="9" s="1"/>
  <c r="E260" i="9"/>
  <c r="E261" i="9" s="1"/>
  <c r="U264" i="4"/>
  <c r="U263" i="4"/>
  <c r="AG12" i="6"/>
  <c r="AG11" i="6"/>
  <c r="AG10" i="6"/>
  <c r="AG9" i="6"/>
  <c r="AG8" i="6"/>
  <c r="AG7" i="6"/>
  <c r="AC12" i="6"/>
  <c r="AC11" i="6"/>
  <c r="AC10" i="6"/>
  <c r="AC9" i="6"/>
  <c r="AC8" i="6"/>
  <c r="AC7" i="6"/>
  <c r="X12" i="6"/>
  <c r="X11" i="6"/>
  <c r="X10" i="6"/>
  <c r="X9" i="6"/>
  <c r="X8" i="6"/>
  <c r="X7" i="6"/>
  <c r="Y7" i="6"/>
  <c r="Z7" i="6"/>
  <c r="AA7" i="6"/>
  <c r="AB7" i="6"/>
  <c r="E20" i="6"/>
  <c r="D20" i="6"/>
  <c r="E19" i="6"/>
  <c r="D19" i="6"/>
  <c r="E14" i="6"/>
  <c r="D14" i="6"/>
  <c r="AG4" i="6"/>
  <c r="AC4" i="6"/>
  <c r="X4" i="6"/>
  <c r="U4" i="6"/>
  <c r="Q4" i="6"/>
  <c r="AG3" i="6"/>
  <c r="AC3" i="6"/>
  <c r="X3" i="6"/>
  <c r="U3" i="6"/>
  <c r="Q3" i="6"/>
  <c r="AG2" i="6"/>
  <c r="AC2" i="6"/>
  <c r="X2" i="6"/>
  <c r="U2" i="6"/>
  <c r="Q2" i="6"/>
  <c r="AI3" i="5"/>
  <c r="AI4" i="5"/>
  <c r="AI2" i="5"/>
  <c r="AG4" i="5"/>
  <c r="AC4" i="5"/>
  <c r="X4" i="5"/>
  <c r="U4" i="5"/>
  <c r="Q4" i="5"/>
  <c r="AG3" i="5"/>
  <c r="AC3" i="5"/>
  <c r="X3" i="5"/>
  <c r="U3" i="5"/>
  <c r="Q3" i="5"/>
  <c r="AG2" i="5"/>
  <c r="AC2" i="5"/>
  <c r="X2" i="5"/>
  <c r="U2" i="5"/>
  <c r="Q2" i="5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2" i="2"/>
  <c r="AK261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2" i="2"/>
  <c r="AJ261" i="2"/>
  <c r="AI260" i="2"/>
  <c r="AI261" i="2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2" i="2"/>
  <c r="AP260" i="2"/>
  <c r="AP261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2" i="2"/>
  <c r="X264" i="4"/>
  <c r="X265" i="4" s="1"/>
  <c r="H264" i="4"/>
  <c r="H265" i="4" s="1"/>
  <c r="X263" i="4"/>
  <c r="V263" i="4"/>
  <c r="V264" i="4" s="1"/>
  <c r="V265" i="4" s="1"/>
  <c r="P263" i="4"/>
  <c r="P264" i="4" s="1"/>
  <c r="P265" i="4" s="1"/>
  <c r="N263" i="4"/>
  <c r="N264" i="4" s="1"/>
  <c r="N265" i="4" s="1"/>
  <c r="M263" i="4"/>
  <c r="L263" i="4"/>
  <c r="K263" i="4"/>
  <c r="J263" i="4"/>
  <c r="I263" i="4"/>
  <c r="I264" i="4" s="1"/>
  <c r="H263" i="4"/>
  <c r="G263" i="4"/>
  <c r="G264" i="4" s="1"/>
  <c r="G265" i="4" s="1"/>
  <c r="F263" i="4"/>
  <c r="F264" i="4" s="1"/>
  <c r="F265" i="4" s="1"/>
  <c r="D263" i="4"/>
  <c r="AC262" i="4"/>
  <c r="AC261" i="4"/>
  <c r="AB261" i="4"/>
  <c r="AB262" i="4" s="1"/>
  <c r="AA261" i="4"/>
  <c r="AA262" i="4" s="1"/>
  <c r="Z261" i="4"/>
  <c r="Z262" i="4" s="1"/>
  <c r="Y261" i="4"/>
  <c r="E261" i="4"/>
  <c r="W260" i="4"/>
  <c r="W261" i="4" s="1"/>
  <c r="T260" i="4"/>
  <c r="T261" i="4" s="1"/>
  <c r="S260" i="4"/>
  <c r="S261" i="4" s="1"/>
  <c r="R260" i="4"/>
  <c r="R261" i="4" s="1"/>
  <c r="Q260" i="4"/>
  <c r="Q261" i="4" s="1"/>
  <c r="O260" i="4"/>
  <c r="E260" i="4"/>
  <c r="AE261" i="2"/>
  <c r="AE262" i="2" s="1"/>
  <c r="AE263" i="2" s="1"/>
  <c r="AF261" i="2"/>
  <c r="AF262" i="2" s="1"/>
  <c r="AF263" i="2" s="1"/>
  <c r="AD260" i="2"/>
  <c r="AD261" i="2" s="1"/>
  <c r="AD262" i="2" s="1"/>
  <c r="T260" i="2"/>
  <c r="T261" i="2" s="1"/>
  <c r="U260" i="2"/>
  <c r="U261" i="2" s="1"/>
  <c r="U262" i="2" s="1"/>
  <c r="V260" i="2"/>
  <c r="V261" i="2" s="1"/>
  <c r="V262" i="2" s="1"/>
  <c r="P260" i="2"/>
  <c r="P261" i="2" s="1"/>
  <c r="P262" i="2" s="1"/>
  <c r="J263" i="2"/>
  <c r="J264" i="2" s="1"/>
  <c r="J265" i="2" s="1"/>
  <c r="O263" i="2"/>
  <c r="Q263" i="2"/>
  <c r="AC263" i="2"/>
  <c r="AN263" i="2"/>
  <c r="AN264" i="2" s="1"/>
  <c r="L263" i="2"/>
  <c r="M263" i="2"/>
  <c r="M264" i="2" s="1"/>
  <c r="N263" i="2"/>
  <c r="N264" i="2" s="1"/>
  <c r="N265" i="2" s="1"/>
  <c r="K263" i="2"/>
  <c r="I263" i="2"/>
  <c r="I264" i="2" s="1"/>
  <c r="I265" i="2" s="1"/>
  <c r="H263" i="2"/>
  <c r="H264" i="2" s="1"/>
  <c r="H265" i="2" s="1"/>
  <c r="G263" i="2"/>
  <c r="G264" i="2" s="1"/>
  <c r="G265" i="2" s="1"/>
  <c r="F260" i="2"/>
  <c r="F261" i="2" s="1"/>
  <c r="F262" i="2" s="1"/>
  <c r="E263" i="2"/>
  <c r="E264" i="2" s="1"/>
  <c r="E265" i="2" s="1"/>
  <c r="O262" i="25" l="1"/>
  <c r="AC264" i="25"/>
  <c r="AC265" i="25" s="1"/>
  <c r="E263" i="25"/>
  <c r="T263" i="25"/>
  <c r="T264" i="25" s="1"/>
  <c r="Z263" i="25"/>
  <c r="S263" i="25"/>
  <c r="AB264" i="25"/>
  <c r="AB265" i="25" s="1"/>
  <c r="R262" i="25"/>
  <c r="Y263" i="25"/>
  <c r="AA264" i="25"/>
  <c r="AA265" i="25" s="1"/>
  <c r="Q262" i="25"/>
  <c r="W263" i="25"/>
  <c r="K18" i="21"/>
  <c r="R8" i="14"/>
  <c r="R4" i="14"/>
  <c r="R3" i="14"/>
  <c r="R14" i="14"/>
  <c r="H6" i="10"/>
  <c r="K5" i="10"/>
  <c r="K4" i="10"/>
  <c r="G265" i="12"/>
  <c r="P265" i="12"/>
  <c r="H264" i="12"/>
  <c r="H265" i="12" s="1"/>
  <c r="O262" i="12"/>
  <c r="Q260" i="12"/>
  <c r="E261" i="12"/>
  <c r="E262" i="12" s="1"/>
  <c r="F265" i="12"/>
  <c r="N265" i="12"/>
  <c r="O261" i="12"/>
  <c r="M264" i="12"/>
  <c r="M265" i="12" s="1"/>
  <c r="K264" i="9"/>
  <c r="K265" i="9" s="1"/>
  <c r="O262" i="9"/>
  <c r="O263" i="9" s="1"/>
  <c r="S262" i="9"/>
  <c r="S263" i="9" s="1"/>
  <c r="S264" i="9" s="1"/>
  <c r="R261" i="9"/>
  <c r="AA263" i="9"/>
  <c r="E262" i="9"/>
  <c r="W263" i="9"/>
  <c r="G264" i="9"/>
  <c r="G265" i="9" s="1"/>
  <c r="AC262" i="9"/>
  <c r="AC263" i="9" s="1"/>
  <c r="I264" i="9"/>
  <c r="I265" i="9" s="1"/>
  <c r="Y264" i="9"/>
  <c r="Y265" i="9" s="1"/>
  <c r="Q262" i="9"/>
  <c r="Q263" i="9" s="1"/>
  <c r="Z263" i="9"/>
  <c r="Z264" i="9" s="1"/>
  <c r="H264" i="9"/>
  <c r="H265" i="9" s="1"/>
  <c r="P264" i="9"/>
  <c r="P265" i="9" s="1"/>
  <c r="X264" i="9"/>
  <c r="X265" i="9" s="1"/>
  <c r="T263" i="9"/>
  <c r="AB263" i="9"/>
  <c r="J264" i="9"/>
  <c r="J265" i="9" s="1"/>
  <c r="U265" i="4"/>
  <c r="AI4" i="6"/>
  <c r="AI2" i="6"/>
  <c r="AI3" i="6"/>
  <c r="AG262" i="2"/>
  <c r="AG261" i="2"/>
  <c r="AG260" i="2"/>
  <c r="AL261" i="2"/>
  <c r="AL260" i="2"/>
  <c r="AK262" i="2"/>
  <c r="AJ262" i="2"/>
  <c r="AJ263" i="2" s="1"/>
  <c r="AI262" i="2"/>
  <c r="S262" i="4"/>
  <c r="W262" i="4"/>
  <c r="AC263" i="4"/>
  <c r="I265" i="4"/>
  <c r="E262" i="4"/>
  <c r="E263" i="4" s="1"/>
  <c r="W261" i="2"/>
  <c r="W260" i="2"/>
  <c r="R262" i="2"/>
  <c r="R260" i="2"/>
  <c r="R261" i="2"/>
  <c r="AN265" i="2"/>
  <c r="M265" i="2"/>
  <c r="AP262" i="2"/>
  <c r="T262" i="2"/>
  <c r="L264" i="2"/>
  <c r="L265" i="2" s="1"/>
  <c r="K264" i="2"/>
  <c r="K265" i="2" s="1"/>
  <c r="AC264" i="2"/>
  <c r="Q264" i="2"/>
  <c r="Q265" i="2" s="1"/>
  <c r="O264" i="2"/>
  <c r="O265" i="2" s="1"/>
  <c r="K265" i="4"/>
  <c r="W263" i="4"/>
  <c r="W264" i="4" s="1"/>
  <c r="AC264" i="4"/>
  <c r="AC265" i="4" s="1"/>
  <c r="Q262" i="4"/>
  <c r="Q263" i="4" s="1"/>
  <c r="R262" i="4"/>
  <c r="R263" i="4" s="1"/>
  <c r="Z263" i="4"/>
  <c r="AA263" i="4"/>
  <c r="AA264" i="4"/>
  <c r="AB263" i="4"/>
  <c r="AB264" i="4" s="1"/>
  <c r="O261" i="4"/>
  <c r="T262" i="4"/>
  <c r="T263" i="4" s="1"/>
  <c r="K264" i="4"/>
  <c r="J264" i="4"/>
  <c r="J265" i="4" s="1"/>
  <c r="D264" i="4"/>
  <c r="D265" i="4" s="1"/>
  <c r="L264" i="4"/>
  <c r="L265" i="4" s="1"/>
  <c r="Y262" i="4"/>
  <c r="Y263" i="4" s="1"/>
  <c r="M264" i="4"/>
  <c r="M265" i="4" s="1"/>
  <c r="AF264" i="2"/>
  <c r="AF265" i="2" s="1"/>
  <c r="AE264" i="2"/>
  <c r="AE265" i="2" s="1"/>
  <c r="AD263" i="2"/>
  <c r="AG263" i="2" s="1"/>
  <c r="V263" i="2"/>
  <c r="U263" i="2"/>
  <c r="P263" i="2"/>
  <c r="P264" i="2" s="1"/>
  <c r="F263" i="2"/>
  <c r="Q263" i="25" l="1"/>
  <c r="W264" i="25"/>
  <c r="W265" i="25" s="1"/>
  <c r="R263" i="25"/>
  <c r="E264" i="25"/>
  <c r="E265" i="25" s="1"/>
  <c r="Y264" i="25"/>
  <c r="Y265" i="25" s="1"/>
  <c r="S264" i="25"/>
  <c r="S265" i="25" s="1"/>
  <c r="Z264" i="25"/>
  <c r="Z265" i="25" s="1"/>
  <c r="T265" i="25"/>
  <c r="O263" i="25"/>
  <c r="O264" i="25" s="1"/>
  <c r="K6" i="10"/>
  <c r="K7" i="10"/>
  <c r="Q262" i="12"/>
  <c r="O263" i="12"/>
  <c r="O264" i="12" s="1"/>
  <c r="E263" i="12"/>
  <c r="E264" i="12" s="1"/>
  <c r="Q264" i="12" s="1"/>
  <c r="Q261" i="12"/>
  <c r="O264" i="9"/>
  <c r="O265" i="9" s="1"/>
  <c r="R262" i="9"/>
  <c r="AA264" i="9"/>
  <c r="AA265" i="9" s="1"/>
  <c r="AB264" i="9"/>
  <c r="AB265" i="9" s="1"/>
  <c r="T264" i="9"/>
  <c r="T265" i="9" s="1"/>
  <c r="Z265" i="9"/>
  <c r="AC264" i="9"/>
  <c r="AC265" i="9" s="1"/>
  <c r="E263" i="9"/>
  <c r="Q264" i="9"/>
  <c r="Q265" i="9" s="1"/>
  <c r="W264" i="9"/>
  <c r="W265" i="9" s="1"/>
  <c r="S265" i="9"/>
  <c r="AC265" i="2"/>
  <c r="AL262" i="2"/>
  <c r="AK263" i="2"/>
  <c r="AJ264" i="2"/>
  <c r="AJ265" i="2" s="1"/>
  <c r="AI263" i="2"/>
  <c r="E264" i="4"/>
  <c r="E265" i="4" s="1"/>
  <c r="S263" i="4"/>
  <c r="T263" i="2"/>
  <c r="W263" i="2" s="1"/>
  <c r="W262" i="2"/>
  <c r="R263" i="2"/>
  <c r="AP263" i="2"/>
  <c r="AP264" i="2" s="1"/>
  <c r="F264" i="2"/>
  <c r="R264" i="2" s="1"/>
  <c r="Z264" i="4"/>
  <c r="Z265" i="4" s="1"/>
  <c r="Q264" i="4"/>
  <c r="Q265" i="4" s="1"/>
  <c r="T264" i="4"/>
  <c r="T265" i="4" s="1"/>
  <c r="R264" i="4"/>
  <c r="R265" i="4" s="1"/>
  <c r="W265" i="4"/>
  <c r="Y264" i="4"/>
  <c r="Y265" i="4" s="1"/>
  <c r="AA265" i="4"/>
  <c r="AB265" i="4"/>
  <c r="O262" i="4"/>
  <c r="AD264" i="2"/>
  <c r="AD265" i="2" s="1"/>
  <c r="V264" i="2"/>
  <c r="V265" i="2" s="1"/>
  <c r="U264" i="2"/>
  <c r="U265" i="2" s="1"/>
  <c r="P265" i="2"/>
  <c r="R264" i="25" l="1"/>
  <c r="R265" i="25" s="1"/>
  <c r="O265" i="25"/>
  <c r="Q264" i="25"/>
  <c r="Q265" i="25" s="1"/>
  <c r="E265" i="12"/>
  <c r="Q263" i="12"/>
  <c r="O265" i="12"/>
  <c r="R263" i="9"/>
  <c r="R264" i="9" s="1"/>
  <c r="E264" i="9"/>
  <c r="E265" i="9" s="1"/>
  <c r="AG265" i="2"/>
  <c r="AG264" i="2"/>
  <c r="AL263" i="2"/>
  <c r="AK264" i="2"/>
  <c r="AK265" i="2" s="1"/>
  <c r="AI264" i="2"/>
  <c r="S264" i="4"/>
  <c r="S265" i="4" s="1"/>
  <c r="F265" i="2"/>
  <c r="R265" i="2" s="1"/>
  <c r="T264" i="2"/>
  <c r="AP265" i="2"/>
  <c r="O263" i="4"/>
  <c r="Q265" i="12" l="1"/>
  <c r="R265" i="9"/>
  <c r="AL264" i="2"/>
  <c r="AI265" i="2"/>
  <c r="AL265" i="2" s="1"/>
  <c r="T265" i="2"/>
  <c r="W265" i="2" s="1"/>
  <c r="W264" i="2"/>
  <c r="O264" i="4"/>
  <c r="O265" i="4" s="1"/>
</calcChain>
</file>

<file path=xl/sharedStrings.xml><?xml version="1.0" encoding="utf-8"?>
<sst xmlns="http://schemas.openxmlformats.org/spreadsheetml/2006/main" count="4736" uniqueCount="73">
  <si>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</si>
  <si>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</si>
  <si>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</si>
  <si>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</si>
  <si>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</si>
  <si>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</si>
  <si>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</si>
  <si>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</si>
  <si>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</si>
  <si>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</si>
  <si>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</si>
  <si>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</si>
  <si>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</si>
  <si>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</si>
  <si>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</si>
  <si>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</si>
  <si>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</si>
  <si>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</si>
  <si>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</si>
  <si>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</si>
  <si>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</si>
  <si>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</si>
  <si>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</si>
  <si>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</si>
  <si>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</si>
  <si>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</si>
  <si>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</si>
  <si>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</si>
  <si>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</si>
  <si>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</si>
  <si>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</si>
  <si>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</si>
  <si>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</si>
  <si>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</si>
  <si>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</si>
  <si>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</si>
  <si>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</si>
  <si>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</si>
  <si>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</si>
  <si>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</si>
  <si>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</si>
  <si>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</si>
  <si>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</si>
  <si>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</si>
  <si>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</si>
  <si>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</si>
  <si>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</si>
  <si>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</si>
  <si>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Food Categories</t>
  </si>
  <si>
    <t>Clothing &amp; Footwear Categories</t>
  </si>
  <si>
    <t>Energy Categories</t>
  </si>
  <si>
    <t>Essential Categories</t>
  </si>
  <si>
    <t>Luxury Categories</t>
  </si>
  <si>
    <t xml:space="preserve"> </t>
  </si>
  <si>
    <t>All Categories (Summed Up)</t>
  </si>
  <si>
    <t>Percentage Contribution for Every Broader Categories (%)</t>
  </si>
  <si>
    <t>Health Categories</t>
  </si>
  <si>
    <t>Year (Y-O-Y)</t>
  </si>
  <si>
    <t>CPI Inflation Rate (Rural+Urban)</t>
  </si>
  <si>
    <t>January-December</t>
  </si>
  <si>
    <t>*Note: Counting as moving average</t>
  </si>
  <si>
    <t>*Note: April Month Data missing from raw data source for 2019, counting as moving average</t>
  </si>
  <si>
    <t>((CY-PY)/PY)*100</t>
  </si>
  <si>
    <t>Inflation</t>
  </si>
  <si>
    <t>((CM-PM)/PM)*100</t>
  </si>
  <si>
    <t>Absolute Inflation</t>
  </si>
  <si>
    <t>Covid Year</t>
  </si>
  <si>
    <t>After Covid Year</t>
  </si>
  <si>
    <t>Before Covid Year</t>
  </si>
  <si>
    <t>Rural + Urban</t>
  </si>
  <si>
    <t>Yearly Inflation</t>
  </si>
  <si>
    <t>Crude Oil</t>
  </si>
  <si>
    <t>%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</si>
</sst>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16" fillId="33" borderId="0" xfId="0" applyFont="1" applyFill="1"/>
    <xf numFmtId="164" fontId="0" fillId="0" borderId="0" xfId="0" applyNumberFormat="1"/>
    <xf numFmtId="0" fontId="16" fillId="34" borderId="0" xfId="0" applyFont="1" applyFill="1"/>
    <xf numFmtId="0" fontId="16" fillId="0" borderId="0" xfId="0" applyFont="1"/>
    <xf numFmtId="1" fontId="0" fillId="0" borderId="0" xfId="0" applyNumberFormat="1"/>
    <xf numFmtId="0" fontId="16" fillId="35" borderId="0" xfId="0" applyFont="1" applyFill="1"/>
    <xf numFmtId="0" fontId="16" fillId="36" borderId="0" xfId="0" applyFont="1" applyFill="1"/>
    <xf numFmtId="2" fontId="0" fillId="0" borderId="0" xfId="0" applyNumberFormat="1"/>
    <xf numFmtId="0" fontId="16" fillId="37" borderId="0" xfId="0" applyFont="1" applyFill="1"/>
    <xf numFmtId="0" fontId="16" fillId="38" borderId="0" xfId="0" applyFont="1" applyFill="1"/>
    <xf numFmtId="0" fontId="0" fillId="39" borderId="0" xfId="0" applyFill="1"/>
    <xf numFmtId="0" fontId="0" fillId="40" borderId="0" xfId="0" applyFill="1"/>
    <xf numFmtId="164" fontId="0" fillId="39" borderId="0" xfId="0" applyNumberFormat="1" applyFill="1"/>
    <xf numFmtId="0" fontId="0" fillId="0" borderId="0" xfId="0" applyAlignment="1">
      <alignment horizontal="center" wrapText="1"/>
    </xf>
    <xf numFmtId="2" fontId="16" fillId="0" borderId="0" xfId="0" applyNumberFormat="1" applyFont="1"/>
    <xf numFmtId="0" fontId="16" fillId="41" borderId="0" xfId="0" applyFont="1" applyFill="1"/>
    <xf numFmtId="2" fontId="16" fillId="41" borderId="0" xfId="0" applyNumberFormat="1" applyFont="1" applyFill="1"/>
    <xf numFmtId="0" fontId="16" fillId="0" borderId="0" xfId="0" applyFont="1" applyAlignment="1">
      <alignment horizontal="center" vertical="center"/>
    </xf>
    <xf numFmtId="0" fontId="16" fillId="42" borderId="0" xfId="0" applyFont="1" applyFill="1" applyAlignment="1">
      <alignment horizontal="center" vertical="center"/>
    </xf>
    <xf numFmtId="0" fontId="16" fillId="43" borderId="0" xfId="0" applyFont="1" applyFill="1"/>
    <xf numFmtId="0" fontId="16" fillId="0" borderId="0" xfId="0" applyFont="1" applyAlignment="1">
      <alignment vertical="center"/>
    </xf>
    <xf numFmtId="0" fontId="0" fillId="44" borderId="0" xfId="0" applyFill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16" fillId="33" borderId="18" xfId="0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vertical="center"/>
    </xf>
    <xf numFmtId="0" fontId="16" fillId="33" borderId="19" xfId="0" applyFont="1" applyFill="1" applyBorder="1" applyAlignment="1">
      <alignment vertical="center"/>
    </xf>
    <xf numFmtId="0" fontId="16" fillId="33" borderId="20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42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6" fillId="45" borderId="10" xfId="0" applyFont="1" applyFill="1" applyBorder="1" applyAlignment="1">
      <alignment horizontal="center" vertical="center" wrapText="1"/>
    </xf>
    <xf numFmtId="0" fontId="16" fillId="45" borderId="13" xfId="0" applyFont="1" applyFill="1" applyBorder="1" applyAlignment="1">
      <alignment horizontal="center" vertical="center" wrapText="1"/>
    </xf>
    <xf numFmtId="0" fontId="16" fillId="45" borderId="15" xfId="0" applyFont="1" applyFill="1" applyBorder="1" applyAlignment="1">
      <alignment horizontal="center" vertical="center" wrapText="1"/>
    </xf>
    <xf numFmtId="0" fontId="0" fillId="0" borderId="24" xfId="0" applyBorder="1"/>
    <xf numFmtId="1" fontId="18" fillId="46" borderId="24" xfId="0" applyNumberFormat="1" applyFont="1" applyFill="1" applyBorder="1" applyAlignment="1">
      <alignment horizontal="right"/>
    </xf>
    <xf numFmtId="0" fontId="16" fillId="33" borderId="25" xfId="0" applyFont="1" applyFill="1" applyBorder="1"/>
    <xf numFmtId="0" fontId="16" fillId="0" borderId="24" xfId="0" applyFont="1" applyBorder="1" applyAlignment="1">
      <alignment horizontal="center" vertical="center"/>
    </xf>
    <xf numFmtId="0" fontId="0" fillId="47" borderId="24" xfId="0" applyFill="1" applyBorder="1"/>
    <xf numFmtId="0" fontId="16" fillId="48" borderId="24" xfId="0" applyFont="1" applyFill="1" applyBorder="1"/>
    <xf numFmtId="0" fontId="0" fillId="48" borderId="2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4247410115783042E-2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'Q.1.(3)'!$E$2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2-4364-A02F-1B2EAFD17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057-40A2-9720-72F30084E0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57-40A2-9720-72F30084E0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62-4364-A02F-1B2EAFD173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57-40A2-9720-72F30084E0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62-4364-A02F-1B2EAFD1737B}"/>
              </c:ext>
            </c:extLst>
          </c:dPt>
          <c:dLbls>
            <c:dLbl>
              <c:idx val="1"/>
              <c:layout>
                <c:manualLayout>
                  <c:x val="-0.12791904782468919"/>
                  <c:y val="-7.82654146079842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6514800366586"/>
                      <c:h val="0.14285239661498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057-40A2-9720-72F30084E0CF}"/>
                </c:ext>
              </c:extLst>
            </c:dLbl>
            <c:dLbl>
              <c:idx val="2"/>
              <c:layout>
                <c:manualLayout>
                  <c:x val="-5.0386263417255661E-2"/>
                  <c:y val="-9.61859197979999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57-40A2-9720-72F30084E0CF}"/>
                </c:ext>
              </c:extLst>
            </c:dLbl>
            <c:dLbl>
              <c:idx val="4"/>
              <c:layout>
                <c:manualLayout>
                  <c:x val="-5.2271813429835182E-2"/>
                  <c:y val="4.5470444211262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57-40A2-9720-72F30084E0C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'Q.1.(3)'!$E$3:$E$8</c:f>
              <c:numCache>
                <c:formatCode>General</c:formatCode>
                <c:ptCount val="6"/>
                <c:pt idx="0">
                  <c:v>33.844370763768673</c:v>
                </c:pt>
                <c:pt idx="1">
                  <c:v>8.1159590387606002</c:v>
                </c:pt>
                <c:pt idx="2">
                  <c:v>5.0996156216073478</c:v>
                </c:pt>
                <c:pt idx="3">
                  <c:v>10.322467063759865</c:v>
                </c:pt>
                <c:pt idx="4">
                  <c:v>8.1775769490331864</c:v>
                </c:pt>
                <c:pt idx="5">
                  <c:v>2.7243918899093336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7-40A2-9720-72F30084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8462-4364-A02F-1B2EAFD1737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8462-4364-A02F-1B2EAFD1737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8462-4364-A02F-1B2EAFD1737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8462-4364-A02F-1B2EAFD1737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8462-4364-A02F-1B2EAFD1737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8462-4364-A02F-1B2EAFD1737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33.342066576423164</c:v>
                      </c:pt>
                      <c:pt idx="1">
                        <c:v>8.2951253948153649</c:v>
                      </c:pt>
                      <c:pt idx="2">
                        <c:v>5.1264136937251639</c:v>
                      </c:pt>
                      <c:pt idx="3">
                        <c:v>10.410025763067114</c:v>
                      </c:pt>
                      <c:pt idx="4">
                        <c:v>8.1306493166237264</c:v>
                      </c:pt>
                      <c:pt idx="5">
                        <c:v>2.7335050871140996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57-40A2-9720-72F30084E0C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'Q.1.(3)'!$D$2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462-4364-A02F-1B2EAFD1737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8462-4364-A02F-1B2EAFD1737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8462-4364-A02F-1B2EAFD1737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8462-4364-A02F-1B2EAFD1737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8462-4364-A02F-1B2EAFD1737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8462-4364-A02F-1B2EAFD1737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34.51992017148347</c:v>
                      </c:pt>
                      <c:pt idx="1">
                        <c:v>7.8158030896592487</c:v>
                      </c:pt>
                      <c:pt idx="2">
                        <c:v>5.0824155517776619</c:v>
                      </c:pt>
                      <c:pt idx="3">
                        <c:v>10.231354867322047</c:v>
                      </c:pt>
                      <c:pt idx="4">
                        <c:v>8.2637297656885185</c:v>
                      </c:pt>
                      <c:pt idx="5">
                        <c:v>2.6934732796215526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57-40A2-9720-72F30084E0C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01519153460247E-2"/>
          <c:y val="2.4213075060532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'Q.1.(3)'!$C$2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A54-4060-82C3-8A542C7388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A54-4060-82C3-8A542C7388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A54-4060-82C3-8A542C7388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A54-4060-82C3-8A542C7388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A54-4060-82C3-8A542C7388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A54-4060-82C3-8A542C738830}"/>
              </c:ext>
            </c:extLst>
          </c:dPt>
          <c:dLbls>
            <c:dLbl>
              <c:idx val="1"/>
              <c:layout>
                <c:manualLayout>
                  <c:x val="-0.13053797468354431"/>
                  <c:y val="-8.48486041517537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11867503903784"/>
                      <c:h val="0.14363159150560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4A54-4060-82C3-8A542C738830}"/>
                </c:ext>
              </c:extLst>
            </c:dLbl>
            <c:dLbl>
              <c:idx val="2"/>
              <c:layout>
                <c:manualLayout>
                  <c:x val="-2.9008438818565414E-2"/>
                  <c:y val="-8.18181818181819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A54-4060-82C3-8A542C7388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'Q.1.(3)'!$C$3:$C$8</c:f>
              <c:numCache>
                <c:formatCode>General</c:formatCode>
                <c:ptCount val="6"/>
                <c:pt idx="0">
                  <c:v>33.342066576423164</c:v>
                </c:pt>
                <c:pt idx="1">
                  <c:v>8.2951253948153649</c:v>
                </c:pt>
                <c:pt idx="2">
                  <c:v>5.1264136937251639</c:v>
                </c:pt>
                <c:pt idx="3">
                  <c:v>10.410025763067114</c:v>
                </c:pt>
                <c:pt idx="4">
                  <c:v>8.1306493166237264</c:v>
                </c:pt>
                <c:pt idx="5">
                  <c:v>2.7335050871140996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A54-4060-82C3-8A542C73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'Q.1.(3)'!$D$2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4A54-4060-82C3-8A542C73883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4A54-4060-82C3-8A542C73883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4A54-4060-82C3-8A542C73883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4A54-4060-82C3-8A542C73883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4A54-4060-82C3-8A542C73883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4A54-4060-82C3-8A542C73883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34.51992017148347</c:v>
                      </c:pt>
                      <c:pt idx="1">
                        <c:v>7.8158030896592487</c:v>
                      </c:pt>
                      <c:pt idx="2">
                        <c:v>5.0824155517776619</c:v>
                      </c:pt>
                      <c:pt idx="3">
                        <c:v>10.231354867322047</c:v>
                      </c:pt>
                      <c:pt idx="4">
                        <c:v>8.2637297656885185</c:v>
                      </c:pt>
                      <c:pt idx="5">
                        <c:v>2.6934732796215526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4A54-4060-82C3-8A542C73883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'Q.1.(3)'!$E$2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4A54-4060-82C3-8A542C73883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4A54-4060-82C3-8A542C73883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4A54-4060-82C3-8A542C73883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4A54-4060-82C3-8A542C73883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4A54-4060-82C3-8A542C73883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4A54-4060-82C3-8A542C738830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4A54-4060-82C3-8A542C738830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4A54-4060-82C3-8A542C738830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4A54-4060-82C3-8A542C73883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33.844370763768673</c:v>
                      </c:pt>
                      <c:pt idx="1">
                        <c:v>8.1159590387606002</c:v>
                      </c:pt>
                      <c:pt idx="2">
                        <c:v>5.0996156216073478</c:v>
                      </c:pt>
                      <c:pt idx="3">
                        <c:v>10.322467063759865</c:v>
                      </c:pt>
                      <c:pt idx="4">
                        <c:v>8.1775769490331864</c:v>
                      </c:pt>
                      <c:pt idx="5">
                        <c:v>2.7243918899093336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A54-4060-82C3-8A542C73883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9668752343457033E-2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'Q.1.(3)'!$D$2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85A-463F-BBD0-7275C65B01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5A-463F-BBD0-7275C65B01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5A-463F-BBD0-7275C65B01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5A-463F-BBD0-7275C65B01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5A-463F-BBD0-7275C65B01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5A-463F-BBD0-7275C65B01F3}"/>
              </c:ext>
            </c:extLst>
          </c:dPt>
          <c:dLbls>
            <c:dLbl>
              <c:idx val="1"/>
              <c:layout>
                <c:manualLayout>
                  <c:x val="-0.12168869516310461"/>
                  <c:y val="-7.52104712091493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61954755655543"/>
                      <c:h val="0.142594540303400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D85A-463F-BBD0-7275C65B01F3}"/>
                </c:ext>
              </c:extLst>
            </c:dLbl>
            <c:dLbl>
              <c:idx val="2"/>
              <c:layout>
                <c:manualLayout>
                  <c:x val="-5.4563492063492078E-2"/>
                  <c:y val="-8.7244283995186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85A-463F-BBD0-7275C65B01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'Q.1.(3)'!$D$3:$D$8</c:f>
              <c:numCache>
                <c:formatCode>General</c:formatCode>
                <c:ptCount val="6"/>
                <c:pt idx="0">
                  <c:v>34.51992017148347</c:v>
                </c:pt>
                <c:pt idx="1">
                  <c:v>7.8158030896592487</c:v>
                </c:pt>
                <c:pt idx="2">
                  <c:v>5.0824155517776619</c:v>
                </c:pt>
                <c:pt idx="3">
                  <c:v>10.231354867322047</c:v>
                </c:pt>
                <c:pt idx="4">
                  <c:v>8.2637297656885185</c:v>
                </c:pt>
                <c:pt idx="5">
                  <c:v>2.6934732796215526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85A-463F-BBD0-7275C65B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D85A-463F-BBD0-7275C65B01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D85A-463F-BBD0-7275C65B01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D85A-463F-BBD0-7275C65B01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D85A-463F-BBD0-7275C65B01F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D85A-463F-BBD0-7275C65B01F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D85A-463F-BBD0-7275C65B01F3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33.342066576423164</c:v>
                      </c:pt>
                      <c:pt idx="1">
                        <c:v>8.2951253948153649</c:v>
                      </c:pt>
                      <c:pt idx="2">
                        <c:v>5.1264136937251639</c:v>
                      </c:pt>
                      <c:pt idx="3">
                        <c:v>10.410025763067114</c:v>
                      </c:pt>
                      <c:pt idx="4">
                        <c:v>8.1306493166237264</c:v>
                      </c:pt>
                      <c:pt idx="5">
                        <c:v>2.7335050871140996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85A-463F-BBD0-7275C65B01F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'Q.1.(3)'!$E$2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D85A-463F-BBD0-7275C65B01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D85A-463F-BBD0-7275C65B01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D85A-463F-BBD0-7275C65B01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D85A-463F-BBD0-7275C65B01F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D85A-463F-BBD0-7275C65B01F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D85A-463F-BBD0-7275C65B01F3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D85A-463F-BBD0-7275C65B01F3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D85A-463F-BBD0-7275C65B01F3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D85A-463F-BBD0-7275C65B01F3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33.844370763768673</c:v>
                      </c:pt>
                      <c:pt idx="1">
                        <c:v>8.1159590387606002</c:v>
                      </c:pt>
                      <c:pt idx="2">
                        <c:v>5.0996156216073478</c:v>
                      </c:pt>
                      <c:pt idx="3">
                        <c:v>10.322467063759865</c:v>
                      </c:pt>
                      <c:pt idx="4">
                        <c:v>8.1775769490331864</c:v>
                      </c:pt>
                      <c:pt idx="5">
                        <c:v>2.7243918899093336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85A-463F-BBD0-7275C65B01F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'Q.2.(1)'!$K$1</c:f>
              <c:strCache>
                <c:ptCount val="1"/>
                <c:pt idx="0">
                  <c:v>CPI Inflation Rate (Rural+Urban)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'Q.2.(1)'!$J$3:$J$8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'Q.2.(1)'!$K$3:$K$8</c:f>
              <c:numCache>
                <c:formatCode>0.0</c:formatCode>
                <c:ptCount val="6"/>
                <c:pt idx="0">
                  <c:v>3.328173374612982</c:v>
                </c:pt>
                <c:pt idx="1">
                  <c:v>3.9513108614232184</c:v>
                </c:pt>
                <c:pt idx="2">
                  <c:v>3.6539962769470913</c:v>
                </c:pt>
                <c:pt idx="3">
                  <c:v>6.095936042638276</c:v>
                </c:pt>
                <c:pt idx="4">
                  <c:v>5.7948262917206881</c:v>
                </c:pt>
                <c:pt idx="5">
                  <c:v>6.6219354838709412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F-4278-81B3-E056768539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550479"/>
        <c:axId val="1857550975"/>
      </c:barChart>
      <c:catAx>
        <c:axId val="185755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Y-O-Y (in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50975"/>
        <c:crosses val="autoZero"/>
        <c:auto val="1"/>
        <c:lblAlgn val="ctr"/>
        <c:lblOffset val="100"/>
        <c:noMultiLvlLbl val="0"/>
      </c:catAx>
      <c:valAx>
        <c:axId val="1857550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</a:t>
                </a:r>
                <a:r>
                  <a:rPr lang="en-IN" baseline="0"/>
                  <a:t> of Inflation (in percentage)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Inflation</a:t>
            </a:r>
            <a:r>
              <a:rPr lang="en-IN" baseline="0"/>
              <a:t> Rate (June'22-May'23)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'Q.3. (5)'!$B$1:$B$2</c:f>
              <c:strCache>
                <c:ptCount val="2"/>
                <c:pt idx="0">
                  <c:v>Sector</c:v>
                </c:pt>
                <c:pt idx="1">
                  <c:v>Rural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(5)'!$B$3:$B$14</c:f>
              <c:numCache>
                <c:formatCode>0.00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2-4EF5-BC6F-B1D31519E4F9}"/>
            </c:ext>
          </c:extLst>
        </c:ser>
        <c:ser>
          <c:idx val="1"/>
          <c:order val="1"/>
          <c:tx>
            <c:strRef>
              <c:f>'Q.3. (5)'!$C$1:$C$2</c:f>
              <c:strCache>
                <c:ptCount val="2"/>
                <c:pt idx="0">
                  <c:v>Sector</c:v>
                </c:pt>
                <c:pt idx="1">
                  <c:v>Urban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(5)'!$C$3:$C$14</c:f>
              <c:numCache>
                <c:formatCode>0.00</c:formatCode>
                <c:ptCount val="12"/>
                <c:pt idx="0">
                  <c:v>1.1183803377243269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2-4EF5-BC6F-B1D31519E4F9}"/>
            </c:ext>
          </c:extLst>
        </c:ser>
        <c:ser>
          <c:idx val="2"/>
          <c:order val="2"/>
          <c:tx>
            <c:strRef>
              <c:f>'Q.3. (5)'!$D$1:$D$2</c:f>
              <c:strCache>
                <c:ptCount val="2"/>
                <c:pt idx="0">
                  <c:v>Sector</c:v>
                </c:pt>
                <c:pt idx="1">
                  <c:v>Rural+Urban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(5)'!$D$3:$D$14</c:f>
              <c:numCache>
                <c:formatCode>0.00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2-4EF5-BC6F-B1D31519E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02447"/>
        <c:axId val="1951804431"/>
      </c:lineChart>
      <c:catAx>
        <c:axId val="19518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04431"/>
        <c:crosses val="autoZero"/>
        <c:auto val="1"/>
        <c:lblAlgn val="ctr"/>
        <c:lblOffset val="100"/>
        <c:noMultiLvlLbl val="0"/>
      </c:catAx>
      <c:valAx>
        <c:axId val="1951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Inflarion</a:t>
                </a:r>
                <a:r>
                  <a:rPr lang="en-US" baseline="0"/>
                  <a:t> Rate (Percentage)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Inflation : Pre &amp; Post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'Q.4. (2)'!$C$1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(2)'!$C$2:$C$5</c:f>
              <c:numCache>
                <c:formatCode>0.0</c:formatCode>
                <c:ptCount val="4"/>
                <c:pt idx="0">
                  <c:v>8.0141843971631275</c:v>
                </c:pt>
                <c:pt idx="1">
                  <c:v>5.7932850559578561</c:v>
                </c:pt>
                <c:pt idx="2">
                  <c:v>5.3627760252365935</c:v>
                </c:pt>
                <c:pt idx="3">
                  <c:v>6.4302884615384537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7-4A6C-8F70-182E1843D401}"/>
            </c:ext>
          </c:extLst>
        </c:ser>
        <c:ser>
          <c:idx val="1"/>
          <c:order val="1"/>
          <c:tx>
            <c:strRef>
              <c:f>'Q.4. (2)'!$D$1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(2)'!$D$2:$D$5</c:f>
              <c:numCache>
                <c:formatCode>0.0</c:formatCode>
                <c:ptCount val="4"/>
                <c:pt idx="0">
                  <c:v>7.4637681159420382</c:v>
                </c:pt>
                <c:pt idx="1">
                  <c:v>5.8704453441295668</c:v>
                </c:pt>
                <c:pt idx="2">
                  <c:v>5.8974358974358907</c:v>
                </c:pt>
                <c:pt idx="3">
                  <c:v>5.515151515151512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7-4A6C-8F70-182E1843D401}"/>
            </c:ext>
          </c:extLst>
        </c:ser>
        <c:ser>
          <c:idx val="2"/>
          <c:order val="2"/>
          <c:tx>
            <c:strRef>
              <c:f>'Q.4. (2)'!$E$1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(2)'!$E$2:$E$5</c:f>
              <c:numCache>
                <c:formatCode>0.0</c:formatCode>
                <c:ptCount val="4"/>
                <c:pt idx="0">
                  <c:v>7.7363896848137621</c:v>
                </c:pt>
                <c:pt idx="1">
                  <c:v>5.7922769640479483</c:v>
                </c:pt>
                <c:pt idx="2">
                  <c:v>5.6579783852510976</c:v>
                </c:pt>
                <c:pt idx="3">
                  <c:v>6.0350030175015092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7-4A6C-8F70-182E1843D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460511"/>
        <c:axId val="569452575"/>
      </c:barChart>
      <c:catAx>
        <c:axId val="5694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2575"/>
        <c:crosses val="autoZero"/>
        <c:auto val="1"/>
        <c:lblAlgn val="ctr"/>
        <c:lblOffset val="100"/>
        <c:noMultiLvlLbl val="0"/>
      </c:catAx>
      <c:valAx>
        <c:axId val="5694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Corelation</a:t>
            </a:r>
            <a:r>
              <a:rPr lang="en-US" baseline="0"/>
              <a:t> : Index VS Crude Oil (in 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'Q.5. (2)'!$A$1:$A$27</c:f>
              <c:strCache>
                <c:ptCount val="27"/>
                <c:pt idx="0">
                  <c:v>Cereals and products</c:v>
                </c:pt>
                <c:pt idx="1">
                  <c:v>Clothing</c:v>
                </c:pt>
                <c:pt idx="2">
                  <c:v>Clothing and footwear</c:v>
                </c:pt>
                <c:pt idx="3">
                  <c:v>Education</c:v>
                </c:pt>
                <c:pt idx="4">
                  <c:v>Egg</c:v>
                </c:pt>
                <c:pt idx="5">
                  <c:v>Food and beverages</c:v>
                </c:pt>
                <c:pt idx="6">
                  <c:v>Footwear</c:v>
                </c:pt>
                <c:pt idx="7">
                  <c:v>Fruits</c:v>
                </c:pt>
                <c:pt idx="8">
                  <c:v>Fuel and light</c:v>
                </c:pt>
                <c:pt idx="9">
                  <c:v>General index</c:v>
                </c:pt>
                <c:pt idx="10">
                  <c:v>Health</c:v>
                </c:pt>
                <c:pt idx="11">
                  <c:v>Household goods and services</c:v>
                </c:pt>
                <c:pt idx="12">
                  <c:v>Housing</c:v>
                </c:pt>
                <c:pt idx="13">
                  <c:v>Meat and fish</c:v>
                </c:pt>
                <c:pt idx="14">
                  <c:v>Milk and products</c:v>
                </c:pt>
                <c:pt idx="15">
                  <c:v>Miscellaneous</c:v>
                </c:pt>
                <c:pt idx="16">
                  <c:v>Non-alcoholic beverages</c:v>
                </c:pt>
                <c:pt idx="17">
                  <c:v>Oils and fats</c:v>
                </c:pt>
                <c:pt idx="18">
                  <c:v>Pan, tobacco and intoxicants</c:v>
                </c:pt>
                <c:pt idx="19">
                  <c:v>Personal care and effects</c:v>
                </c:pt>
                <c:pt idx="20">
                  <c:v>Prepared meals, snacks, sweets etc.</c:v>
                </c:pt>
                <c:pt idx="21">
                  <c:v>Pulses and products</c:v>
                </c:pt>
                <c:pt idx="22">
                  <c:v>Recreation and amusement</c:v>
                </c:pt>
                <c:pt idx="23">
                  <c:v>Spices</c:v>
                </c:pt>
                <c:pt idx="24">
                  <c:v>Sugar and Confectionery</c:v>
                </c:pt>
                <c:pt idx="25">
                  <c:v>Transport and communication</c:v>
                </c:pt>
                <c:pt idx="26">
                  <c:v>Vegetables</c:v>
                </c:pt>
              </c:strCache>
            </c:strRef>
          </c:cat>
          <c:val>
            <c:numRef>
              <c:f>'Q.5. (2)'!$B$1:$B$27</c:f>
              <c:numCache>
                <c:formatCode>General</c:formatCode>
                <c:ptCount val="27"/>
                <c:pt idx="0">
                  <c:v>73.229778424641381</c:v>
                </c:pt>
                <c:pt idx="1">
                  <c:v>73.714362925675559</c:v>
                </c:pt>
                <c:pt idx="2">
                  <c:v>73.741977304553984</c:v>
                </c:pt>
                <c:pt idx="3">
                  <c:v>72.050558023810083</c:v>
                </c:pt>
                <c:pt idx="4">
                  <c:v>13.101181862017274</c:v>
                </c:pt>
                <c:pt idx="5">
                  <c:v>63.587994343010479</c:v>
                </c:pt>
                <c:pt idx="6">
                  <c:v>73.617367608608447</c:v>
                </c:pt>
                <c:pt idx="7">
                  <c:v>23.30856431033191</c:v>
                </c:pt>
                <c:pt idx="8">
                  <c:v>64.123747201490445</c:v>
                </c:pt>
                <c:pt idx="9">
                  <c:v>68.839762218001596</c:v>
                </c:pt>
                <c:pt idx="10">
                  <c:v>74.005830300707032</c:v>
                </c:pt>
                <c:pt idx="11">
                  <c:v>73.732237537019643</c:v>
                </c:pt>
                <c:pt idx="12">
                  <c:v>75.522337200259528</c:v>
                </c:pt>
                <c:pt idx="13">
                  <c:v>38.821839021099755</c:v>
                </c:pt>
                <c:pt idx="14">
                  <c:v>75.739322985947794</c:v>
                </c:pt>
                <c:pt idx="15">
                  <c:v>72.97953745235877</c:v>
                </c:pt>
                <c:pt idx="16">
                  <c:v>67.812795282768406</c:v>
                </c:pt>
                <c:pt idx="17">
                  <c:v>1.3123588958327115</c:v>
                </c:pt>
                <c:pt idx="18">
                  <c:v>70.457093778264237</c:v>
                </c:pt>
                <c:pt idx="19">
                  <c:v>78.43622268746546</c:v>
                </c:pt>
                <c:pt idx="20">
                  <c:v>73.387499068617444</c:v>
                </c:pt>
                <c:pt idx="21">
                  <c:v>60.78979407434403</c:v>
                </c:pt>
                <c:pt idx="22">
                  <c:v>72.560516483719624</c:v>
                </c:pt>
                <c:pt idx="23">
                  <c:v>73.8244517239538</c:v>
                </c:pt>
                <c:pt idx="24">
                  <c:v>50.066946809434</c:v>
                </c:pt>
                <c:pt idx="25">
                  <c:v>64.17720525096253</c:v>
                </c:pt>
                <c:pt idx="26">
                  <c:v>-3.9193343265478986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3-4E1F-8C5B-81CBEE8A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04976"/>
        <c:axId val="204906896"/>
      </c:barChart>
      <c:catAx>
        <c:axId val="2049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896"/>
        <c:crosses val="autoZero"/>
        <c:auto val="1"/>
        <c:lblAlgn val="ctr"/>
        <c:lblOffset val="100"/>
        <c:noMultiLvlLbl val="0"/>
      </c:catAx>
      <c:valAx>
        <c:axId val="2049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9</xdr:row>
      <xdr:rowOff>15240</xdr:rowOff>
    </xdr:from>
    <xdr:to>
      <xdr:col>11</xdr:col>
      <xdr:colOff>762000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65425-AC00-9A9E-EBA5-D6E13674C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15240</xdr:rowOff>
    </xdr:from>
    <xdr:to>
      <xdr:col>4</xdr:col>
      <xdr:colOff>525780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75D4B-685E-446F-8A84-3D55200B3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541020</xdr:colOff>
      <xdr:row>9</xdr:row>
      <xdr:rowOff>22860</xdr:rowOff>
    </xdr:from>
    <xdr:to>
      <xdr:col>7</xdr:col>
      <xdr:colOff>388620</xdr:colOff>
      <xdr:row>32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EAC753-D90D-49B0-8176-52909292A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7620</xdr:rowOff>
    </xdr:from>
    <xdr:to>
      <xdr:col>11</xdr:col>
      <xdr:colOff>830580</xdr:colOff>
      <xdr:row>40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F2252F-99DE-DDD6-9765-133F4929BA1A}"/>
            </a:ext>
          </a:extLst>
        </xdr:cNvPr>
        <xdr:cNvSpPr txBox="1"/>
      </xdr:nvSpPr>
      <xdr:spPr>
        <a:xfrm>
          <a:off x="0" y="6042660"/>
          <a:ext cx="14142720" cy="1394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2000" kern="1200"/>
            <a:t>Here, according</a:t>
          </a:r>
          <a:r>
            <a:rPr lang="en-IN" sz="2000" kern="1200" baseline="0"/>
            <a:t> to the pie chart it clearly visible that "Food Categories" has the highest contribution towards CPI, where "Food Categories" include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Cereals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Meat and fish</a:t>
          </a:r>
          <a:r>
            <a:rPr lang="en-IN" sz="2000"/>
            <a:t> 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Egg",</a:t>
          </a:r>
          <a:r>
            <a:rPr lang="en-IN" sz="20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Milk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Oils and fats",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Fruits",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Vegetables", "Pulses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Sugar and Confectionery",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Spices",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Non-alcoholic beverages",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Prepared meals, snacks, sweets etc.",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 and beverages</a:t>
          </a:r>
          <a:r>
            <a:rPr lang="en-I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IN" sz="20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1203960</xdr:colOff>
      <xdr:row>9</xdr:row>
      <xdr:rowOff>0</xdr:rowOff>
    </xdr:from>
    <xdr:to>
      <xdr:col>10</xdr:col>
      <xdr:colOff>1874520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A7B72-7BAB-6226-29D1-3D037A0F9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594360</xdr:colOff>
      <xdr:row>26</xdr:row>
      <xdr:rowOff>7620</xdr:rowOff>
    </xdr:from>
    <xdr:ext cx="8183880" cy="21336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BA35BE-6858-C9FC-20A9-511F35B22608}"/>
            </a:ext>
          </a:extLst>
        </xdr:cNvPr>
        <xdr:cNvSpPr txBox="1"/>
      </xdr:nvSpPr>
      <xdr:spPr>
        <a:xfrm>
          <a:off x="5768340" y="4762500"/>
          <a:ext cx="8183880" cy="213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000" kern="1200"/>
            <a:t>Here, in this chart it is visible that 2022</a:t>
          </a:r>
          <a:r>
            <a:rPr lang="en-IN" sz="2000" kern="1200" baseline="0"/>
            <a:t> was the tenure where inflation rate was at peak. </a:t>
          </a:r>
        </a:p>
        <a:p>
          <a:endParaRPr lang="en-IN" sz="2000" b="1" i="0" kern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20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Possible reason:-</a:t>
          </a:r>
        </a:p>
        <a:p>
          <a:r>
            <a:rPr lang="en-IN" sz="20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IN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COVID-19 pandemic caused economic disruption worldwide</a:t>
          </a:r>
          <a:r>
            <a:rPr lang="en-IN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occured </a:t>
          </a:r>
          <a:r>
            <a:rPr lang="en-IN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supply chain issues. Therefore,</a:t>
          </a:r>
          <a:r>
            <a:rPr lang="en-IN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there was a sharp rise in food prices.</a:t>
          </a: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171450</xdr:rowOff>
    </xdr:from>
    <xdr:to>
      <xdr:col>20</xdr:col>
      <xdr:colOff>121920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AC2C6-3F20-3D2C-62F5-AA1ED3BBF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38100</xdr:colOff>
      <xdr:row>15</xdr:row>
      <xdr:rowOff>144780</xdr:rowOff>
    </xdr:from>
    <xdr:ext cx="4945380" cy="8001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62EADF-DB47-5A3F-E430-623F01E43A0E}"/>
            </a:ext>
          </a:extLst>
        </xdr:cNvPr>
        <xdr:cNvSpPr txBox="1"/>
      </xdr:nvSpPr>
      <xdr:spPr>
        <a:xfrm>
          <a:off x="38100" y="2887980"/>
          <a:ext cx="4945380" cy="800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 kern="1200"/>
            <a:t>Here, in</a:t>
          </a:r>
          <a:r>
            <a:rPr lang="en-IN" sz="1400" b="1" kern="1200" baseline="0"/>
            <a:t> this graph it is visible that for all three sectors (Rural, Urban &amp; Rural+Urban) June'22 is the month, where rate of infaltion was highest.</a:t>
          </a:r>
        </a:p>
        <a:p>
          <a:endParaRPr lang="en-IN" sz="1100" kern="1200" baseline="0"/>
        </a:p>
        <a:p>
          <a:endParaRPr lang="en-IN" sz="1100" kern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5</xdr:row>
      <xdr:rowOff>171450</xdr:rowOff>
    </xdr:from>
    <xdr:to>
      <xdr:col>16</xdr:col>
      <xdr:colOff>403860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86C91-F8EB-49D2-E91F-B0D6DC35C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633412</xdr:colOff>
      <xdr:row>0</xdr:row>
      <xdr:rowOff>176213</xdr:rowOff>
    </xdr:from>
    <xdr:to>
      <xdr:col>15</xdr:col>
      <xdr:colOff>638175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A6696-2620-E069-A106-1437B4947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19050</xdr:colOff>
      <xdr:row>23</xdr:row>
      <xdr:rowOff>1</xdr:rowOff>
    </xdr:from>
    <xdr:ext cx="8405812" cy="6667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28D1D7-2F12-DC3C-13F3-5EF4BF8A6913}"/>
            </a:ext>
          </a:extLst>
        </xdr:cNvPr>
        <xdr:cNvSpPr txBox="1"/>
      </xdr:nvSpPr>
      <xdr:spPr>
        <a:xfrm>
          <a:off x="4205288" y="4162426"/>
          <a:ext cx="8405812" cy="666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After investigation, found that Personal care and effects has the highest co-relation with crude oil price. So, inflation price strongly changes when the oil price changes.</a:t>
          </a:r>
          <a:r>
            <a:rPr lang="en-IN" sz="1800" b="1"/>
            <a:t> </a:t>
          </a:r>
          <a:endParaRPr lang="en-IN" sz="1800" b="1" kern="12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2D8198-AC16-4E6F-8A46-34BAE556C922}" name="Table2" displayName="Table2" ref="B2:E8" totalsRowShown="0" headerRowDxfId="1">
  <autoFilter ref="B2:E8" xr:uid="{7B2D8198-AC16-4E6F-8A46-34BAE556C922}"/>
  <tableColumns count="4">
    <tableColumn id="1" xr3:uid="{369F79B3-C509-45ED-B356-CDE17CB6BB07}" name="Percentage Contribution for Every Broader Categories (%)" dataDxfId="0"/>
    <tableColumn id="2" xr3:uid="{8770D28F-C388-45A3-8EC7-1F6E262B8879}" name="Rural"/>
    <tableColumn id="3" xr3:uid="{4D692653-253C-4045-9F29-9CAF47E1E659}" name="Urban"/>
    <tableColumn id="4" xr3:uid="{A9AEA529-B14C-492A-8041-2BFBEB717CFF}" name="Rural+Urb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28EE-F059-42FF-9CC6-3D6B4D261962}">
  <dimension ref="A1:AM373"/>
  <sheetViews>
    <sheetView topLeftCell="Q1" zoomScale="64" workbookViewId="0">
      <selection activeCell="AB1" sqref="AB1"/>
    </sheetView>
  </sheetViews>
  <sheetFormatPr defaultRowHeight="14.25" x14ac:dyDescent="0.45"/>
  <cols>
    <col min="1" max="1" width="11.19921875" bestFit="1" customWidth="1"/>
    <col min="2" max="2" width="5" bestFit="1" customWidth="1"/>
    <col min="3" max="3" width="10" bestFit="1" customWidth="1"/>
    <col min="4" max="4" width="18.19921875" bestFit="1" customWidth="1"/>
    <col min="5" max="5" width="12.1328125" bestFit="1" customWidth="1"/>
    <col min="6" max="6" width="9" bestFit="1" customWidth="1"/>
    <col min="7" max="7" width="15.53125" bestFit="1" customWidth="1"/>
    <col min="8" max="8" width="11" bestFit="1" customWidth="1"/>
    <col min="9" max="9" width="8" bestFit="1" customWidth="1"/>
    <col min="10" max="10" width="9.86328125" bestFit="1" customWidth="1"/>
    <col min="11" max="11" width="17.19921875" bestFit="1" customWidth="1"/>
    <col min="12" max="12" width="21.1328125" bestFit="1" customWidth="1"/>
    <col min="13" max="13" width="9" bestFit="1" customWidth="1"/>
    <col min="14" max="14" width="21.46484375" bestFit="1" customWidth="1"/>
    <col min="15" max="15" width="30.46484375" bestFit="1" customWidth="1"/>
    <col min="16" max="16" width="17.46484375" bestFit="1" customWidth="1"/>
    <col min="17" max="17" width="24.6640625" bestFit="1" customWidth="1"/>
    <col min="18" max="19" width="12" bestFit="1" customWidth="1"/>
    <col min="20" max="20" width="19.46484375" bestFit="1" customWidth="1"/>
    <col min="21" max="21" width="7.46484375" bestFit="1" customWidth="1"/>
    <col min="22" max="22" width="11.6640625" bestFit="1" customWidth="1"/>
    <col min="23" max="23" width="25.796875" bestFit="1" customWidth="1"/>
    <col min="24" max="24" width="9" bestFit="1" customWidth="1"/>
    <col min="25" max="25" width="25.86328125" bestFit="1" customWidth="1"/>
    <col min="26" max="26" width="23.6640625" bestFit="1" customWidth="1"/>
    <col min="27" max="27" width="10" bestFit="1" customWidth="1"/>
    <col min="28" max="28" width="21.86328125" bestFit="1" customWidth="1"/>
    <col min="29" max="29" width="12.53125" bestFit="1" customWidth="1"/>
    <col min="30" max="30" width="12.1328125" bestFit="1" customWidth="1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4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>
        <v>100.3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4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4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4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>
        <v>100.4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4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4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4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>
        <v>100.4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4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4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4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>
        <v>100.5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4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4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4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>
        <v>100.5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4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4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4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>
        <v>106.6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4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4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4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>
        <v>107.7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4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4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4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>
        <v>108.9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4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4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4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>
        <v>109.7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4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4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4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>
        <v>110.5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4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4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4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>
        <v>111.1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4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4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4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>
        <v>110.7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4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4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4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>
        <v>111.6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4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4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4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>
        <v>112.5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4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4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4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>
        <v>113.2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4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4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4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>
        <v>113.9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4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4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4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>
        <v>114.3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4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4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4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>
        <v>113.9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4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4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4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>
        <v>114.8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4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4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4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>
        <v>115.5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4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4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4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>
        <v>116.1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4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4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4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>
        <v>116.7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4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4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4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>
        <v>117.1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4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4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4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>
        <v>116.5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4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4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4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>
        <v>117.3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4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4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4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>
        <v>118.1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4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4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4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>
        <v>118.1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4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4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4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>
        <v>119.2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4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4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4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>
        <v>119.6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4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4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4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>
        <v>119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4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4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4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>
        <v>119.9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4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4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4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>
        <v>120.9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4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4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4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>
        <v>121.6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4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4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4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>
        <v>122.4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4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4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4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>
        <v>122.9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4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4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4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>
        <v>122.4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4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4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4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>
        <v>123.4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4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4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4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>
        <v>124.4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4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4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4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>
        <v>124.9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4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4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4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>
        <v>125.6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4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4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4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>
        <v>126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4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4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4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>
        <v>125.5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4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4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4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>
        <v>126.4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4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4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4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>
        <v>127.3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4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4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4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>
        <v>127.9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4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4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4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128.69999999999999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4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4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4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>
        <v>129.1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4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4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4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>
        <v>128.5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4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4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4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>
        <v>129.6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4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4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4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130.5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4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4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4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131.1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4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4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4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>
        <v>131.69999999999999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4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4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4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132.1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4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4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4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131.4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4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4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4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>
        <v>132.6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4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4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4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>
        <v>134.4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4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4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4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135.69999999999999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4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4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4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>
        <v>137.30000000000001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4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4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4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>
        <v>138.6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4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4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4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>
        <v>139.1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4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4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4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>
        <v>140.4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4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4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4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141.30000000000001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4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4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4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>
        <v>142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4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4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4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>
        <v>142.9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4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4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4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>
        <v>143.19999999999999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4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4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4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142.5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4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4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4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>
        <v>143.6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4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4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4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144.6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4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4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4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>
        <v>145.30000000000001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4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4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4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146.30000000000001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4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4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4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>
        <v>146.9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4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4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4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>
        <v>146.5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4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4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4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>
        <v>147.69999999999999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4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4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4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148.5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4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4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4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>
        <v>149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4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4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4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150.1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4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4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4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>
        <v>149.4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4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4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4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>
        <v>150.6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4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4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4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>
        <v>151.6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4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4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4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>
        <v>152.19999999999999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4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4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4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>
        <v>152.19999999999999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4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4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4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>
        <v>153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4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4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4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>
        <v>153.5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4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4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4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>
        <v>152.80000000000001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4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4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4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>
        <v>154.80000000000001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4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4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4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>
        <v>154.5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4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4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45">
      <c r="A260" t="s">
        <v>30</v>
      </c>
      <c r="B260">
        <v>2020</v>
      </c>
      <c r="C260" t="s">
        <v>37</v>
      </c>
      <c r="D260">
        <v>147.19999999999999</v>
      </c>
      <c r="E260" s="2">
        <f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>(O258+O259)/2</f>
        <v>159.35</v>
      </c>
      <c r="P260" s="2">
        <v>150.1</v>
      </c>
      <c r="Q260" s="2">
        <f t="shared" ref="Q260:Q265" si="0">(Q258+Q259)/2</f>
        <v>172.25</v>
      </c>
      <c r="R260" s="2">
        <f t="shared" ref="R260:V265" si="1">(R258+R259)/2</f>
        <v>149.44999999999999</v>
      </c>
      <c r="S260" s="2">
        <f t="shared" si="1"/>
        <v>137.85000000000002</v>
      </c>
      <c r="T260" s="2">
        <f t="shared" si="1"/>
        <v>147.69999999999999</v>
      </c>
      <c r="U260" s="2">
        <v>155.6</v>
      </c>
      <c r="V260" s="2">
        <v>148.4</v>
      </c>
      <c r="W260" s="2">
        <f>(W258+W259)/2</f>
        <v>143.60000000000002</v>
      </c>
      <c r="X260" s="2">
        <v>154.30000000000001</v>
      </c>
      <c r="Y260" s="2">
        <v>154.30000000000001</v>
      </c>
      <c r="Z260" s="2">
        <v>154.30000000000001</v>
      </c>
      <c r="AA260" s="2">
        <v>154.30000000000001</v>
      </c>
      <c r="AB260" s="2">
        <v>154.30000000000001</v>
      </c>
      <c r="AC260" s="2">
        <v>154.30000000000001</v>
      </c>
      <c r="AD260" s="2" t="s">
        <v>32</v>
      </c>
    </row>
    <row r="261" spans="1:30" x14ac:dyDescent="0.45">
      <c r="A261" t="s">
        <v>33</v>
      </c>
      <c r="B261">
        <v>2020</v>
      </c>
      <c r="C261" t="s">
        <v>37</v>
      </c>
      <c r="D261">
        <v>151.80000000000001</v>
      </c>
      <c r="E261" s="2">
        <f t="shared" ref="E261:J265" si="2">(E259+E260)/2</f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ref="O261:P265" si="3">(O259+O260)/2</f>
        <v>159.47499999999999</v>
      </c>
      <c r="P261" s="2">
        <v>153.5</v>
      </c>
      <c r="Q261" s="2">
        <f t="shared" si="0"/>
        <v>171.72499999999999</v>
      </c>
      <c r="R261" s="2">
        <f t="shared" si="1"/>
        <v>150.32499999999999</v>
      </c>
      <c r="S261" s="2">
        <f t="shared" si="1"/>
        <v>139.875</v>
      </c>
      <c r="T261" s="2">
        <f t="shared" si="1"/>
        <v>148.75</v>
      </c>
      <c r="U261" s="2">
        <v>155.6</v>
      </c>
      <c r="V261" s="2">
        <v>137.1</v>
      </c>
      <c r="W261" s="2">
        <f t="shared" ref="W261:X265" si="4">(W259+W260)/2</f>
        <v>145</v>
      </c>
      <c r="X261" s="2">
        <v>144.80000000000001</v>
      </c>
      <c r="Y261" s="2">
        <f>(Y259+Y260)/2</f>
        <v>142.10000000000002</v>
      </c>
      <c r="Z261" s="2">
        <f t="shared" ref="Z261:AC265" si="5">(Z259+Z260)/2</f>
        <v>149</v>
      </c>
      <c r="AA261" s="2">
        <f t="shared" si="5"/>
        <v>155.19999999999999</v>
      </c>
      <c r="AB261" s="2">
        <f t="shared" si="5"/>
        <v>149.75</v>
      </c>
      <c r="AC261" s="2">
        <f t="shared" si="5"/>
        <v>149.05000000000001</v>
      </c>
      <c r="AD261" s="2" t="s">
        <v>32</v>
      </c>
    </row>
    <row r="262" spans="1:30" x14ac:dyDescent="0.45">
      <c r="A262" t="s">
        <v>34</v>
      </c>
      <c r="B262">
        <v>2020</v>
      </c>
      <c r="C262" t="s">
        <v>37</v>
      </c>
      <c r="D262">
        <v>148.69999999999999</v>
      </c>
      <c r="E262" s="2">
        <f t="shared" si="2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3"/>
        <v>159.41249999999999</v>
      </c>
      <c r="P262" s="2">
        <v>151.4</v>
      </c>
      <c r="Q262" s="2">
        <f t="shared" si="0"/>
        <v>171.98750000000001</v>
      </c>
      <c r="R262" s="2">
        <f t="shared" si="1"/>
        <v>149.88749999999999</v>
      </c>
      <c r="S262" s="2">
        <f t="shared" si="1"/>
        <v>138.86250000000001</v>
      </c>
      <c r="T262" s="2">
        <f t="shared" si="1"/>
        <v>148.22499999999999</v>
      </c>
      <c r="U262" s="2">
        <v>155.6</v>
      </c>
      <c r="V262" s="2">
        <v>144.1</v>
      </c>
      <c r="W262" s="2">
        <f t="shared" si="4"/>
        <v>144.30000000000001</v>
      </c>
      <c r="X262" s="2">
        <v>150.69999999999999</v>
      </c>
      <c r="Y262" s="2">
        <f>(Y260+Y261)/2</f>
        <v>148.20000000000002</v>
      </c>
      <c r="Z262" s="2">
        <f t="shared" si="5"/>
        <v>151.65</v>
      </c>
      <c r="AA262" s="2">
        <f t="shared" si="5"/>
        <v>154.75</v>
      </c>
      <c r="AB262" s="2">
        <f t="shared" si="5"/>
        <v>152.02500000000001</v>
      </c>
      <c r="AC262" s="2">
        <f t="shared" si="5"/>
        <v>151.67500000000001</v>
      </c>
      <c r="AD262" s="2" t="s">
        <v>32</v>
      </c>
    </row>
    <row r="263" spans="1:30" x14ac:dyDescent="0.45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2"/>
        <v>167.15625</v>
      </c>
      <c r="F263" s="2">
        <f>(F261+F262)/2</f>
        <v>150.35000000000002</v>
      </c>
      <c r="G263" s="2">
        <f>(G261+G262)/2</f>
        <v>155.55000000000001</v>
      </c>
      <c r="H263" s="2">
        <f>(H261+H262)/2</f>
        <v>133.35</v>
      </c>
      <c r="I263" s="2">
        <f>(I261+I262)/2</f>
        <v>151.4</v>
      </c>
      <c r="J263" s="2">
        <f>(J261+J262)/2</f>
        <v>174.3</v>
      </c>
      <c r="K263" s="2">
        <f t="shared" ref="K263:N265" si="6">(K261+K262)/2</f>
        <v>150.60000000000002</v>
      </c>
      <c r="L263" s="2">
        <f t="shared" si="6"/>
        <v>120.75</v>
      </c>
      <c r="M263" s="2">
        <f t="shared" si="6"/>
        <v>155.55000000000001</v>
      </c>
      <c r="N263" s="2">
        <f t="shared" si="6"/>
        <v>135.15</v>
      </c>
      <c r="O263" s="2">
        <f t="shared" si="3"/>
        <v>159.44374999999999</v>
      </c>
      <c r="P263" s="2">
        <f t="shared" si="3"/>
        <v>152.44999999999999</v>
      </c>
      <c r="Q263" s="2">
        <f t="shared" si="0"/>
        <v>171.85624999999999</v>
      </c>
      <c r="R263" s="2">
        <f t="shared" si="1"/>
        <v>150.10624999999999</v>
      </c>
      <c r="S263" s="2">
        <f t="shared" si="1"/>
        <v>139.36875000000001</v>
      </c>
      <c r="T263" s="2">
        <f t="shared" si="1"/>
        <v>148.48750000000001</v>
      </c>
      <c r="U263" s="2">
        <f t="shared" si="1"/>
        <v>155.6</v>
      </c>
      <c r="V263" s="2">
        <f t="shared" si="1"/>
        <v>140.6</v>
      </c>
      <c r="W263" s="2">
        <f t="shared" si="4"/>
        <v>144.65</v>
      </c>
      <c r="X263" s="2">
        <f t="shared" si="4"/>
        <v>147.75</v>
      </c>
      <c r="Y263" s="2">
        <f>(Y261+Y262)/2</f>
        <v>145.15000000000003</v>
      </c>
      <c r="Z263" s="2">
        <f t="shared" si="5"/>
        <v>150.32499999999999</v>
      </c>
      <c r="AA263" s="2">
        <f t="shared" si="5"/>
        <v>154.97499999999999</v>
      </c>
      <c r="AB263" s="2">
        <f t="shared" si="5"/>
        <v>150.88749999999999</v>
      </c>
      <c r="AC263" s="2">
        <f t="shared" si="5"/>
        <v>150.36250000000001</v>
      </c>
      <c r="AD263" s="2" t="s">
        <v>32</v>
      </c>
    </row>
    <row r="264" spans="1:30" x14ac:dyDescent="0.45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2"/>
        <v>167.171875</v>
      </c>
      <c r="F264" s="2">
        <f t="shared" si="2"/>
        <v>149.57500000000002</v>
      </c>
      <c r="G264" s="2">
        <f t="shared" si="2"/>
        <v>155.57499999999999</v>
      </c>
      <c r="H264" s="2">
        <f t="shared" si="2"/>
        <v>134.22499999999999</v>
      </c>
      <c r="I264" s="2">
        <f t="shared" si="2"/>
        <v>150.65</v>
      </c>
      <c r="J264" s="2">
        <f t="shared" si="2"/>
        <v>171.45</v>
      </c>
      <c r="K264" s="2">
        <f t="shared" si="6"/>
        <v>150.5</v>
      </c>
      <c r="L264" s="2">
        <f t="shared" si="6"/>
        <v>120.52500000000001</v>
      </c>
      <c r="M264" s="2">
        <f t="shared" si="6"/>
        <v>156.32499999999999</v>
      </c>
      <c r="N264" s="2">
        <f t="shared" si="6"/>
        <v>135.97500000000002</v>
      </c>
      <c r="O264" s="2">
        <f t="shared" si="3"/>
        <v>159.42812499999999</v>
      </c>
      <c r="P264" s="2">
        <f t="shared" si="3"/>
        <v>151.92500000000001</v>
      </c>
      <c r="Q264" s="2">
        <f t="shared" si="0"/>
        <v>171.921875</v>
      </c>
      <c r="R264" s="2">
        <f t="shared" si="1"/>
        <v>149.99687499999999</v>
      </c>
      <c r="S264" s="2">
        <f t="shared" si="1"/>
        <v>139.11562500000002</v>
      </c>
      <c r="T264" s="2">
        <f t="shared" si="1"/>
        <v>148.35624999999999</v>
      </c>
      <c r="U264" s="2">
        <f t="shared" si="1"/>
        <v>155.6</v>
      </c>
      <c r="V264" s="2">
        <f t="shared" si="1"/>
        <v>142.35</v>
      </c>
      <c r="W264" s="2">
        <f t="shared" si="4"/>
        <v>144.47500000000002</v>
      </c>
      <c r="X264" s="2">
        <f t="shared" si="4"/>
        <v>149.22499999999999</v>
      </c>
      <c r="Y264" s="2">
        <f>(Y262+Y263)/2</f>
        <v>146.67500000000001</v>
      </c>
      <c r="Z264" s="2">
        <f t="shared" si="5"/>
        <v>150.98750000000001</v>
      </c>
      <c r="AA264" s="2">
        <f t="shared" si="5"/>
        <v>154.86250000000001</v>
      </c>
      <c r="AB264" s="2">
        <f t="shared" si="5"/>
        <v>151.45625000000001</v>
      </c>
      <c r="AC264" s="2">
        <f t="shared" si="5"/>
        <v>151.01875000000001</v>
      </c>
      <c r="AD264" s="2" t="s">
        <v>32</v>
      </c>
    </row>
    <row r="265" spans="1:30" x14ac:dyDescent="0.45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2"/>
        <v>167.1640625</v>
      </c>
      <c r="F265" s="2">
        <f t="shared" si="2"/>
        <v>149.96250000000003</v>
      </c>
      <c r="G265" s="2">
        <f t="shared" si="2"/>
        <v>155.5625</v>
      </c>
      <c r="H265" s="2">
        <f t="shared" si="2"/>
        <v>133.78749999999999</v>
      </c>
      <c r="I265" s="2">
        <f t="shared" si="2"/>
        <v>151.02500000000001</v>
      </c>
      <c r="J265" s="2">
        <f t="shared" si="2"/>
        <v>172.875</v>
      </c>
      <c r="K265" s="2">
        <f t="shared" si="6"/>
        <v>150.55000000000001</v>
      </c>
      <c r="L265" s="2">
        <f t="shared" si="6"/>
        <v>120.6375</v>
      </c>
      <c r="M265" s="2">
        <f t="shared" si="6"/>
        <v>155.9375</v>
      </c>
      <c r="N265" s="2">
        <f t="shared" si="6"/>
        <v>135.5625</v>
      </c>
      <c r="O265" s="2">
        <f t="shared" si="3"/>
        <v>159.43593749999999</v>
      </c>
      <c r="P265" s="2">
        <f t="shared" si="3"/>
        <v>152.1875</v>
      </c>
      <c r="Q265" s="2">
        <f t="shared" si="0"/>
        <v>171.88906249999999</v>
      </c>
      <c r="R265" s="2">
        <f t="shared" si="1"/>
        <v>150.05156249999999</v>
      </c>
      <c r="S265" s="2">
        <f t="shared" si="1"/>
        <v>139.2421875</v>
      </c>
      <c r="T265" s="2">
        <f t="shared" si="1"/>
        <v>148.421875</v>
      </c>
      <c r="U265" s="2">
        <f t="shared" si="1"/>
        <v>155.6</v>
      </c>
      <c r="V265" s="2">
        <f t="shared" si="1"/>
        <v>141.47499999999999</v>
      </c>
      <c r="W265" s="2">
        <f t="shared" si="4"/>
        <v>144.5625</v>
      </c>
      <c r="X265" s="2">
        <f t="shared" si="4"/>
        <v>148.48750000000001</v>
      </c>
      <c r="Y265" s="2">
        <f>(Y263+Y264)/2</f>
        <v>145.91250000000002</v>
      </c>
      <c r="Z265" s="2">
        <f t="shared" si="5"/>
        <v>150.65625</v>
      </c>
      <c r="AA265" s="2">
        <f t="shared" si="5"/>
        <v>154.91874999999999</v>
      </c>
      <c r="AB265" s="2">
        <f t="shared" si="5"/>
        <v>151.171875</v>
      </c>
      <c r="AC265" s="2">
        <f t="shared" si="5"/>
        <v>150.69062500000001</v>
      </c>
      <c r="AD265" s="2" t="s">
        <v>32</v>
      </c>
    </row>
    <row r="266" spans="1:30" x14ac:dyDescent="0.4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>
        <v>147.69999999999999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4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4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4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>
        <v>154.69999999999999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4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4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4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>
        <v>155.5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9" x14ac:dyDescent="0.4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9" x14ac:dyDescent="0.4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9" x14ac:dyDescent="0.4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>
        <v>156.30000000000001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9" x14ac:dyDescent="0.4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9" x14ac:dyDescent="0.4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9" x14ac:dyDescent="0.4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>
        <v>156.5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9" x14ac:dyDescent="0.4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9" x14ac:dyDescent="0.4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9" x14ac:dyDescent="0.4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>
        <v>158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9" x14ac:dyDescent="0.4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9" x14ac:dyDescent="0.4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9" x14ac:dyDescent="0.4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>
        <v>158.4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9" x14ac:dyDescent="0.4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9" x14ac:dyDescent="0.4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9" x14ac:dyDescent="0.4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>
        <v>157.69999999999999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  <c r="AK287">
        <v>158.5</v>
      </c>
      <c r="AL287">
        <v>155.9</v>
      </c>
      <c r="AM287">
        <f>CORREL(AK287:AK298,AL287:AL298)</f>
        <v>0.36032038747899786</v>
      </c>
    </row>
    <row r="288" spans="1:39" x14ac:dyDescent="0.4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  <c r="AK288">
        <v>156</v>
      </c>
      <c r="AL288">
        <v>147.6</v>
      </c>
    </row>
    <row r="289" spans="1:38" x14ac:dyDescent="0.4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  <c r="AK289">
        <v>157.30000000000001</v>
      </c>
      <c r="AL289">
        <v>151.9</v>
      </c>
    </row>
    <row r="290" spans="1:38" x14ac:dyDescent="0.4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>
        <v>159.80000000000001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  <c r="AK290">
        <v>156.69999999999999</v>
      </c>
      <c r="AL290">
        <v>157.19999999999999</v>
      </c>
    </row>
    <row r="291" spans="1:38" x14ac:dyDescent="0.4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  <c r="AK291">
        <v>156.5</v>
      </c>
      <c r="AL291">
        <v>149.30000000000001</v>
      </c>
    </row>
    <row r="292" spans="1:38" x14ac:dyDescent="0.4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  <c r="AK292">
        <v>156.6</v>
      </c>
      <c r="AL292">
        <v>153.4</v>
      </c>
    </row>
    <row r="293" spans="1:38" x14ac:dyDescent="0.4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>
        <v>159.9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  <c r="AK293">
        <v>156.69999999999999</v>
      </c>
      <c r="AL293">
        <v>157.30000000000001</v>
      </c>
    </row>
    <row r="294" spans="1:38" x14ac:dyDescent="0.4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  <c r="AK294">
        <v>156.9</v>
      </c>
      <c r="AL294">
        <v>150</v>
      </c>
    </row>
    <row r="295" spans="1:38" x14ac:dyDescent="0.4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  <c r="AK295">
        <v>156.80000000000001</v>
      </c>
      <c r="AL295">
        <v>153.80000000000001</v>
      </c>
    </row>
    <row r="296" spans="1:38" x14ac:dyDescent="0.4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  <c r="AK296">
        <v>157.6</v>
      </c>
      <c r="AL296">
        <v>158</v>
      </c>
    </row>
    <row r="297" spans="1:38" x14ac:dyDescent="0.4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  <c r="AK297">
        <v>158</v>
      </c>
      <c r="AL297">
        <v>150.5</v>
      </c>
    </row>
    <row r="298" spans="1:38" x14ac:dyDescent="0.4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  <c r="AK298">
        <v>157.80000000000001</v>
      </c>
      <c r="AL298">
        <v>154.4</v>
      </c>
    </row>
    <row r="299" spans="1:38" x14ac:dyDescent="0.4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>
        <v>161.6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8" x14ac:dyDescent="0.4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8" x14ac:dyDescent="0.4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8" x14ac:dyDescent="0.4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>
        <v>160.5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8" x14ac:dyDescent="0.4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8" x14ac:dyDescent="0.4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4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>
        <v>161.5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4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4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4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>
        <v>162.1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4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4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4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>
        <v>162.1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4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4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4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>
        <v>163.6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4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4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4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>
        <v>164.2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4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4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4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>
        <v>163.4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4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4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4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>
        <v>164.5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4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4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4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>
        <v>165.5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4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4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4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>
        <v>165.3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4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4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4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>
        <v>167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4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4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4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>
        <v>167.5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4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4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4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>
        <v>166.8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4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4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4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>
        <v>167.8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4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4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4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>
        <v>169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4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4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4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>
        <v>169.5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4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4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4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>
        <v>171.2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4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4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4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>
        <v>171.8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4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4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4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>
        <v>170.7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4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4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4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>
        <v>172.1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4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4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4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>
        <v>173.5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4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4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4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>
        <v>173.5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4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4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4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>
        <v>175.2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4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4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4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>
        <v>175.6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4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4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DF02-4915-4E34-8663-0DE8D5F4CAB6}">
  <dimension ref="A1:S374"/>
  <sheetViews>
    <sheetView topLeftCell="H1" workbookViewId="0">
      <pane ySplit="1" topLeftCell="A2" activePane="bottomLeft" state="frozen"/>
      <selection activeCell="R1" sqref="R1"/>
      <selection pane="bottomLeft" activeCell="O21" sqref="O21"/>
    </sheetView>
  </sheetViews>
  <sheetFormatPr defaultRowHeight="14.25" x14ac:dyDescent="0.45"/>
  <cols>
    <col min="1" max="1" width="11.19921875" bestFit="1" customWidth="1"/>
    <col min="2" max="2" width="9.46484375" customWidth="1"/>
    <col min="3" max="3" width="10" bestFit="1" customWidth="1"/>
    <col min="4" max="4" width="18.19921875" customWidth="1"/>
    <col min="5" max="5" width="12.1328125" customWidth="1"/>
    <col min="6" max="6" width="9" customWidth="1"/>
    <col min="7" max="7" width="15.53125" customWidth="1"/>
    <col min="8" max="8" width="11" customWidth="1"/>
    <col min="9" max="9" width="8" customWidth="1"/>
    <col min="10" max="10" width="9.86328125" customWidth="1"/>
    <col min="11" max="11" width="17.19921875" customWidth="1"/>
    <col min="12" max="12" width="21.1328125" customWidth="1"/>
    <col min="13" max="13" width="9" customWidth="1"/>
    <col min="14" max="14" width="21.46484375" customWidth="1"/>
    <col min="15" max="15" width="30.46484375" customWidth="1"/>
    <col min="16" max="19" width="17.46484375" customWidth="1"/>
  </cols>
  <sheetData>
    <row r="1" spans="1:1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 t="s">
        <v>63</v>
      </c>
    </row>
    <row r="2" spans="1:19" x14ac:dyDescent="0.45">
      <c r="A2" t="s">
        <v>30</v>
      </c>
      <c r="B2">
        <v>2022</v>
      </c>
      <c r="C2" t="s">
        <v>38</v>
      </c>
      <c r="D2">
        <v>152.9</v>
      </c>
      <c r="E2">
        <v>214.7</v>
      </c>
      <c r="F2">
        <v>161.4</v>
      </c>
      <c r="G2">
        <v>164.6</v>
      </c>
      <c r="H2">
        <v>209.9</v>
      </c>
      <c r="I2">
        <v>168</v>
      </c>
      <c r="J2">
        <v>160.4</v>
      </c>
      <c r="K2">
        <v>165</v>
      </c>
      <c r="L2">
        <v>118.9</v>
      </c>
      <c r="M2">
        <v>186.6</v>
      </c>
      <c r="N2">
        <v>173.2</v>
      </c>
      <c r="O2">
        <v>180.4</v>
      </c>
      <c r="P2">
        <v>170.8</v>
      </c>
      <c r="Q2" s="2">
        <f>SUM(D2:P2)</f>
        <v>2226.8000000000002</v>
      </c>
      <c r="R2" s="4"/>
    </row>
    <row r="3" spans="1:19" x14ac:dyDescent="0.45">
      <c r="A3" t="s">
        <v>30</v>
      </c>
      <c r="B3">
        <v>2022</v>
      </c>
      <c r="C3" t="s">
        <v>39</v>
      </c>
      <c r="D3">
        <v>153.80000000000001</v>
      </c>
      <c r="E3">
        <v>217.2</v>
      </c>
      <c r="F3">
        <v>169.6</v>
      </c>
      <c r="G3">
        <v>165.4</v>
      </c>
      <c r="H3">
        <v>208.1</v>
      </c>
      <c r="I3">
        <v>165.8</v>
      </c>
      <c r="J3">
        <v>167.3</v>
      </c>
      <c r="K3">
        <v>164.6</v>
      </c>
      <c r="L3">
        <v>119.1</v>
      </c>
      <c r="M3">
        <v>188.9</v>
      </c>
      <c r="N3">
        <v>174.2</v>
      </c>
      <c r="O3">
        <v>181.9</v>
      </c>
      <c r="P3">
        <v>172.4</v>
      </c>
      <c r="Q3" s="2">
        <v>2248.3000000000002</v>
      </c>
      <c r="R3" s="8">
        <f>((Q3-Q2)/Q2)*100</f>
        <v>0.96551104724268</v>
      </c>
    </row>
    <row r="4" spans="1:19" x14ac:dyDescent="0.45">
      <c r="A4" t="s">
        <v>30</v>
      </c>
      <c r="B4">
        <v>2022</v>
      </c>
      <c r="C4" t="s">
        <v>40</v>
      </c>
      <c r="D4">
        <v>155.19999999999999</v>
      </c>
      <c r="E4">
        <v>210.8</v>
      </c>
      <c r="F4">
        <v>174.3</v>
      </c>
      <c r="G4">
        <v>166.3</v>
      </c>
      <c r="H4">
        <v>202.2</v>
      </c>
      <c r="I4">
        <v>169.6</v>
      </c>
      <c r="J4">
        <v>168.6</v>
      </c>
      <c r="K4">
        <v>164.4</v>
      </c>
      <c r="L4">
        <v>119.2</v>
      </c>
      <c r="M4">
        <v>191.8</v>
      </c>
      <c r="N4">
        <v>174.5</v>
      </c>
      <c r="O4">
        <v>183.1</v>
      </c>
      <c r="P4">
        <v>172.5</v>
      </c>
      <c r="Q4" s="2">
        <v>2252.5</v>
      </c>
      <c r="R4" s="8">
        <f t="shared" ref="R4:R14" si="0">((Q4-Q3)/Q3)*100</f>
        <v>0.18680781034558636</v>
      </c>
    </row>
    <row r="5" spans="1:19" x14ac:dyDescent="0.45">
      <c r="A5" t="s">
        <v>30</v>
      </c>
      <c r="B5">
        <v>2022</v>
      </c>
      <c r="C5" t="s">
        <v>41</v>
      </c>
      <c r="D5">
        <v>159.5</v>
      </c>
      <c r="E5">
        <v>204.1</v>
      </c>
      <c r="F5">
        <v>168.3</v>
      </c>
      <c r="G5">
        <v>167.9</v>
      </c>
      <c r="H5">
        <v>198.1</v>
      </c>
      <c r="I5">
        <v>169.2</v>
      </c>
      <c r="J5">
        <v>173.1</v>
      </c>
      <c r="K5">
        <v>167.1</v>
      </c>
      <c r="L5">
        <v>120.2</v>
      </c>
      <c r="M5">
        <v>195.6</v>
      </c>
      <c r="N5">
        <v>174.8</v>
      </c>
      <c r="O5">
        <v>184</v>
      </c>
      <c r="P5">
        <v>173.9</v>
      </c>
      <c r="Q5" s="2">
        <v>2255.7999999999997</v>
      </c>
      <c r="R5" s="8">
        <f t="shared" si="0"/>
        <v>0.1465038845726849</v>
      </c>
    </row>
    <row r="6" spans="1:19" x14ac:dyDescent="0.45">
      <c r="A6" t="s">
        <v>30</v>
      </c>
      <c r="B6">
        <v>2022</v>
      </c>
      <c r="C6" t="s">
        <v>42</v>
      </c>
      <c r="D6">
        <v>162.9</v>
      </c>
      <c r="E6">
        <v>206.7</v>
      </c>
      <c r="F6">
        <v>169</v>
      </c>
      <c r="G6">
        <v>169.5</v>
      </c>
      <c r="H6">
        <v>194.1</v>
      </c>
      <c r="I6">
        <v>164.1</v>
      </c>
      <c r="J6">
        <v>176.9</v>
      </c>
      <c r="K6">
        <v>169</v>
      </c>
      <c r="L6">
        <v>120.8</v>
      </c>
      <c r="M6">
        <v>199.1</v>
      </c>
      <c r="N6">
        <v>175.4</v>
      </c>
      <c r="O6">
        <v>184.8</v>
      </c>
      <c r="P6">
        <v>175.5</v>
      </c>
      <c r="Q6" s="2">
        <v>2267.8000000000002</v>
      </c>
      <c r="R6" s="8">
        <f t="shared" si="0"/>
        <v>0.5319620533735463</v>
      </c>
    </row>
    <row r="7" spans="1:19" x14ac:dyDescent="0.45">
      <c r="A7" t="s">
        <v>30</v>
      </c>
      <c r="B7">
        <v>2022</v>
      </c>
      <c r="C7" t="s">
        <v>43</v>
      </c>
      <c r="D7">
        <v>164.7</v>
      </c>
      <c r="E7">
        <v>208.8</v>
      </c>
      <c r="F7">
        <v>170.3</v>
      </c>
      <c r="G7">
        <v>170.9</v>
      </c>
      <c r="H7">
        <v>191.6</v>
      </c>
      <c r="I7">
        <v>162.19999999999999</v>
      </c>
      <c r="J7">
        <v>184.8</v>
      </c>
      <c r="K7">
        <v>169.7</v>
      </c>
      <c r="L7">
        <v>121.1</v>
      </c>
      <c r="M7">
        <v>201.6</v>
      </c>
      <c r="N7">
        <v>175.8</v>
      </c>
      <c r="O7">
        <v>185.6</v>
      </c>
      <c r="P7">
        <v>177.4</v>
      </c>
      <c r="Q7" s="2">
        <v>2284.5</v>
      </c>
      <c r="R7" s="8">
        <f t="shared" si="0"/>
        <v>0.73639650762853059</v>
      </c>
    </row>
    <row r="8" spans="1:19" x14ac:dyDescent="0.45">
      <c r="A8" t="s">
        <v>30</v>
      </c>
      <c r="B8">
        <v>2022</v>
      </c>
      <c r="C8" t="s">
        <v>45</v>
      </c>
      <c r="D8">
        <v>166.9</v>
      </c>
      <c r="E8">
        <v>207.2</v>
      </c>
      <c r="F8">
        <v>180.2</v>
      </c>
      <c r="G8">
        <v>172.3</v>
      </c>
      <c r="H8">
        <v>194</v>
      </c>
      <c r="I8">
        <v>159.1</v>
      </c>
      <c r="J8">
        <v>171.6</v>
      </c>
      <c r="K8">
        <v>170.2</v>
      </c>
      <c r="L8">
        <v>121.5</v>
      </c>
      <c r="M8">
        <v>204.8</v>
      </c>
      <c r="N8">
        <v>176.4</v>
      </c>
      <c r="O8">
        <v>186.9</v>
      </c>
      <c r="P8">
        <v>176.6</v>
      </c>
      <c r="Q8" s="2">
        <v>2287.6999999999998</v>
      </c>
      <c r="R8" s="8">
        <f t="shared" si="0"/>
        <v>0.14007441453271255</v>
      </c>
    </row>
    <row r="9" spans="1:19" x14ac:dyDescent="0.45">
      <c r="A9" t="s">
        <v>30</v>
      </c>
      <c r="B9">
        <v>2022</v>
      </c>
      <c r="C9" t="s">
        <v>46</v>
      </c>
      <c r="D9">
        <v>168.8</v>
      </c>
      <c r="E9">
        <v>206.9</v>
      </c>
      <c r="F9">
        <v>189.1</v>
      </c>
      <c r="G9">
        <v>173.4</v>
      </c>
      <c r="H9">
        <v>193.9</v>
      </c>
      <c r="I9">
        <v>156.69999999999999</v>
      </c>
      <c r="J9">
        <v>150.19999999999999</v>
      </c>
      <c r="K9">
        <v>170.5</v>
      </c>
      <c r="L9">
        <v>121.2</v>
      </c>
      <c r="M9">
        <v>207.5</v>
      </c>
      <c r="N9">
        <v>176.8</v>
      </c>
      <c r="O9">
        <v>187.7</v>
      </c>
      <c r="P9">
        <v>174.4</v>
      </c>
      <c r="Q9" s="2">
        <v>2277.1</v>
      </c>
      <c r="R9" s="8">
        <f t="shared" si="0"/>
        <v>-0.46334746688813699</v>
      </c>
    </row>
    <row r="10" spans="1:19" x14ac:dyDescent="0.45">
      <c r="A10" t="s">
        <v>30</v>
      </c>
      <c r="B10">
        <v>2023</v>
      </c>
      <c r="C10" t="s">
        <v>31</v>
      </c>
      <c r="D10">
        <v>174</v>
      </c>
      <c r="E10">
        <v>208.3</v>
      </c>
      <c r="F10">
        <v>192.9</v>
      </c>
      <c r="G10">
        <v>174.3</v>
      </c>
      <c r="H10">
        <v>192.6</v>
      </c>
      <c r="I10">
        <v>156.30000000000001</v>
      </c>
      <c r="J10">
        <v>142.9</v>
      </c>
      <c r="K10">
        <v>170.7</v>
      </c>
      <c r="L10">
        <v>120.3</v>
      </c>
      <c r="M10">
        <v>210.5</v>
      </c>
      <c r="N10">
        <v>176.9</v>
      </c>
      <c r="O10">
        <v>188.5</v>
      </c>
      <c r="P10">
        <v>175</v>
      </c>
      <c r="Q10" s="2">
        <v>2283.2000000000003</v>
      </c>
      <c r="R10" s="8">
        <f t="shared" si="0"/>
        <v>0.26788459004876219</v>
      </c>
    </row>
    <row r="11" spans="1:19" x14ac:dyDescent="0.45">
      <c r="A11" t="s">
        <v>30</v>
      </c>
      <c r="B11">
        <v>2023</v>
      </c>
      <c r="C11" t="s">
        <v>35</v>
      </c>
      <c r="D11">
        <v>174.2</v>
      </c>
      <c r="E11">
        <v>205.2</v>
      </c>
      <c r="F11">
        <v>173.9</v>
      </c>
      <c r="G11">
        <v>177</v>
      </c>
      <c r="H11">
        <v>183.4</v>
      </c>
      <c r="I11">
        <v>167.2</v>
      </c>
      <c r="J11">
        <v>140.9</v>
      </c>
      <c r="K11">
        <v>170.4</v>
      </c>
      <c r="L11">
        <v>119.1</v>
      </c>
      <c r="M11">
        <v>212.1</v>
      </c>
      <c r="N11">
        <v>177.6</v>
      </c>
      <c r="O11">
        <v>189.9</v>
      </c>
      <c r="P11">
        <v>174.8</v>
      </c>
      <c r="Q11" s="2">
        <v>2265.6999999999998</v>
      </c>
      <c r="R11" s="8">
        <f t="shared" si="0"/>
        <v>-0.76646811492643885</v>
      </c>
    </row>
    <row r="12" spans="1:19" x14ac:dyDescent="0.45">
      <c r="A12" t="s">
        <v>30</v>
      </c>
      <c r="B12">
        <v>2023</v>
      </c>
      <c r="C12" t="s">
        <v>36</v>
      </c>
      <c r="D12">
        <v>174.3</v>
      </c>
      <c r="E12">
        <v>205.2</v>
      </c>
      <c r="F12">
        <v>173.9</v>
      </c>
      <c r="G12">
        <v>177</v>
      </c>
      <c r="H12">
        <v>183.3</v>
      </c>
      <c r="I12">
        <v>167.2</v>
      </c>
      <c r="J12">
        <v>140.9</v>
      </c>
      <c r="K12">
        <v>170.5</v>
      </c>
      <c r="L12">
        <v>119.1</v>
      </c>
      <c r="M12">
        <v>212.1</v>
      </c>
      <c r="N12">
        <v>177.6</v>
      </c>
      <c r="O12">
        <v>189.9</v>
      </c>
      <c r="P12">
        <v>174.8</v>
      </c>
      <c r="Q12" s="2">
        <v>2265.8000000000002</v>
      </c>
      <c r="R12" s="8">
        <f t="shared" si="0"/>
        <v>4.413646996529276E-3</v>
      </c>
    </row>
    <row r="13" spans="1:19" x14ac:dyDescent="0.45">
      <c r="A13" t="s">
        <v>30</v>
      </c>
      <c r="B13">
        <v>2023</v>
      </c>
      <c r="C13" t="s">
        <v>37</v>
      </c>
      <c r="D13">
        <v>173.3</v>
      </c>
      <c r="E13">
        <v>206.9</v>
      </c>
      <c r="F13">
        <v>167.9</v>
      </c>
      <c r="G13">
        <v>178.2</v>
      </c>
      <c r="H13">
        <v>178.5</v>
      </c>
      <c r="I13">
        <v>173.7</v>
      </c>
      <c r="J13">
        <v>142.80000000000001</v>
      </c>
      <c r="K13">
        <v>172.8</v>
      </c>
      <c r="L13">
        <v>120.4</v>
      </c>
      <c r="M13">
        <v>215.5</v>
      </c>
      <c r="N13">
        <v>178.2</v>
      </c>
      <c r="O13">
        <v>190.5</v>
      </c>
      <c r="P13">
        <v>175.5</v>
      </c>
      <c r="Q13" s="2">
        <v>2274.1999999999998</v>
      </c>
      <c r="R13" s="8">
        <f t="shared" si="0"/>
        <v>0.37072998499424642</v>
      </c>
    </row>
    <row r="14" spans="1:19" x14ac:dyDescent="0.45">
      <c r="A14" t="s">
        <v>30</v>
      </c>
      <c r="B14">
        <v>2023</v>
      </c>
      <c r="C14" t="s">
        <v>38</v>
      </c>
      <c r="D14">
        <v>173.2</v>
      </c>
      <c r="E14">
        <v>211.5</v>
      </c>
      <c r="F14">
        <v>171</v>
      </c>
      <c r="G14">
        <v>179.6</v>
      </c>
      <c r="H14">
        <v>173.3</v>
      </c>
      <c r="I14">
        <v>169</v>
      </c>
      <c r="J14">
        <v>148.69999999999999</v>
      </c>
      <c r="K14">
        <v>174.9</v>
      </c>
      <c r="L14">
        <v>121.9</v>
      </c>
      <c r="M14">
        <v>221</v>
      </c>
      <c r="N14">
        <v>178.7</v>
      </c>
      <c r="O14">
        <v>191.1</v>
      </c>
      <c r="P14">
        <v>176.8</v>
      </c>
      <c r="Q14" s="2">
        <v>2290.7000000000007</v>
      </c>
      <c r="R14" s="8">
        <f t="shared" si="0"/>
        <v>0.72552985665292902</v>
      </c>
    </row>
    <row r="15" spans="1:19" x14ac:dyDescent="0.45">
      <c r="D15" s="8">
        <f>((D14-D3)/D3)*100</f>
        <v>12.613784135240557</v>
      </c>
      <c r="E15" s="8">
        <f t="shared" ref="E15:P15" si="1">((E14-E3)/E3)*100</f>
        <v>-2.6243093922651886</v>
      </c>
      <c r="F15" s="8">
        <f t="shared" si="1"/>
        <v>0.82547169811321097</v>
      </c>
      <c r="G15" s="8">
        <f t="shared" si="1"/>
        <v>8.5852478839177682</v>
      </c>
      <c r="H15" s="8">
        <f t="shared" si="1"/>
        <v>-16.722729456991821</v>
      </c>
      <c r="I15" s="8">
        <f t="shared" si="1"/>
        <v>1.9300361881785213</v>
      </c>
      <c r="J15" s="8">
        <f t="shared" si="1"/>
        <v>-11.117752540346695</v>
      </c>
      <c r="K15" s="8">
        <f t="shared" si="1"/>
        <v>6.2575941676792297</v>
      </c>
      <c r="L15" s="8">
        <f t="shared" si="1"/>
        <v>2.3509655751469452</v>
      </c>
      <c r="M15" s="8">
        <f t="shared" si="1"/>
        <v>16.993118051879296</v>
      </c>
      <c r="N15" s="8">
        <f t="shared" si="1"/>
        <v>2.5832376578645238</v>
      </c>
      <c r="O15" s="8">
        <f t="shared" si="1"/>
        <v>5.0577240241891088</v>
      </c>
      <c r="P15" s="8">
        <f t="shared" si="1"/>
        <v>2.5522041763341101</v>
      </c>
      <c r="Q15" s="2"/>
      <c r="R15" s="17">
        <f>((Q14-Q3)/Q3)*100</f>
        <v>1.8858693234888824</v>
      </c>
      <c r="S15" s="16" t="s">
        <v>65</v>
      </c>
    </row>
    <row r="16" spans="1:19" x14ac:dyDescent="0.45">
      <c r="Q16" s="2"/>
    </row>
    <row r="17" spans="17:17" x14ac:dyDescent="0.45">
      <c r="Q17" s="2"/>
    </row>
    <row r="18" spans="17:17" x14ac:dyDescent="0.45">
      <c r="Q18" s="2"/>
    </row>
    <row r="19" spans="17:17" x14ac:dyDescent="0.45">
      <c r="Q19" s="2"/>
    </row>
    <row r="20" spans="17:17" x14ac:dyDescent="0.45">
      <c r="Q20" s="2"/>
    </row>
    <row r="21" spans="17:17" x14ac:dyDescent="0.45">
      <c r="Q21" s="2"/>
    </row>
    <row r="22" spans="17:17" x14ac:dyDescent="0.45">
      <c r="Q22" s="2"/>
    </row>
    <row r="23" spans="17:17" x14ac:dyDescent="0.45">
      <c r="Q23" s="2"/>
    </row>
    <row r="24" spans="17:17" x14ac:dyDescent="0.45">
      <c r="Q24" s="2"/>
    </row>
    <row r="25" spans="17:17" x14ac:dyDescent="0.45">
      <c r="Q25" s="2"/>
    </row>
    <row r="26" spans="17:17" x14ac:dyDescent="0.45">
      <c r="Q26" s="2"/>
    </row>
    <row r="27" spans="17:17" x14ac:dyDescent="0.45">
      <c r="Q27" s="2"/>
    </row>
    <row r="28" spans="17:17" x14ac:dyDescent="0.45">
      <c r="Q28" s="2"/>
    </row>
    <row r="29" spans="17:17" x14ac:dyDescent="0.45">
      <c r="Q29" s="2"/>
    </row>
    <row r="30" spans="17:17" x14ac:dyDescent="0.45">
      <c r="Q30" s="2"/>
    </row>
    <row r="31" spans="17:17" x14ac:dyDescent="0.45">
      <c r="Q31" s="2"/>
    </row>
    <row r="32" spans="17:17" x14ac:dyDescent="0.45">
      <c r="Q32" s="2"/>
    </row>
    <row r="33" spans="17:17" x14ac:dyDescent="0.45">
      <c r="Q33" s="2"/>
    </row>
    <row r="34" spans="17:17" x14ac:dyDescent="0.45">
      <c r="Q34" s="2"/>
    </row>
    <row r="35" spans="17:17" x14ac:dyDescent="0.45">
      <c r="Q35" s="2"/>
    </row>
    <row r="36" spans="17:17" x14ac:dyDescent="0.45">
      <c r="Q36" s="2"/>
    </row>
    <row r="37" spans="17:17" x14ac:dyDescent="0.45">
      <c r="Q37" s="2"/>
    </row>
    <row r="38" spans="17:17" x14ac:dyDescent="0.45">
      <c r="Q38" s="2"/>
    </row>
    <row r="39" spans="17:17" x14ac:dyDescent="0.45">
      <c r="Q39" s="2"/>
    </row>
    <row r="40" spans="17:17" x14ac:dyDescent="0.45">
      <c r="Q40" s="2"/>
    </row>
    <row r="41" spans="17:17" x14ac:dyDescent="0.45">
      <c r="Q41" s="2"/>
    </row>
    <row r="42" spans="17:17" x14ac:dyDescent="0.45">
      <c r="Q42" s="2"/>
    </row>
    <row r="43" spans="17:17" x14ac:dyDescent="0.45">
      <c r="Q43" s="2"/>
    </row>
    <row r="44" spans="17:17" x14ac:dyDescent="0.45">
      <c r="Q44" s="2"/>
    </row>
    <row r="45" spans="17:17" x14ac:dyDescent="0.45">
      <c r="Q45" s="2"/>
    </row>
    <row r="46" spans="17:17" x14ac:dyDescent="0.45">
      <c r="Q46" s="2"/>
    </row>
    <row r="47" spans="17:17" x14ac:dyDescent="0.45">
      <c r="Q47" s="2"/>
    </row>
    <row r="48" spans="17:17" x14ac:dyDescent="0.45">
      <c r="Q48" s="2"/>
    </row>
    <row r="49" spans="17:17" x14ac:dyDescent="0.45">
      <c r="Q49" s="2"/>
    </row>
    <row r="50" spans="17:17" x14ac:dyDescent="0.45">
      <c r="Q50" s="2"/>
    </row>
    <row r="51" spans="17:17" x14ac:dyDescent="0.45">
      <c r="Q51" s="2"/>
    </row>
    <row r="52" spans="17:17" x14ac:dyDescent="0.45">
      <c r="Q52" s="2"/>
    </row>
    <row r="53" spans="17:17" x14ac:dyDescent="0.45">
      <c r="Q53" s="2"/>
    </row>
    <row r="54" spans="17:17" x14ac:dyDescent="0.45">
      <c r="Q54" s="2"/>
    </row>
    <row r="55" spans="17:17" x14ac:dyDescent="0.45">
      <c r="Q55" s="2"/>
    </row>
    <row r="56" spans="17:17" x14ac:dyDescent="0.45">
      <c r="Q56" s="2"/>
    </row>
    <row r="57" spans="17:17" x14ac:dyDescent="0.45">
      <c r="Q57" s="2"/>
    </row>
    <row r="58" spans="17:17" x14ac:dyDescent="0.45">
      <c r="Q58" s="2"/>
    </row>
    <row r="59" spans="17:17" x14ac:dyDescent="0.45">
      <c r="Q59" s="2"/>
    </row>
    <row r="60" spans="17:17" x14ac:dyDescent="0.45">
      <c r="Q60" s="2"/>
    </row>
    <row r="61" spans="17:17" x14ac:dyDescent="0.45">
      <c r="Q61" s="2"/>
    </row>
    <row r="62" spans="17:17" x14ac:dyDescent="0.45">
      <c r="Q62" s="2"/>
    </row>
    <row r="63" spans="17:17" x14ac:dyDescent="0.45">
      <c r="Q63" s="2"/>
    </row>
    <row r="64" spans="17:17" x14ac:dyDescent="0.45">
      <c r="Q64" s="2"/>
    </row>
    <row r="65" spans="17:17" x14ac:dyDescent="0.45">
      <c r="Q65" s="2"/>
    </row>
    <row r="66" spans="17:17" x14ac:dyDescent="0.45">
      <c r="Q66" s="2"/>
    </row>
    <row r="67" spans="17:17" x14ac:dyDescent="0.45">
      <c r="Q67" s="2"/>
    </row>
    <row r="68" spans="17:17" x14ac:dyDescent="0.45">
      <c r="Q68" s="2"/>
    </row>
    <row r="69" spans="17:17" x14ac:dyDescent="0.45">
      <c r="Q69" s="2"/>
    </row>
    <row r="70" spans="17:17" x14ac:dyDescent="0.45">
      <c r="Q70" s="2"/>
    </row>
    <row r="71" spans="17:17" x14ac:dyDescent="0.45">
      <c r="Q71" s="2"/>
    </row>
    <row r="72" spans="17:17" x14ac:dyDescent="0.45">
      <c r="Q72" s="2"/>
    </row>
    <row r="73" spans="17:17" x14ac:dyDescent="0.45">
      <c r="Q73" s="2"/>
    </row>
    <row r="74" spans="17:17" x14ac:dyDescent="0.45">
      <c r="Q74" s="2"/>
    </row>
    <row r="75" spans="17:17" x14ac:dyDescent="0.45">
      <c r="Q75" s="2"/>
    </row>
    <row r="76" spans="17:17" x14ac:dyDescent="0.45">
      <c r="Q76" s="2"/>
    </row>
    <row r="77" spans="17:17" x14ac:dyDescent="0.45">
      <c r="Q77" s="2"/>
    </row>
    <row r="78" spans="17:17" x14ac:dyDescent="0.45">
      <c r="Q78" s="2"/>
    </row>
    <row r="79" spans="17:17" x14ac:dyDescent="0.45">
      <c r="Q79" s="2"/>
    </row>
    <row r="80" spans="17:17" x14ac:dyDescent="0.45">
      <c r="Q80" s="2"/>
    </row>
    <row r="81" spans="17:17" x14ac:dyDescent="0.45">
      <c r="Q81" s="2"/>
    </row>
    <row r="82" spans="17:17" x14ac:dyDescent="0.45">
      <c r="Q82" s="2"/>
    </row>
    <row r="83" spans="17:17" x14ac:dyDescent="0.45">
      <c r="Q83" s="2"/>
    </row>
    <row r="84" spans="17:17" x14ac:dyDescent="0.45">
      <c r="Q84" s="2"/>
    </row>
    <row r="85" spans="17:17" x14ac:dyDescent="0.45">
      <c r="Q85" s="2"/>
    </row>
    <row r="86" spans="17:17" x14ac:dyDescent="0.45">
      <c r="Q86" s="2"/>
    </row>
    <row r="87" spans="17:17" x14ac:dyDescent="0.45">
      <c r="Q87" s="2"/>
    </row>
    <row r="88" spans="17:17" x14ac:dyDescent="0.45">
      <c r="Q88" s="2"/>
    </row>
    <row r="89" spans="17:17" x14ac:dyDescent="0.45">
      <c r="Q89" s="2"/>
    </row>
    <row r="90" spans="17:17" x14ac:dyDescent="0.45">
      <c r="Q90" s="2"/>
    </row>
    <row r="91" spans="17:17" x14ac:dyDescent="0.45">
      <c r="Q91" s="2"/>
    </row>
    <row r="92" spans="17:17" x14ac:dyDescent="0.45">
      <c r="Q92" s="2"/>
    </row>
    <row r="93" spans="17:17" x14ac:dyDescent="0.45">
      <c r="Q93" s="2"/>
    </row>
    <row r="94" spans="17:17" x14ac:dyDescent="0.45">
      <c r="Q94" s="2"/>
    </row>
    <row r="95" spans="17:17" x14ac:dyDescent="0.45">
      <c r="Q95" s="2"/>
    </row>
    <row r="96" spans="17:17" x14ac:dyDescent="0.45">
      <c r="Q96" s="2"/>
    </row>
    <row r="97" spans="17:17" x14ac:dyDescent="0.45">
      <c r="Q97" s="2"/>
    </row>
    <row r="98" spans="17:17" x14ac:dyDescent="0.45">
      <c r="Q98" s="2"/>
    </row>
    <row r="99" spans="17:17" x14ac:dyDescent="0.45">
      <c r="Q99" s="2"/>
    </row>
    <row r="100" spans="17:17" x14ac:dyDescent="0.45">
      <c r="Q100" s="2"/>
    </row>
    <row r="101" spans="17:17" x14ac:dyDescent="0.45">
      <c r="Q101" s="2"/>
    </row>
    <row r="102" spans="17:17" x14ac:dyDescent="0.45">
      <c r="Q102" s="2"/>
    </row>
    <row r="103" spans="17:17" x14ac:dyDescent="0.45">
      <c r="Q103" s="2"/>
    </row>
    <row r="104" spans="17:17" x14ac:dyDescent="0.45">
      <c r="Q104" s="2"/>
    </row>
    <row r="105" spans="17:17" x14ac:dyDescent="0.45">
      <c r="Q105" s="2"/>
    </row>
    <row r="106" spans="17:17" x14ac:dyDescent="0.45">
      <c r="Q106" s="2"/>
    </row>
    <row r="107" spans="17:17" x14ac:dyDescent="0.45">
      <c r="Q107" s="2"/>
    </row>
    <row r="108" spans="17:17" x14ac:dyDescent="0.45">
      <c r="Q108" s="2"/>
    </row>
    <row r="109" spans="17:17" x14ac:dyDescent="0.45">
      <c r="Q109" s="2"/>
    </row>
    <row r="110" spans="17:17" x14ac:dyDescent="0.45">
      <c r="Q110" s="2"/>
    </row>
    <row r="111" spans="17:17" x14ac:dyDescent="0.45">
      <c r="Q111" s="2"/>
    </row>
    <row r="112" spans="17:17" x14ac:dyDescent="0.45">
      <c r="Q112" s="2"/>
    </row>
    <row r="113" spans="17:17" x14ac:dyDescent="0.45">
      <c r="Q113" s="2"/>
    </row>
    <row r="114" spans="17:17" x14ac:dyDescent="0.45">
      <c r="Q114" s="2"/>
    </row>
    <row r="115" spans="17:17" x14ac:dyDescent="0.45">
      <c r="Q115" s="2"/>
    </row>
    <row r="116" spans="17:17" x14ac:dyDescent="0.45">
      <c r="Q116" s="2"/>
    </row>
    <row r="117" spans="17:17" x14ac:dyDescent="0.45">
      <c r="Q117" s="2"/>
    </row>
    <row r="118" spans="17:17" x14ac:dyDescent="0.45">
      <c r="Q118" s="2"/>
    </row>
    <row r="119" spans="17:17" x14ac:dyDescent="0.45">
      <c r="Q119" s="2"/>
    </row>
    <row r="120" spans="17:17" x14ac:dyDescent="0.45">
      <c r="Q120" s="2"/>
    </row>
    <row r="121" spans="17:17" x14ac:dyDescent="0.45">
      <c r="Q121" s="2"/>
    </row>
    <row r="122" spans="17:17" x14ac:dyDescent="0.45">
      <c r="Q122" s="2"/>
    </row>
    <row r="123" spans="17:17" x14ac:dyDescent="0.45">
      <c r="Q123" s="2"/>
    </row>
    <row r="124" spans="17:17" x14ac:dyDescent="0.45">
      <c r="Q124" s="2"/>
    </row>
    <row r="125" spans="17:17" x14ac:dyDescent="0.45">
      <c r="Q125" s="2"/>
    </row>
    <row r="126" spans="17:17" x14ac:dyDescent="0.45">
      <c r="Q126" s="2"/>
    </row>
    <row r="127" spans="17:17" x14ac:dyDescent="0.45">
      <c r="Q127" s="2"/>
    </row>
    <row r="128" spans="17:17" x14ac:dyDescent="0.45">
      <c r="Q128" s="2"/>
    </row>
    <row r="129" spans="17:17" x14ac:dyDescent="0.45">
      <c r="Q129" s="2"/>
    </row>
    <row r="130" spans="17:17" x14ac:dyDescent="0.45">
      <c r="Q130" s="2"/>
    </row>
    <row r="131" spans="17:17" x14ac:dyDescent="0.45">
      <c r="Q131" s="2"/>
    </row>
    <row r="132" spans="17:17" x14ac:dyDescent="0.45">
      <c r="Q132" s="2"/>
    </row>
    <row r="133" spans="17:17" x14ac:dyDescent="0.45">
      <c r="Q133" s="2"/>
    </row>
    <row r="134" spans="17:17" x14ac:dyDescent="0.45">
      <c r="Q134" s="2"/>
    </row>
    <row r="135" spans="17:17" x14ac:dyDescent="0.45">
      <c r="Q135" s="2"/>
    </row>
    <row r="136" spans="17:17" x14ac:dyDescent="0.45">
      <c r="Q136" s="2"/>
    </row>
    <row r="137" spans="17:17" x14ac:dyDescent="0.45">
      <c r="Q137" s="2"/>
    </row>
    <row r="138" spans="17:17" x14ac:dyDescent="0.45">
      <c r="Q138" s="2"/>
    </row>
    <row r="139" spans="17:17" x14ac:dyDescent="0.45">
      <c r="Q139" s="2"/>
    </row>
    <row r="140" spans="17:17" x14ac:dyDescent="0.45">
      <c r="Q140" s="2"/>
    </row>
    <row r="141" spans="17:17" x14ac:dyDescent="0.45">
      <c r="Q141" s="2"/>
    </row>
    <row r="142" spans="17:17" x14ac:dyDescent="0.45">
      <c r="Q142" s="2"/>
    </row>
    <row r="143" spans="17:17" x14ac:dyDescent="0.45">
      <c r="Q143" s="2"/>
    </row>
    <row r="144" spans="17:17" x14ac:dyDescent="0.45">
      <c r="Q144" s="2"/>
    </row>
    <row r="145" spans="17:17" x14ac:dyDescent="0.45">
      <c r="Q145" s="2"/>
    </row>
    <row r="146" spans="17:17" x14ac:dyDescent="0.45">
      <c r="Q146" s="2"/>
    </row>
    <row r="147" spans="17:17" x14ac:dyDescent="0.45">
      <c r="Q147" s="2"/>
    </row>
    <row r="148" spans="17:17" x14ac:dyDescent="0.45">
      <c r="Q148" s="2"/>
    </row>
    <row r="149" spans="17:17" x14ac:dyDescent="0.45">
      <c r="Q149" s="2"/>
    </row>
    <row r="150" spans="17:17" x14ac:dyDescent="0.45">
      <c r="Q150" s="2"/>
    </row>
    <row r="151" spans="17:17" x14ac:dyDescent="0.45">
      <c r="Q151" s="2"/>
    </row>
    <row r="152" spans="17:17" x14ac:dyDescent="0.45">
      <c r="Q152" s="2"/>
    </row>
    <row r="153" spans="17:17" x14ac:dyDescent="0.45">
      <c r="Q153" s="2"/>
    </row>
    <row r="154" spans="17:17" x14ac:dyDescent="0.45">
      <c r="Q154" s="2"/>
    </row>
    <row r="155" spans="17:17" x14ac:dyDescent="0.45">
      <c r="Q155" s="2"/>
    </row>
    <row r="156" spans="17:17" x14ac:dyDescent="0.45">
      <c r="Q156" s="2"/>
    </row>
    <row r="157" spans="17:17" x14ac:dyDescent="0.45">
      <c r="Q157" s="2"/>
    </row>
    <row r="158" spans="17:17" x14ac:dyDescent="0.45">
      <c r="Q158" s="2"/>
    </row>
    <row r="159" spans="17:17" x14ac:dyDescent="0.45">
      <c r="Q159" s="2"/>
    </row>
    <row r="160" spans="17:17" x14ac:dyDescent="0.45">
      <c r="Q160" s="2"/>
    </row>
    <row r="161" spans="17:17" x14ac:dyDescent="0.45">
      <c r="Q161" s="2"/>
    </row>
    <row r="162" spans="17:17" x14ac:dyDescent="0.45">
      <c r="Q162" s="2"/>
    </row>
    <row r="163" spans="17:17" x14ac:dyDescent="0.45">
      <c r="Q163" s="2"/>
    </row>
    <row r="164" spans="17:17" x14ac:dyDescent="0.45">
      <c r="Q164" s="2"/>
    </row>
    <row r="165" spans="17:17" x14ac:dyDescent="0.45">
      <c r="Q165" s="2"/>
    </row>
    <row r="166" spans="17:17" x14ac:dyDescent="0.45">
      <c r="Q166" s="2"/>
    </row>
    <row r="167" spans="17:17" x14ac:dyDescent="0.45">
      <c r="Q167" s="2"/>
    </row>
    <row r="168" spans="17:17" x14ac:dyDescent="0.45">
      <c r="Q168" s="2"/>
    </row>
    <row r="169" spans="17:17" x14ac:dyDescent="0.45">
      <c r="Q169" s="2"/>
    </row>
    <row r="170" spans="17:17" x14ac:dyDescent="0.45">
      <c r="Q170" s="2"/>
    </row>
    <row r="171" spans="17:17" x14ac:dyDescent="0.45">
      <c r="Q171" s="2"/>
    </row>
    <row r="172" spans="17:17" x14ac:dyDescent="0.45">
      <c r="Q172" s="2"/>
    </row>
    <row r="173" spans="17:17" x14ac:dyDescent="0.45">
      <c r="Q173" s="2"/>
    </row>
    <row r="174" spans="17:17" x14ac:dyDescent="0.45">
      <c r="Q174" s="2"/>
    </row>
    <row r="175" spans="17:17" x14ac:dyDescent="0.45">
      <c r="Q175" s="2"/>
    </row>
    <row r="176" spans="17:17" x14ac:dyDescent="0.45">
      <c r="Q176" s="2"/>
    </row>
    <row r="177" spans="17:17" x14ac:dyDescent="0.45">
      <c r="Q177" s="2"/>
    </row>
    <row r="178" spans="17:17" x14ac:dyDescent="0.45">
      <c r="Q178" s="2"/>
    </row>
    <row r="179" spans="17:17" x14ac:dyDescent="0.45">
      <c r="Q179" s="2"/>
    </row>
    <row r="180" spans="17:17" x14ac:dyDescent="0.45">
      <c r="Q180" s="2"/>
    </row>
    <row r="181" spans="17:17" x14ac:dyDescent="0.45">
      <c r="Q181" s="2"/>
    </row>
    <row r="182" spans="17:17" x14ac:dyDescent="0.45">
      <c r="Q182" s="2"/>
    </row>
    <row r="183" spans="17:17" x14ac:dyDescent="0.45">
      <c r="Q183" s="2"/>
    </row>
    <row r="184" spans="17:17" x14ac:dyDescent="0.45">
      <c r="Q184" s="2"/>
    </row>
    <row r="185" spans="17:17" x14ac:dyDescent="0.45">
      <c r="Q185" s="2"/>
    </row>
    <row r="186" spans="17:17" x14ac:dyDescent="0.45">
      <c r="Q186" s="2"/>
    </row>
    <row r="187" spans="17:17" x14ac:dyDescent="0.45">
      <c r="Q187" s="2"/>
    </row>
    <row r="188" spans="17:17" x14ac:dyDescent="0.45">
      <c r="Q188" s="2"/>
    </row>
    <row r="189" spans="17:17" x14ac:dyDescent="0.45">
      <c r="Q189" s="2"/>
    </row>
    <row r="190" spans="17:17" x14ac:dyDescent="0.45">
      <c r="Q190" s="2"/>
    </row>
    <row r="191" spans="17:17" x14ac:dyDescent="0.45">
      <c r="Q191" s="2"/>
    </row>
    <row r="192" spans="17:17" x14ac:dyDescent="0.45">
      <c r="Q192" s="2"/>
    </row>
    <row r="193" spans="17:17" x14ac:dyDescent="0.45">
      <c r="Q193" s="2"/>
    </row>
    <row r="194" spans="17:17" x14ac:dyDescent="0.45">
      <c r="Q194" s="2"/>
    </row>
    <row r="195" spans="17:17" x14ac:dyDescent="0.45">
      <c r="Q195" s="2"/>
    </row>
    <row r="196" spans="17:17" x14ac:dyDescent="0.45">
      <c r="Q196" s="2"/>
    </row>
    <row r="197" spans="17:17" x14ac:dyDescent="0.45">
      <c r="Q197" s="2"/>
    </row>
    <row r="198" spans="17:17" x14ac:dyDescent="0.45">
      <c r="Q198" s="2"/>
    </row>
    <row r="199" spans="17:17" x14ac:dyDescent="0.45">
      <c r="Q199" s="2"/>
    </row>
    <row r="200" spans="17:17" x14ac:dyDescent="0.45">
      <c r="Q200" s="2"/>
    </row>
    <row r="201" spans="17:17" x14ac:dyDescent="0.45">
      <c r="Q201" s="2"/>
    </row>
    <row r="202" spans="17:17" x14ac:dyDescent="0.45">
      <c r="Q202" s="2"/>
    </row>
    <row r="203" spans="17:17" x14ac:dyDescent="0.45">
      <c r="Q203" s="2"/>
    </row>
    <row r="204" spans="17:17" x14ac:dyDescent="0.45">
      <c r="Q204" s="2"/>
    </row>
    <row r="205" spans="17:17" x14ac:dyDescent="0.45">
      <c r="Q205" s="2"/>
    </row>
    <row r="206" spans="17:17" x14ac:dyDescent="0.45">
      <c r="Q206" s="2"/>
    </row>
    <row r="207" spans="17:17" x14ac:dyDescent="0.45">
      <c r="Q207" s="2"/>
    </row>
    <row r="208" spans="17:17" x14ac:dyDescent="0.45">
      <c r="Q208" s="2"/>
    </row>
    <row r="209" spans="17:17" x14ac:dyDescent="0.45">
      <c r="Q209" s="2"/>
    </row>
    <row r="210" spans="17:17" x14ac:dyDescent="0.45">
      <c r="Q210" s="2"/>
    </row>
    <row r="211" spans="17:17" x14ac:dyDescent="0.45">
      <c r="Q211" s="2"/>
    </row>
    <row r="212" spans="17:17" x14ac:dyDescent="0.45">
      <c r="Q212" s="2"/>
    </row>
    <row r="213" spans="17:17" x14ac:dyDescent="0.45">
      <c r="Q213" s="2"/>
    </row>
    <row r="214" spans="17:17" x14ac:dyDescent="0.45">
      <c r="Q214" s="2"/>
    </row>
    <row r="215" spans="17:17" x14ac:dyDescent="0.45">
      <c r="Q215" s="2"/>
    </row>
    <row r="216" spans="17:17" x14ac:dyDescent="0.45">
      <c r="Q216" s="2"/>
    </row>
    <row r="217" spans="17:17" x14ac:dyDescent="0.45">
      <c r="Q217" s="2"/>
    </row>
    <row r="218" spans="17:17" x14ac:dyDescent="0.45">
      <c r="Q218" s="2"/>
    </row>
    <row r="219" spans="17:17" x14ac:dyDescent="0.45">
      <c r="Q219" s="2"/>
    </row>
    <row r="220" spans="17:17" x14ac:dyDescent="0.45">
      <c r="Q220" s="2"/>
    </row>
    <row r="221" spans="17:17" x14ac:dyDescent="0.45">
      <c r="Q221" s="2"/>
    </row>
    <row r="222" spans="17:17" x14ac:dyDescent="0.45">
      <c r="Q222" s="2"/>
    </row>
    <row r="223" spans="17:17" x14ac:dyDescent="0.45">
      <c r="Q223" s="2"/>
    </row>
    <row r="224" spans="17:17" x14ac:dyDescent="0.45">
      <c r="Q224" s="2"/>
    </row>
    <row r="225" spans="17:17" x14ac:dyDescent="0.45">
      <c r="Q225" s="2"/>
    </row>
    <row r="226" spans="17:17" x14ac:dyDescent="0.45">
      <c r="Q226" s="2"/>
    </row>
    <row r="227" spans="17:17" x14ac:dyDescent="0.45">
      <c r="Q227" s="2"/>
    </row>
    <row r="228" spans="17:17" x14ac:dyDescent="0.45">
      <c r="Q228" s="2"/>
    </row>
    <row r="229" spans="17:17" x14ac:dyDescent="0.45">
      <c r="Q229" s="2"/>
    </row>
    <row r="230" spans="17:17" x14ac:dyDescent="0.45">
      <c r="Q230" s="2"/>
    </row>
    <row r="231" spans="17:17" x14ac:dyDescent="0.45">
      <c r="Q231" s="2"/>
    </row>
    <row r="232" spans="17:17" x14ac:dyDescent="0.45">
      <c r="Q232" s="2"/>
    </row>
    <row r="233" spans="17:17" x14ac:dyDescent="0.45">
      <c r="Q233" s="2"/>
    </row>
    <row r="234" spans="17:17" x14ac:dyDescent="0.45">
      <c r="Q234" s="2"/>
    </row>
    <row r="235" spans="17:17" x14ac:dyDescent="0.45">
      <c r="Q235" s="2"/>
    </row>
    <row r="236" spans="17:17" x14ac:dyDescent="0.45">
      <c r="Q236" s="2"/>
    </row>
    <row r="237" spans="17:17" x14ac:dyDescent="0.45">
      <c r="Q237" s="2"/>
    </row>
    <row r="238" spans="17:17" x14ac:dyDescent="0.45">
      <c r="Q238" s="2"/>
    </row>
    <row r="239" spans="17:17" x14ac:dyDescent="0.45">
      <c r="Q239" s="2"/>
    </row>
    <row r="240" spans="17:17" x14ac:dyDescent="0.45">
      <c r="Q240" s="2"/>
    </row>
    <row r="241" spans="17:17" x14ac:dyDescent="0.45">
      <c r="Q241" s="2"/>
    </row>
    <row r="242" spans="17:17" x14ac:dyDescent="0.45">
      <c r="Q242" s="2"/>
    </row>
    <row r="243" spans="17:17" x14ac:dyDescent="0.45">
      <c r="Q243" s="2"/>
    </row>
    <row r="244" spans="17:17" x14ac:dyDescent="0.45">
      <c r="Q244" s="2"/>
    </row>
    <row r="245" spans="17:17" x14ac:dyDescent="0.45">
      <c r="Q245" s="2"/>
    </row>
    <row r="246" spans="17:17" x14ac:dyDescent="0.45">
      <c r="Q246" s="2"/>
    </row>
    <row r="247" spans="17:17" x14ac:dyDescent="0.45">
      <c r="Q247" s="2"/>
    </row>
    <row r="248" spans="17:17" x14ac:dyDescent="0.45">
      <c r="Q248" s="2"/>
    </row>
    <row r="249" spans="17:17" x14ac:dyDescent="0.45">
      <c r="Q249" s="2"/>
    </row>
    <row r="250" spans="17:17" x14ac:dyDescent="0.45">
      <c r="Q250" s="2"/>
    </row>
    <row r="251" spans="17:17" x14ac:dyDescent="0.45">
      <c r="Q251" s="2"/>
    </row>
    <row r="252" spans="17:17" x14ac:dyDescent="0.45">
      <c r="Q252" s="2"/>
    </row>
    <row r="253" spans="17:17" x14ac:dyDescent="0.45">
      <c r="Q253" s="2"/>
    </row>
    <row r="254" spans="17:17" x14ac:dyDescent="0.45">
      <c r="Q254" s="2"/>
    </row>
    <row r="255" spans="17:17" x14ac:dyDescent="0.45">
      <c r="Q255" s="2"/>
    </row>
    <row r="256" spans="17:17" x14ac:dyDescent="0.45">
      <c r="Q256" s="2"/>
    </row>
    <row r="257" spans="4:17" x14ac:dyDescent="0.45">
      <c r="Q257" s="2"/>
    </row>
    <row r="258" spans="4:17" x14ac:dyDescent="0.45">
      <c r="Q258" s="2"/>
    </row>
    <row r="259" spans="4:17" x14ac:dyDescent="0.45">
      <c r="Q259" s="2"/>
    </row>
    <row r="260" spans="4:17" x14ac:dyDescent="0.45">
      <c r="Q260" s="2"/>
    </row>
    <row r="261" spans="4:17" x14ac:dyDescent="0.45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4:17" x14ac:dyDescent="0.45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4:17" x14ac:dyDescent="0.45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4:17" x14ac:dyDescent="0.4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4:17" x14ac:dyDescent="0.4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4:17" x14ac:dyDescent="0.4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4:17" x14ac:dyDescent="0.45">
      <c r="Q267" s="2"/>
    </row>
    <row r="268" spans="4:17" x14ac:dyDescent="0.45">
      <c r="Q268" s="2"/>
    </row>
    <row r="269" spans="4:17" x14ac:dyDescent="0.45">
      <c r="Q269" s="2"/>
    </row>
    <row r="270" spans="4:17" x14ac:dyDescent="0.45">
      <c r="Q270" s="2"/>
    </row>
    <row r="271" spans="4:17" x14ac:dyDescent="0.45">
      <c r="Q271" s="2"/>
    </row>
    <row r="272" spans="4:17" x14ac:dyDescent="0.45">
      <c r="Q272" s="2"/>
    </row>
    <row r="273" spans="17:17" x14ac:dyDescent="0.45">
      <c r="Q273" s="2"/>
    </row>
    <row r="274" spans="17:17" x14ac:dyDescent="0.45">
      <c r="Q274" s="2"/>
    </row>
    <row r="275" spans="17:17" x14ac:dyDescent="0.45">
      <c r="Q275" s="2"/>
    </row>
    <row r="276" spans="17:17" x14ac:dyDescent="0.45">
      <c r="Q276" s="2"/>
    </row>
    <row r="277" spans="17:17" x14ac:dyDescent="0.45">
      <c r="Q277" s="2"/>
    </row>
    <row r="278" spans="17:17" x14ac:dyDescent="0.45">
      <c r="Q278" s="2"/>
    </row>
    <row r="279" spans="17:17" x14ac:dyDescent="0.45">
      <c r="Q279" s="2"/>
    </row>
    <row r="280" spans="17:17" x14ac:dyDescent="0.45">
      <c r="Q280" s="2"/>
    </row>
    <row r="281" spans="17:17" x14ac:dyDescent="0.45">
      <c r="Q281" s="2"/>
    </row>
    <row r="282" spans="17:17" x14ac:dyDescent="0.45">
      <c r="Q282" s="2"/>
    </row>
    <row r="283" spans="17:17" x14ac:dyDescent="0.45">
      <c r="Q283" s="2"/>
    </row>
    <row r="284" spans="17:17" x14ac:dyDescent="0.45">
      <c r="Q284" s="2"/>
    </row>
    <row r="285" spans="17:17" x14ac:dyDescent="0.45">
      <c r="Q285" s="2"/>
    </row>
    <row r="286" spans="17:17" x14ac:dyDescent="0.45">
      <c r="Q286" s="2"/>
    </row>
    <row r="287" spans="17:17" x14ac:dyDescent="0.45">
      <c r="Q287" s="2"/>
    </row>
    <row r="288" spans="17:17" x14ac:dyDescent="0.45">
      <c r="Q288" s="2"/>
    </row>
    <row r="289" spans="17:17" x14ac:dyDescent="0.45">
      <c r="Q289" s="2"/>
    </row>
    <row r="290" spans="17:17" x14ac:dyDescent="0.45">
      <c r="Q290" s="2"/>
    </row>
    <row r="291" spans="17:17" x14ac:dyDescent="0.45">
      <c r="Q291" s="2"/>
    </row>
    <row r="292" spans="17:17" x14ac:dyDescent="0.45">
      <c r="Q292" s="2"/>
    </row>
    <row r="293" spans="17:17" x14ac:dyDescent="0.45">
      <c r="Q293" s="2"/>
    </row>
    <row r="294" spans="17:17" x14ac:dyDescent="0.45">
      <c r="Q294" s="2"/>
    </row>
    <row r="295" spans="17:17" x14ac:dyDescent="0.45">
      <c r="Q295" s="2"/>
    </row>
    <row r="296" spans="17:17" x14ac:dyDescent="0.45">
      <c r="Q296" s="2"/>
    </row>
    <row r="297" spans="17:17" x14ac:dyDescent="0.45">
      <c r="Q297" s="2"/>
    </row>
    <row r="298" spans="17:17" x14ac:dyDescent="0.45">
      <c r="Q298" s="2"/>
    </row>
    <row r="299" spans="17:17" x14ac:dyDescent="0.45">
      <c r="Q299" s="2"/>
    </row>
    <row r="300" spans="17:17" x14ac:dyDescent="0.45">
      <c r="Q300" s="2"/>
    </row>
    <row r="301" spans="17:17" x14ac:dyDescent="0.45">
      <c r="Q301" s="2"/>
    </row>
    <row r="302" spans="17:17" x14ac:dyDescent="0.45">
      <c r="Q302" s="2"/>
    </row>
    <row r="303" spans="17:17" x14ac:dyDescent="0.45">
      <c r="Q303" s="2"/>
    </row>
    <row r="304" spans="17:17" x14ac:dyDescent="0.45">
      <c r="Q304" s="2"/>
    </row>
    <row r="305" spans="17:17" x14ac:dyDescent="0.45">
      <c r="Q305" s="2"/>
    </row>
    <row r="306" spans="17:17" x14ac:dyDescent="0.45">
      <c r="Q306" s="2"/>
    </row>
    <row r="307" spans="17:17" x14ac:dyDescent="0.45">
      <c r="Q307" s="2"/>
    </row>
    <row r="308" spans="17:17" x14ac:dyDescent="0.45">
      <c r="Q308" s="2"/>
    </row>
    <row r="309" spans="17:17" x14ac:dyDescent="0.45">
      <c r="Q309" s="2"/>
    </row>
    <row r="310" spans="17:17" x14ac:dyDescent="0.45">
      <c r="Q310" s="2"/>
    </row>
    <row r="311" spans="17:17" x14ac:dyDescent="0.45">
      <c r="Q311" s="2"/>
    </row>
    <row r="312" spans="17:17" x14ac:dyDescent="0.45">
      <c r="Q312" s="2"/>
    </row>
    <row r="313" spans="17:17" x14ac:dyDescent="0.45">
      <c r="Q313" s="2"/>
    </row>
    <row r="314" spans="17:17" x14ac:dyDescent="0.45">
      <c r="Q314" s="2"/>
    </row>
    <row r="315" spans="17:17" x14ac:dyDescent="0.45">
      <c r="Q315" s="2"/>
    </row>
    <row r="316" spans="17:17" x14ac:dyDescent="0.45">
      <c r="Q316" s="2"/>
    </row>
    <row r="317" spans="17:17" x14ac:dyDescent="0.45">
      <c r="Q317" s="2"/>
    </row>
    <row r="318" spans="17:17" x14ac:dyDescent="0.45">
      <c r="Q318" s="2"/>
    </row>
    <row r="319" spans="17:17" x14ac:dyDescent="0.45">
      <c r="Q319" s="2"/>
    </row>
    <row r="320" spans="17:17" x14ac:dyDescent="0.45">
      <c r="Q320" s="2"/>
    </row>
    <row r="321" spans="17:17" x14ac:dyDescent="0.45">
      <c r="Q321" s="2"/>
    </row>
    <row r="322" spans="17:17" x14ac:dyDescent="0.45">
      <c r="Q322" s="2"/>
    </row>
    <row r="323" spans="17:17" x14ac:dyDescent="0.45">
      <c r="Q323" s="2"/>
    </row>
    <row r="324" spans="17:17" x14ac:dyDescent="0.45">
      <c r="Q324" s="2"/>
    </row>
    <row r="325" spans="17:17" x14ac:dyDescent="0.45">
      <c r="Q325" s="2"/>
    </row>
    <row r="326" spans="17:17" x14ac:dyDescent="0.45">
      <c r="Q326" s="2"/>
    </row>
    <row r="327" spans="17:17" x14ac:dyDescent="0.45">
      <c r="Q327" s="2"/>
    </row>
    <row r="328" spans="17:17" x14ac:dyDescent="0.45">
      <c r="Q328" s="2"/>
    </row>
    <row r="329" spans="17:17" x14ac:dyDescent="0.45">
      <c r="Q329" s="2"/>
    </row>
    <row r="330" spans="17:17" x14ac:dyDescent="0.45">
      <c r="Q330" s="2"/>
    </row>
    <row r="331" spans="17:17" x14ac:dyDescent="0.45">
      <c r="Q331" s="2"/>
    </row>
    <row r="332" spans="17:17" x14ac:dyDescent="0.45">
      <c r="Q332" s="2"/>
    </row>
    <row r="333" spans="17:17" x14ac:dyDescent="0.45">
      <c r="Q333" s="2"/>
    </row>
    <row r="334" spans="17:17" x14ac:dyDescent="0.45">
      <c r="Q334" s="2"/>
    </row>
    <row r="335" spans="17:17" x14ac:dyDescent="0.45">
      <c r="Q335" s="2"/>
    </row>
    <row r="336" spans="17:17" x14ac:dyDescent="0.45">
      <c r="Q336" s="2"/>
    </row>
    <row r="337" spans="17:17" x14ac:dyDescent="0.45">
      <c r="Q337" s="2"/>
    </row>
    <row r="338" spans="17:17" x14ac:dyDescent="0.45">
      <c r="Q338" s="2"/>
    </row>
    <row r="339" spans="17:17" x14ac:dyDescent="0.45">
      <c r="Q339" s="2"/>
    </row>
    <row r="340" spans="17:17" x14ac:dyDescent="0.45">
      <c r="Q340" s="2"/>
    </row>
    <row r="341" spans="17:17" x14ac:dyDescent="0.45">
      <c r="Q341" s="2"/>
    </row>
    <row r="342" spans="17:17" x14ac:dyDescent="0.45">
      <c r="Q342" s="2"/>
    </row>
    <row r="343" spans="17:17" x14ac:dyDescent="0.45">
      <c r="Q343" s="2"/>
    </row>
    <row r="344" spans="17:17" x14ac:dyDescent="0.45">
      <c r="Q344" s="2"/>
    </row>
    <row r="345" spans="17:17" x14ac:dyDescent="0.45">
      <c r="Q345" s="2"/>
    </row>
    <row r="346" spans="17:17" x14ac:dyDescent="0.45">
      <c r="Q346" s="2"/>
    </row>
    <row r="347" spans="17:17" x14ac:dyDescent="0.45">
      <c r="Q347" s="2"/>
    </row>
    <row r="348" spans="17:17" x14ac:dyDescent="0.45">
      <c r="Q348" s="2"/>
    </row>
    <row r="349" spans="17:17" x14ac:dyDescent="0.45">
      <c r="Q349" s="2"/>
    </row>
    <row r="350" spans="17:17" x14ac:dyDescent="0.45">
      <c r="Q350" s="2"/>
    </row>
    <row r="351" spans="17:17" x14ac:dyDescent="0.45">
      <c r="Q351" s="2"/>
    </row>
    <row r="352" spans="17:17" x14ac:dyDescent="0.45">
      <c r="Q352" s="2"/>
    </row>
    <row r="353" spans="17:17" x14ac:dyDescent="0.45">
      <c r="Q353" s="2"/>
    </row>
    <row r="354" spans="17:17" x14ac:dyDescent="0.45">
      <c r="Q354" s="2"/>
    </row>
    <row r="355" spans="17:17" x14ac:dyDescent="0.45">
      <c r="Q355" s="2"/>
    </row>
    <row r="356" spans="17:17" x14ac:dyDescent="0.45">
      <c r="Q356" s="2"/>
    </row>
    <row r="357" spans="17:17" x14ac:dyDescent="0.45">
      <c r="Q357" s="2"/>
    </row>
    <row r="358" spans="17:17" x14ac:dyDescent="0.45">
      <c r="Q358" s="2"/>
    </row>
    <row r="359" spans="17:17" x14ac:dyDescent="0.45">
      <c r="Q359" s="2"/>
    </row>
    <row r="360" spans="17:17" x14ac:dyDescent="0.45">
      <c r="Q360" s="2"/>
    </row>
    <row r="361" spans="17:17" x14ac:dyDescent="0.45">
      <c r="Q361" s="2"/>
    </row>
    <row r="362" spans="17:17" x14ac:dyDescent="0.45">
      <c r="Q362" s="2"/>
    </row>
    <row r="363" spans="17:17" x14ac:dyDescent="0.45">
      <c r="Q363" s="2"/>
    </row>
    <row r="364" spans="17:17" x14ac:dyDescent="0.45">
      <c r="Q364" s="2"/>
    </row>
    <row r="365" spans="17:17" x14ac:dyDescent="0.45">
      <c r="Q365" s="2"/>
    </row>
    <row r="366" spans="17:17" x14ac:dyDescent="0.45">
      <c r="Q366" s="2"/>
    </row>
    <row r="367" spans="17:17" x14ac:dyDescent="0.45">
      <c r="Q367" s="2"/>
    </row>
    <row r="368" spans="17:17" x14ac:dyDescent="0.45">
      <c r="Q368" s="2"/>
    </row>
    <row r="369" spans="17:17" x14ac:dyDescent="0.45">
      <c r="Q369" s="2"/>
    </row>
    <row r="370" spans="17:17" x14ac:dyDescent="0.45">
      <c r="Q370" s="2"/>
    </row>
    <row r="371" spans="17:17" x14ac:dyDescent="0.45">
      <c r="Q371" s="2"/>
    </row>
    <row r="372" spans="17:17" x14ac:dyDescent="0.45">
      <c r="Q372" s="2"/>
    </row>
    <row r="373" spans="17:17" x14ac:dyDescent="0.45">
      <c r="Q373" s="2"/>
    </row>
    <row r="374" spans="17:17" x14ac:dyDescent="0.45">
      <c r="Q374" s="2"/>
    </row>
  </sheetData>
  <conditionalFormatting sqref="D15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294-45F6-45DC-A460-9E844D220554}">
  <dimension ref="A1:S373"/>
  <sheetViews>
    <sheetView topLeftCell="M1" workbookViewId="0">
      <pane ySplit="1" topLeftCell="A2" activePane="bottomLeft" state="frozen"/>
      <selection activeCell="R1" sqref="R1"/>
      <selection pane="bottomLeft" activeCell="Q23" sqref="Q23"/>
    </sheetView>
  </sheetViews>
  <sheetFormatPr defaultRowHeight="14.25" x14ac:dyDescent="0.45"/>
  <cols>
    <col min="1" max="1" width="11.19921875" bestFit="1" customWidth="1"/>
    <col min="2" max="2" width="9.46484375" customWidth="1"/>
    <col min="3" max="3" width="10" bestFit="1" customWidth="1"/>
    <col min="4" max="4" width="18.19921875" customWidth="1"/>
    <col min="5" max="5" width="12.1328125" customWidth="1"/>
    <col min="6" max="6" width="9" customWidth="1"/>
    <col min="7" max="7" width="15.53125" customWidth="1"/>
    <col min="8" max="8" width="11" customWidth="1"/>
    <col min="9" max="9" width="8" customWidth="1"/>
    <col min="10" max="10" width="9.86328125" customWidth="1"/>
    <col min="11" max="11" width="17.19921875" customWidth="1"/>
    <col min="12" max="12" width="21.1328125" customWidth="1"/>
    <col min="13" max="13" width="9" customWidth="1"/>
    <col min="14" max="14" width="21.46484375" customWidth="1"/>
    <col min="15" max="15" width="30.46484375" customWidth="1"/>
    <col min="16" max="18" width="17.46484375" customWidth="1"/>
    <col min="19" max="19" width="17.53125" customWidth="1"/>
  </cols>
  <sheetData>
    <row r="1" spans="1:1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 t="s">
        <v>63</v>
      </c>
    </row>
    <row r="2" spans="1:19" x14ac:dyDescent="0.45">
      <c r="A2" t="s">
        <v>33</v>
      </c>
      <c r="B2">
        <v>2022</v>
      </c>
      <c r="C2" t="s">
        <v>38</v>
      </c>
      <c r="D2">
        <v>156.69999999999999</v>
      </c>
      <c r="E2">
        <v>221.2</v>
      </c>
      <c r="F2">
        <v>164.1</v>
      </c>
      <c r="G2">
        <v>165.4</v>
      </c>
      <c r="H2">
        <v>189.5</v>
      </c>
      <c r="I2">
        <v>174.5</v>
      </c>
      <c r="J2">
        <v>203.2</v>
      </c>
      <c r="K2">
        <v>164.1</v>
      </c>
      <c r="L2">
        <v>121.2</v>
      </c>
      <c r="M2">
        <v>181.4</v>
      </c>
      <c r="N2">
        <v>158.5</v>
      </c>
      <c r="O2">
        <v>184.9</v>
      </c>
      <c r="P2">
        <v>177.5</v>
      </c>
      <c r="Q2" s="2">
        <v>2262.2000000000003</v>
      </c>
    </row>
    <row r="3" spans="1:19" x14ac:dyDescent="0.45">
      <c r="A3" t="s">
        <v>33</v>
      </c>
      <c r="B3">
        <v>2022</v>
      </c>
      <c r="C3" t="s">
        <v>39</v>
      </c>
      <c r="D3">
        <v>157.5</v>
      </c>
      <c r="E3">
        <v>223.4</v>
      </c>
      <c r="F3">
        <v>172.8</v>
      </c>
      <c r="G3">
        <v>166.4</v>
      </c>
      <c r="H3">
        <v>188.6</v>
      </c>
      <c r="I3">
        <v>174.1</v>
      </c>
      <c r="J3">
        <v>211.5</v>
      </c>
      <c r="K3">
        <v>163.6</v>
      </c>
      <c r="L3">
        <v>121.4</v>
      </c>
      <c r="M3">
        <v>183.5</v>
      </c>
      <c r="N3">
        <v>159.1</v>
      </c>
      <c r="O3">
        <v>186.3</v>
      </c>
      <c r="P3">
        <v>179.3</v>
      </c>
      <c r="Q3" s="2">
        <v>2287.5</v>
      </c>
      <c r="R3" s="8">
        <f>((Q3-Q2)/Q2)*100</f>
        <v>1.1183803377243269</v>
      </c>
    </row>
    <row r="4" spans="1:19" x14ac:dyDescent="0.45">
      <c r="A4" t="s">
        <v>33</v>
      </c>
      <c r="B4">
        <v>2022</v>
      </c>
      <c r="C4" t="s">
        <v>40</v>
      </c>
      <c r="D4">
        <v>159.30000000000001</v>
      </c>
      <c r="E4">
        <v>217.1</v>
      </c>
      <c r="F4">
        <v>176.6</v>
      </c>
      <c r="G4">
        <v>167.1</v>
      </c>
      <c r="H4">
        <v>184.8</v>
      </c>
      <c r="I4">
        <v>179.5</v>
      </c>
      <c r="J4">
        <v>208.5</v>
      </c>
      <c r="K4">
        <v>164</v>
      </c>
      <c r="L4">
        <v>121.5</v>
      </c>
      <c r="M4">
        <v>186.3</v>
      </c>
      <c r="N4">
        <v>159.80000000000001</v>
      </c>
      <c r="O4">
        <v>187.7</v>
      </c>
      <c r="P4">
        <v>179.4</v>
      </c>
      <c r="Q4" s="2">
        <v>2291.6</v>
      </c>
      <c r="R4" s="8">
        <f t="shared" ref="R4:R14" si="0">((Q4-Q3)/Q3)*100</f>
        <v>0.17923497267759164</v>
      </c>
    </row>
    <row r="5" spans="1:19" x14ac:dyDescent="0.45">
      <c r="A5" t="s">
        <v>33</v>
      </c>
      <c r="B5">
        <v>2022</v>
      </c>
      <c r="C5" t="s">
        <v>41</v>
      </c>
      <c r="D5">
        <v>162.1</v>
      </c>
      <c r="E5">
        <v>210.9</v>
      </c>
      <c r="F5">
        <v>170.6</v>
      </c>
      <c r="G5">
        <v>168.4</v>
      </c>
      <c r="H5">
        <v>182.5</v>
      </c>
      <c r="I5">
        <v>177.1</v>
      </c>
      <c r="J5">
        <v>213.1</v>
      </c>
      <c r="K5">
        <v>167.3</v>
      </c>
      <c r="L5">
        <v>122.2</v>
      </c>
      <c r="M5">
        <v>189.7</v>
      </c>
      <c r="N5">
        <v>160.5</v>
      </c>
      <c r="O5">
        <v>188.9</v>
      </c>
      <c r="P5">
        <v>180.4</v>
      </c>
      <c r="Q5" s="2">
        <v>2293.6999999999998</v>
      </c>
      <c r="R5" s="8">
        <f t="shared" si="0"/>
        <v>9.1639029499036004E-2</v>
      </c>
    </row>
    <row r="6" spans="1:19" x14ac:dyDescent="0.45">
      <c r="A6" t="s">
        <v>33</v>
      </c>
      <c r="B6">
        <v>2022</v>
      </c>
      <c r="C6" t="s">
        <v>42</v>
      </c>
      <c r="D6">
        <v>164.9</v>
      </c>
      <c r="E6">
        <v>213.7</v>
      </c>
      <c r="F6">
        <v>170.9</v>
      </c>
      <c r="G6">
        <v>170.1</v>
      </c>
      <c r="H6">
        <v>179.3</v>
      </c>
      <c r="I6">
        <v>167.5</v>
      </c>
      <c r="J6">
        <v>220.8</v>
      </c>
      <c r="K6">
        <v>169.2</v>
      </c>
      <c r="L6">
        <v>123.1</v>
      </c>
      <c r="M6">
        <v>193.6</v>
      </c>
      <c r="N6">
        <v>161.1</v>
      </c>
      <c r="O6">
        <v>190.4</v>
      </c>
      <c r="P6">
        <v>181.8</v>
      </c>
      <c r="Q6" s="2">
        <v>2306.4</v>
      </c>
      <c r="R6" s="8">
        <f t="shared" si="0"/>
        <v>0.55369054366308901</v>
      </c>
    </row>
    <row r="7" spans="1:19" x14ac:dyDescent="0.45">
      <c r="A7" t="s">
        <v>33</v>
      </c>
      <c r="B7">
        <v>2022</v>
      </c>
      <c r="C7" t="s">
        <v>43</v>
      </c>
      <c r="D7">
        <v>166.4</v>
      </c>
      <c r="E7">
        <v>214.9</v>
      </c>
      <c r="F7">
        <v>171.9</v>
      </c>
      <c r="G7">
        <v>171</v>
      </c>
      <c r="H7">
        <v>177.7</v>
      </c>
      <c r="I7">
        <v>165.7</v>
      </c>
      <c r="J7">
        <v>228.6</v>
      </c>
      <c r="K7">
        <v>169.9</v>
      </c>
      <c r="L7">
        <v>123.4</v>
      </c>
      <c r="M7">
        <v>196.4</v>
      </c>
      <c r="N7">
        <v>161.6</v>
      </c>
      <c r="O7">
        <v>191.5</v>
      </c>
      <c r="P7">
        <v>183.3</v>
      </c>
      <c r="Q7" s="2">
        <v>2322.3000000000002</v>
      </c>
      <c r="R7" s="8">
        <f t="shared" si="0"/>
        <v>0.6893860561914712</v>
      </c>
    </row>
    <row r="8" spans="1:19" x14ac:dyDescent="0.45">
      <c r="A8" t="s">
        <v>33</v>
      </c>
      <c r="B8">
        <v>2022</v>
      </c>
      <c r="C8" t="s">
        <v>45</v>
      </c>
      <c r="D8">
        <v>168.4</v>
      </c>
      <c r="E8">
        <v>213.4</v>
      </c>
      <c r="F8">
        <v>183.2</v>
      </c>
      <c r="G8">
        <v>172.3</v>
      </c>
      <c r="H8">
        <v>180</v>
      </c>
      <c r="I8">
        <v>162.6</v>
      </c>
      <c r="J8">
        <v>205.5</v>
      </c>
      <c r="K8">
        <v>171</v>
      </c>
      <c r="L8">
        <v>123.4</v>
      </c>
      <c r="M8">
        <v>198.8</v>
      </c>
      <c r="N8">
        <v>162.1</v>
      </c>
      <c r="O8">
        <v>192.4</v>
      </c>
      <c r="P8">
        <v>181.3</v>
      </c>
      <c r="Q8" s="2">
        <v>2314.4</v>
      </c>
      <c r="R8" s="8">
        <f t="shared" si="0"/>
        <v>-0.34017999397149767</v>
      </c>
    </row>
    <row r="9" spans="1:19" x14ac:dyDescent="0.45">
      <c r="A9" t="s">
        <v>33</v>
      </c>
      <c r="B9">
        <v>2022</v>
      </c>
      <c r="C9" t="s">
        <v>46</v>
      </c>
      <c r="D9">
        <v>170.2</v>
      </c>
      <c r="E9">
        <v>212.9</v>
      </c>
      <c r="F9">
        <v>191.9</v>
      </c>
      <c r="G9">
        <v>173.9</v>
      </c>
      <c r="H9">
        <v>179.1</v>
      </c>
      <c r="I9">
        <v>159.5</v>
      </c>
      <c r="J9">
        <v>178.7</v>
      </c>
      <c r="K9">
        <v>171.3</v>
      </c>
      <c r="L9">
        <v>123.1</v>
      </c>
      <c r="M9">
        <v>200.5</v>
      </c>
      <c r="N9">
        <v>162.80000000000001</v>
      </c>
      <c r="O9">
        <v>193.3</v>
      </c>
      <c r="P9">
        <v>178.6</v>
      </c>
      <c r="Q9" s="2">
        <v>2295.7999999999997</v>
      </c>
      <c r="R9" s="8">
        <f t="shared" si="0"/>
        <v>-0.80366401659178899</v>
      </c>
    </row>
    <row r="10" spans="1:19" x14ac:dyDescent="0.45">
      <c r="A10" t="s">
        <v>33</v>
      </c>
      <c r="B10">
        <v>2023</v>
      </c>
      <c r="C10" t="s">
        <v>31</v>
      </c>
      <c r="D10">
        <v>173.3</v>
      </c>
      <c r="E10">
        <v>215.2</v>
      </c>
      <c r="F10">
        <v>197</v>
      </c>
      <c r="G10">
        <v>175.2</v>
      </c>
      <c r="H10">
        <v>178</v>
      </c>
      <c r="I10">
        <v>160.5</v>
      </c>
      <c r="J10">
        <v>175.3</v>
      </c>
      <c r="K10">
        <v>171.2</v>
      </c>
      <c r="L10">
        <v>122.7</v>
      </c>
      <c r="M10">
        <v>204.3</v>
      </c>
      <c r="N10">
        <v>163.69999999999999</v>
      </c>
      <c r="O10">
        <v>194.3</v>
      </c>
      <c r="P10">
        <v>179.5</v>
      </c>
      <c r="Q10" s="2">
        <v>2310.2000000000003</v>
      </c>
      <c r="R10" s="8">
        <f t="shared" si="0"/>
        <v>0.6272323373116363</v>
      </c>
    </row>
    <row r="11" spans="1:19" x14ac:dyDescent="0.45">
      <c r="A11" t="s">
        <v>33</v>
      </c>
      <c r="B11">
        <v>2023</v>
      </c>
      <c r="C11" t="s">
        <v>35</v>
      </c>
      <c r="D11">
        <v>174.7</v>
      </c>
      <c r="E11">
        <v>212.2</v>
      </c>
      <c r="F11">
        <v>177.2</v>
      </c>
      <c r="G11">
        <v>177.9</v>
      </c>
      <c r="H11">
        <v>172.2</v>
      </c>
      <c r="I11">
        <v>172.1</v>
      </c>
      <c r="J11">
        <v>175.8</v>
      </c>
      <c r="K11">
        <v>172.2</v>
      </c>
      <c r="L11">
        <v>121.9</v>
      </c>
      <c r="M11">
        <v>204.8</v>
      </c>
      <c r="N11">
        <v>164.9</v>
      </c>
      <c r="O11">
        <v>196.6</v>
      </c>
      <c r="P11">
        <v>180.7</v>
      </c>
      <c r="Q11" s="2">
        <v>2303.1999999999998</v>
      </c>
      <c r="R11" s="8">
        <f t="shared" si="0"/>
        <v>-0.30300406891180215</v>
      </c>
    </row>
    <row r="12" spans="1:19" x14ac:dyDescent="0.45">
      <c r="A12" t="s">
        <v>33</v>
      </c>
      <c r="B12">
        <v>2023</v>
      </c>
      <c r="C12" t="s">
        <v>36</v>
      </c>
      <c r="D12">
        <v>174.7</v>
      </c>
      <c r="E12">
        <v>212.2</v>
      </c>
      <c r="F12">
        <v>177.2</v>
      </c>
      <c r="G12">
        <v>177.9</v>
      </c>
      <c r="H12">
        <v>172.2</v>
      </c>
      <c r="I12">
        <v>172.1</v>
      </c>
      <c r="J12">
        <v>175.9</v>
      </c>
      <c r="K12">
        <v>172.2</v>
      </c>
      <c r="L12">
        <v>121.9</v>
      </c>
      <c r="M12">
        <v>204.8</v>
      </c>
      <c r="N12">
        <v>164.9</v>
      </c>
      <c r="O12">
        <v>196.6</v>
      </c>
      <c r="P12">
        <v>180.8</v>
      </c>
      <c r="Q12" s="2">
        <v>2303.4</v>
      </c>
      <c r="R12" s="8">
        <f t="shared" si="0"/>
        <v>8.6835706842772163E-3</v>
      </c>
    </row>
    <row r="13" spans="1:19" x14ac:dyDescent="0.45">
      <c r="A13" t="s">
        <v>33</v>
      </c>
      <c r="B13">
        <v>2023</v>
      </c>
      <c r="C13" t="s">
        <v>37</v>
      </c>
      <c r="D13">
        <v>174.8</v>
      </c>
      <c r="E13">
        <v>213.7</v>
      </c>
      <c r="F13">
        <v>172.4</v>
      </c>
      <c r="G13">
        <v>178.8</v>
      </c>
      <c r="H13">
        <v>168.7</v>
      </c>
      <c r="I13">
        <v>179.2</v>
      </c>
      <c r="J13">
        <v>179.9</v>
      </c>
      <c r="K13">
        <v>174.7</v>
      </c>
      <c r="L13">
        <v>123.1</v>
      </c>
      <c r="M13">
        <v>207.8</v>
      </c>
      <c r="N13">
        <v>165.5</v>
      </c>
      <c r="O13">
        <v>197</v>
      </c>
      <c r="P13">
        <v>182.1</v>
      </c>
      <c r="Q13" s="2">
        <v>2317.7000000000003</v>
      </c>
      <c r="R13" s="8">
        <f t="shared" si="0"/>
        <v>0.62082139446037088</v>
      </c>
    </row>
    <row r="14" spans="1:19" x14ac:dyDescent="0.45">
      <c r="A14" t="s">
        <v>33</v>
      </c>
      <c r="B14">
        <v>2023</v>
      </c>
      <c r="C14" t="s">
        <v>38</v>
      </c>
      <c r="D14">
        <v>174.7</v>
      </c>
      <c r="E14">
        <v>219.4</v>
      </c>
      <c r="F14">
        <v>176.7</v>
      </c>
      <c r="G14">
        <v>179.4</v>
      </c>
      <c r="H14">
        <v>164.4</v>
      </c>
      <c r="I14">
        <v>175.8</v>
      </c>
      <c r="J14">
        <v>185</v>
      </c>
      <c r="K14">
        <v>176.9</v>
      </c>
      <c r="L14">
        <v>124.2</v>
      </c>
      <c r="M14">
        <v>211.9</v>
      </c>
      <c r="N14">
        <v>165.9</v>
      </c>
      <c r="O14">
        <v>197.7</v>
      </c>
      <c r="P14">
        <v>183.1</v>
      </c>
      <c r="Q14" s="2">
        <v>2335.1</v>
      </c>
      <c r="R14" s="8">
        <f t="shared" si="0"/>
        <v>0.75074427233894092</v>
      </c>
    </row>
    <row r="15" spans="1:19" x14ac:dyDescent="0.45">
      <c r="D15" s="8">
        <f>((D14-D3)/D3)*100</f>
        <v>10.920634920634914</v>
      </c>
      <c r="E15" s="8">
        <f t="shared" ref="E15:P15" si="1">((E14-E3)/E3)*100</f>
        <v>-1.7905102954341987</v>
      </c>
      <c r="F15" s="8">
        <f t="shared" si="1"/>
        <v>2.2569444444444313</v>
      </c>
      <c r="G15" s="8">
        <f t="shared" si="1"/>
        <v>7.8125</v>
      </c>
      <c r="H15" s="8">
        <f t="shared" si="1"/>
        <v>-12.831389183457045</v>
      </c>
      <c r="I15" s="8">
        <f t="shared" si="1"/>
        <v>0.97645031591040621</v>
      </c>
      <c r="J15" s="8">
        <f t="shared" si="1"/>
        <v>-12.529550827423167</v>
      </c>
      <c r="K15" s="8">
        <f t="shared" si="1"/>
        <v>8.1295843520782469</v>
      </c>
      <c r="L15" s="8">
        <f t="shared" si="1"/>
        <v>2.3064250411861593</v>
      </c>
      <c r="M15" s="8">
        <f t="shared" si="1"/>
        <v>15.476839237057224</v>
      </c>
      <c r="N15" s="8">
        <f t="shared" si="1"/>
        <v>4.2740414833438161</v>
      </c>
      <c r="O15" s="8">
        <f t="shared" si="1"/>
        <v>6.1191626409017585</v>
      </c>
      <c r="P15" s="8">
        <f t="shared" si="1"/>
        <v>2.1193530395984284</v>
      </c>
      <c r="Q15" s="2"/>
      <c r="R15" s="17">
        <f>((Q14-Q3)/Q3)*100</f>
        <v>2.0808743169398869</v>
      </c>
      <c r="S15" s="16" t="s">
        <v>65</v>
      </c>
    </row>
    <row r="16" spans="1:19" x14ac:dyDescent="0.45">
      <c r="Q16" s="2"/>
    </row>
    <row r="17" spans="17:17" x14ac:dyDescent="0.45">
      <c r="Q17" s="2"/>
    </row>
    <row r="18" spans="17:17" x14ac:dyDescent="0.45">
      <c r="Q18" s="2"/>
    </row>
    <row r="19" spans="17:17" x14ac:dyDescent="0.45">
      <c r="Q19" s="2"/>
    </row>
    <row r="20" spans="17:17" x14ac:dyDescent="0.45">
      <c r="Q20" s="2"/>
    </row>
    <row r="21" spans="17:17" x14ac:dyDescent="0.45">
      <c r="Q21" s="2"/>
    </row>
    <row r="22" spans="17:17" x14ac:dyDescent="0.45">
      <c r="Q22" s="2"/>
    </row>
    <row r="23" spans="17:17" x14ac:dyDescent="0.45">
      <c r="Q23" s="2"/>
    </row>
    <row r="24" spans="17:17" x14ac:dyDescent="0.45">
      <c r="Q24" s="2"/>
    </row>
    <row r="25" spans="17:17" x14ac:dyDescent="0.45">
      <c r="Q25" s="2"/>
    </row>
    <row r="26" spans="17:17" x14ac:dyDescent="0.45">
      <c r="Q26" s="2"/>
    </row>
    <row r="27" spans="17:17" x14ac:dyDescent="0.45">
      <c r="Q27" s="2"/>
    </row>
    <row r="28" spans="17:17" x14ac:dyDescent="0.45">
      <c r="Q28" s="2"/>
    </row>
    <row r="29" spans="17:17" x14ac:dyDescent="0.45">
      <c r="Q29" s="2"/>
    </row>
    <row r="30" spans="17:17" x14ac:dyDescent="0.45">
      <c r="Q30" s="2"/>
    </row>
    <row r="31" spans="17:17" x14ac:dyDescent="0.45">
      <c r="Q31" s="2"/>
    </row>
    <row r="32" spans="17:17" x14ac:dyDescent="0.45">
      <c r="Q32" s="2"/>
    </row>
    <row r="33" spans="17:17" x14ac:dyDescent="0.45">
      <c r="Q33" s="2"/>
    </row>
    <row r="34" spans="17:17" x14ac:dyDescent="0.45">
      <c r="Q34" s="2"/>
    </row>
    <row r="35" spans="17:17" x14ac:dyDescent="0.45">
      <c r="Q35" s="2"/>
    </row>
    <row r="36" spans="17:17" x14ac:dyDescent="0.45">
      <c r="Q36" s="2"/>
    </row>
    <row r="37" spans="17:17" x14ac:dyDescent="0.45">
      <c r="Q37" s="2"/>
    </row>
    <row r="38" spans="17:17" x14ac:dyDescent="0.45">
      <c r="Q38" s="2"/>
    </row>
    <row r="39" spans="17:17" x14ac:dyDescent="0.45">
      <c r="Q39" s="2"/>
    </row>
    <row r="40" spans="17:17" x14ac:dyDescent="0.45">
      <c r="Q40" s="2"/>
    </row>
    <row r="41" spans="17:17" x14ac:dyDescent="0.45">
      <c r="Q41" s="2"/>
    </row>
    <row r="42" spans="17:17" x14ac:dyDescent="0.45">
      <c r="Q42" s="2"/>
    </row>
    <row r="43" spans="17:17" x14ac:dyDescent="0.45">
      <c r="Q43" s="2"/>
    </row>
    <row r="44" spans="17:17" x14ac:dyDescent="0.45">
      <c r="Q44" s="2"/>
    </row>
    <row r="45" spans="17:17" x14ac:dyDescent="0.45">
      <c r="Q45" s="2"/>
    </row>
    <row r="46" spans="17:17" x14ac:dyDescent="0.45">
      <c r="Q46" s="2"/>
    </row>
    <row r="47" spans="17:17" x14ac:dyDescent="0.45">
      <c r="Q47" s="2"/>
    </row>
    <row r="48" spans="17:17" x14ac:dyDescent="0.45">
      <c r="Q48" s="2"/>
    </row>
    <row r="49" spans="17:17" x14ac:dyDescent="0.45">
      <c r="Q49" s="2"/>
    </row>
    <row r="50" spans="17:17" x14ac:dyDescent="0.45">
      <c r="Q50" s="2"/>
    </row>
    <row r="51" spans="17:17" x14ac:dyDescent="0.45">
      <c r="Q51" s="2"/>
    </row>
    <row r="52" spans="17:17" x14ac:dyDescent="0.45">
      <c r="Q52" s="2"/>
    </row>
    <row r="53" spans="17:17" x14ac:dyDescent="0.45">
      <c r="Q53" s="2"/>
    </row>
    <row r="54" spans="17:17" x14ac:dyDescent="0.45">
      <c r="Q54" s="2"/>
    </row>
    <row r="55" spans="17:17" x14ac:dyDescent="0.45">
      <c r="Q55" s="2"/>
    </row>
    <row r="56" spans="17:17" x14ac:dyDescent="0.45">
      <c r="Q56" s="2"/>
    </row>
    <row r="57" spans="17:17" x14ac:dyDescent="0.45">
      <c r="Q57" s="2"/>
    </row>
    <row r="58" spans="17:17" x14ac:dyDescent="0.45">
      <c r="Q58" s="2"/>
    </row>
    <row r="59" spans="17:17" x14ac:dyDescent="0.45">
      <c r="Q59" s="2"/>
    </row>
    <row r="60" spans="17:17" x14ac:dyDescent="0.45">
      <c r="Q60" s="2"/>
    </row>
    <row r="61" spans="17:17" x14ac:dyDescent="0.45">
      <c r="Q61" s="2"/>
    </row>
    <row r="62" spans="17:17" x14ac:dyDescent="0.45">
      <c r="Q62" s="2"/>
    </row>
    <row r="63" spans="17:17" x14ac:dyDescent="0.45">
      <c r="Q63" s="2"/>
    </row>
    <row r="64" spans="17:17" x14ac:dyDescent="0.45">
      <c r="Q64" s="2"/>
    </row>
    <row r="65" spans="17:17" x14ac:dyDescent="0.45">
      <c r="Q65" s="2"/>
    </row>
    <row r="66" spans="17:17" x14ac:dyDescent="0.45">
      <c r="Q66" s="2"/>
    </row>
    <row r="67" spans="17:17" x14ac:dyDescent="0.45">
      <c r="Q67" s="2"/>
    </row>
    <row r="68" spans="17:17" x14ac:dyDescent="0.45">
      <c r="Q68" s="2"/>
    </row>
    <row r="69" spans="17:17" x14ac:dyDescent="0.45">
      <c r="Q69" s="2"/>
    </row>
    <row r="70" spans="17:17" x14ac:dyDescent="0.45">
      <c r="Q70" s="2"/>
    </row>
    <row r="71" spans="17:17" x14ac:dyDescent="0.45">
      <c r="Q71" s="2"/>
    </row>
    <row r="72" spans="17:17" x14ac:dyDescent="0.45">
      <c r="Q72" s="2"/>
    </row>
    <row r="73" spans="17:17" x14ac:dyDescent="0.45">
      <c r="Q73" s="2"/>
    </row>
    <row r="74" spans="17:17" x14ac:dyDescent="0.45">
      <c r="Q74" s="2"/>
    </row>
    <row r="75" spans="17:17" x14ac:dyDescent="0.45">
      <c r="Q75" s="2"/>
    </row>
    <row r="76" spans="17:17" x14ac:dyDescent="0.45">
      <c r="Q76" s="2"/>
    </row>
    <row r="77" spans="17:17" x14ac:dyDescent="0.45">
      <c r="Q77" s="2"/>
    </row>
    <row r="78" spans="17:17" x14ac:dyDescent="0.45">
      <c r="Q78" s="2"/>
    </row>
    <row r="79" spans="17:17" x14ac:dyDescent="0.45">
      <c r="Q79" s="2"/>
    </row>
    <row r="80" spans="17:17" x14ac:dyDescent="0.45">
      <c r="Q80" s="2"/>
    </row>
    <row r="81" spans="17:17" x14ac:dyDescent="0.45">
      <c r="Q81" s="2"/>
    </row>
    <row r="82" spans="17:17" x14ac:dyDescent="0.45">
      <c r="Q82" s="2"/>
    </row>
    <row r="83" spans="17:17" x14ac:dyDescent="0.45">
      <c r="Q83" s="2"/>
    </row>
    <row r="84" spans="17:17" x14ac:dyDescent="0.45">
      <c r="Q84" s="2"/>
    </row>
    <row r="85" spans="17:17" x14ac:dyDescent="0.45">
      <c r="Q85" s="2"/>
    </row>
    <row r="86" spans="17:17" x14ac:dyDescent="0.45">
      <c r="Q86" s="2"/>
    </row>
    <row r="87" spans="17:17" x14ac:dyDescent="0.45">
      <c r="Q87" s="2"/>
    </row>
    <row r="88" spans="17:17" x14ac:dyDescent="0.45">
      <c r="Q88" s="2"/>
    </row>
    <row r="89" spans="17:17" x14ac:dyDescent="0.45">
      <c r="Q89" s="2"/>
    </row>
    <row r="90" spans="17:17" x14ac:dyDescent="0.45">
      <c r="Q90" s="2"/>
    </row>
    <row r="91" spans="17:17" x14ac:dyDescent="0.45">
      <c r="Q91" s="2"/>
    </row>
    <row r="92" spans="17:17" x14ac:dyDescent="0.45">
      <c r="Q92" s="2"/>
    </row>
    <row r="93" spans="17:17" x14ac:dyDescent="0.45">
      <c r="Q93" s="2"/>
    </row>
    <row r="94" spans="17:17" x14ac:dyDescent="0.45">
      <c r="Q94" s="2"/>
    </row>
    <row r="95" spans="17:17" x14ac:dyDescent="0.45">
      <c r="Q95" s="2"/>
    </row>
    <row r="96" spans="17:17" x14ac:dyDescent="0.45">
      <c r="Q96" s="2"/>
    </row>
    <row r="97" spans="17:17" x14ac:dyDescent="0.45">
      <c r="Q97" s="2"/>
    </row>
    <row r="98" spans="17:17" x14ac:dyDescent="0.45">
      <c r="Q98" s="2"/>
    </row>
    <row r="99" spans="17:17" x14ac:dyDescent="0.45">
      <c r="Q99" s="2"/>
    </row>
    <row r="100" spans="17:17" x14ac:dyDescent="0.45">
      <c r="Q100" s="2"/>
    </row>
    <row r="101" spans="17:17" x14ac:dyDescent="0.45">
      <c r="Q101" s="2"/>
    </row>
    <row r="102" spans="17:17" x14ac:dyDescent="0.45">
      <c r="Q102" s="2"/>
    </row>
    <row r="103" spans="17:17" x14ac:dyDescent="0.45">
      <c r="Q103" s="2"/>
    </row>
    <row r="104" spans="17:17" x14ac:dyDescent="0.45">
      <c r="Q104" s="2"/>
    </row>
    <row r="105" spans="17:17" x14ac:dyDescent="0.45">
      <c r="Q105" s="2"/>
    </row>
    <row r="106" spans="17:17" x14ac:dyDescent="0.45">
      <c r="Q106" s="2"/>
    </row>
    <row r="107" spans="17:17" x14ac:dyDescent="0.45">
      <c r="Q107" s="2"/>
    </row>
    <row r="108" spans="17:17" x14ac:dyDescent="0.45">
      <c r="Q108" s="2"/>
    </row>
    <row r="109" spans="17:17" x14ac:dyDescent="0.45">
      <c r="Q109" s="2"/>
    </row>
    <row r="110" spans="17:17" x14ac:dyDescent="0.45">
      <c r="Q110" s="2"/>
    </row>
    <row r="111" spans="17:17" x14ac:dyDescent="0.45">
      <c r="Q111" s="2"/>
    </row>
    <row r="112" spans="17:17" x14ac:dyDescent="0.45">
      <c r="Q112" s="2"/>
    </row>
    <row r="113" spans="17:17" x14ac:dyDescent="0.45">
      <c r="Q113" s="2"/>
    </row>
    <row r="114" spans="17:17" x14ac:dyDescent="0.45">
      <c r="Q114" s="2"/>
    </row>
    <row r="115" spans="17:17" x14ac:dyDescent="0.45">
      <c r="Q115" s="2"/>
    </row>
    <row r="116" spans="17:17" x14ac:dyDescent="0.45">
      <c r="Q116" s="2"/>
    </row>
    <row r="117" spans="17:17" x14ac:dyDescent="0.45">
      <c r="Q117" s="2"/>
    </row>
    <row r="118" spans="17:17" x14ac:dyDescent="0.45">
      <c r="Q118" s="2"/>
    </row>
    <row r="119" spans="17:17" x14ac:dyDescent="0.45">
      <c r="Q119" s="2"/>
    </row>
    <row r="120" spans="17:17" x14ac:dyDescent="0.45">
      <c r="Q120" s="2"/>
    </row>
    <row r="121" spans="17:17" x14ac:dyDescent="0.45">
      <c r="Q121" s="2"/>
    </row>
    <row r="122" spans="17:17" x14ac:dyDescent="0.45">
      <c r="Q122" s="2"/>
    </row>
    <row r="123" spans="17:17" x14ac:dyDescent="0.45">
      <c r="Q123" s="2"/>
    </row>
    <row r="124" spans="17:17" x14ac:dyDescent="0.45">
      <c r="Q124" s="2"/>
    </row>
    <row r="125" spans="17:17" x14ac:dyDescent="0.45">
      <c r="Q125" s="2"/>
    </row>
    <row r="126" spans="17:17" x14ac:dyDescent="0.45">
      <c r="Q126" s="2"/>
    </row>
    <row r="127" spans="17:17" x14ac:dyDescent="0.45">
      <c r="Q127" s="2"/>
    </row>
    <row r="128" spans="17:17" x14ac:dyDescent="0.45">
      <c r="Q128" s="2"/>
    </row>
    <row r="129" spans="17:17" x14ac:dyDescent="0.45">
      <c r="Q129" s="2"/>
    </row>
    <row r="130" spans="17:17" x14ac:dyDescent="0.45">
      <c r="Q130" s="2"/>
    </row>
    <row r="131" spans="17:17" x14ac:dyDescent="0.45">
      <c r="Q131" s="2"/>
    </row>
    <row r="132" spans="17:17" x14ac:dyDescent="0.45">
      <c r="Q132" s="2"/>
    </row>
    <row r="133" spans="17:17" x14ac:dyDescent="0.45">
      <c r="Q133" s="2"/>
    </row>
    <row r="134" spans="17:17" x14ac:dyDescent="0.45">
      <c r="Q134" s="2"/>
    </row>
    <row r="135" spans="17:17" x14ac:dyDescent="0.45">
      <c r="Q135" s="2"/>
    </row>
    <row r="136" spans="17:17" x14ac:dyDescent="0.45">
      <c r="Q136" s="2"/>
    </row>
    <row r="137" spans="17:17" x14ac:dyDescent="0.45">
      <c r="Q137" s="2"/>
    </row>
    <row r="138" spans="17:17" x14ac:dyDescent="0.45">
      <c r="Q138" s="2"/>
    </row>
    <row r="139" spans="17:17" x14ac:dyDescent="0.45">
      <c r="Q139" s="2"/>
    </row>
    <row r="140" spans="17:17" x14ac:dyDescent="0.45">
      <c r="Q140" s="2"/>
    </row>
    <row r="141" spans="17:17" x14ac:dyDescent="0.45">
      <c r="Q141" s="2"/>
    </row>
    <row r="142" spans="17:17" x14ac:dyDescent="0.45">
      <c r="Q142" s="2"/>
    </row>
    <row r="143" spans="17:17" x14ac:dyDescent="0.45">
      <c r="Q143" s="2"/>
    </row>
    <row r="144" spans="17:17" x14ac:dyDescent="0.45">
      <c r="Q144" s="2"/>
    </row>
    <row r="145" spans="17:17" x14ac:dyDescent="0.45">
      <c r="Q145" s="2"/>
    </row>
    <row r="146" spans="17:17" x14ac:dyDescent="0.45">
      <c r="Q146" s="2"/>
    </row>
    <row r="147" spans="17:17" x14ac:dyDescent="0.45">
      <c r="Q147" s="2"/>
    </row>
    <row r="148" spans="17:17" x14ac:dyDescent="0.45">
      <c r="Q148" s="2"/>
    </row>
    <row r="149" spans="17:17" x14ac:dyDescent="0.45">
      <c r="Q149" s="2"/>
    </row>
    <row r="150" spans="17:17" x14ac:dyDescent="0.45">
      <c r="Q150" s="2"/>
    </row>
    <row r="151" spans="17:17" x14ac:dyDescent="0.45">
      <c r="Q151" s="2"/>
    </row>
    <row r="152" spans="17:17" x14ac:dyDescent="0.45">
      <c r="Q152" s="2"/>
    </row>
    <row r="153" spans="17:17" x14ac:dyDescent="0.45">
      <c r="Q153" s="2"/>
    </row>
    <row r="154" spans="17:17" x14ac:dyDescent="0.45">
      <c r="Q154" s="2"/>
    </row>
    <row r="155" spans="17:17" x14ac:dyDescent="0.45">
      <c r="Q155" s="2"/>
    </row>
    <row r="156" spans="17:17" x14ac:dyDescent="0.45">
      <c r="Q156" s="2"/>
    </row>
    <row r="157" spans="17:17" x14ac:dyDescent="0.45">
      <c r="Q157" s="2"/>
    </row>
    <row r="158" spans="17:17" x14ac:dyDescent="0.45">
      <c r="Q158" s="2"/>
    </row>
    <row r="159" spans="17:17" x14ac:dyDescent="0.45">
      <c r="Q159" s="2"/>
    </row>
    <row r="160" spans="17:17" x14ac:dyDescent="0.45">
      <c r="Q160" s="2"/>
    </row>
    <row r="161" spans="17:17" x14ac:dyDescent="0.45">
      <c r="Q161" s="2"/>
    </row>
    <row r="162" spans="17:17" x14ac:dyDescent="0.45">
      <c r="Q162" s="2"/>
    </row>
    <row r="163" spans="17:17" x14ac:dyDescent="0.45">
      <c r="Q163" s="2"/>
    </row>
    <row r="164" spans="17:17" x14ac:dyDescent="0.45">
      <c r="Q164" s="2"/>
    </row>
    <row r="165" spans="17:17" x14ac:dyDescent="0.45">
      <c r="Q165" s="2"/>
    </row>
    <row r="166" spans="17:17" x14ac:dyDescent="0.45">
      <c r="Q166" s="2"/>
    </row>
    <row r="167" spans="17:17" x14ac:dyDescent="0.45">
      <c r="Q167" s="2"/>
    </row>
    <row r="168" spans="17:17" x14ac:dyDescent="0.45">
      <c r="Q168" s="2"/>
    </row>
    <row r="169" spans="17:17" x14ac:dyDescent="0.45">
      <c r="Q169" s="2"/>
    </row>
    <row r="170" spans="17:17" x14ac:dyDescent="0.45">
      <c r="Q170" s="2"/>
    </row>
    <row r="171" spans="17:17" x14ac:dyDescent="0.45">
      <c r="Q171" s="2"/>
    </row>
    <row r="172" spans="17:17" x14ac:dyDescent="0.45">
      <c r="Q172" s="2"/>
    </row>
    <row r="173" spans="17:17" x14ac:dyDescent="0.45">
      <c r="Q173" s="2"/>
    </row>
    <row r="174" spans="17:17" x14ac:dyDescent="0.45">
      <c r="Q174" s="2"/>
    </row>
    <row r="175" spans="17:17" x14ac:dyDescent="0.45">
      <c r="Q175" s="2"/>
    </row>
    <row r="176" spans="17:17" x14ac:dyDescent="0.45">
      <c r="Q176" s="2"/>
    </row>
    <row r="177" spans="17:17" x14ac:dyDescent="0.45">
      <c r="Q177" s="2"/>
    </row>
    <row r="178" spans="17:17" x14ac:dyDescent="0.45">
      <c r="Q178" s="2"/>
    </row>
    <row r="179" spans="17:17" x14ac:dyDescent="0.45">
      <c r="Q179" s="2"/>
    </row>
    <row r="180" spans="17:17" x14ac:dyDescent="0.45">
      <c r="Q180" s="2"/>
    </row>
    <row r="181" spans="17:17" x14ac:dyDescent="0.45">
      <c r="Q181" s="2"/>
    </row>
    <row r="182" spans="17:17" x14ac:dyDescent="0.45">
      <c r="Q182" s="2"/>
    </row>
    <row r="183" spans="17:17" x14ac:dyDescent="0.45">
      <c r="Q183" s="2"/>
    </row>
    <row r="184" spans="17:17" x14ac:dyDescent="0.45">
      <c r="Q184" s="2"/>
    </row>
    <row r="185" spans="17:17" x14ac:dyDescent="0.45">
      <c r="Q185" s="2"/>
    </row>
    <row r="186" spans="17:17" x14ac:dyDescent="0.45">
      <c r="Q186" s="2"/>
    </row>
    <row r="187" spans="17:17" x14ac:dyDescent="0.45">
      <c r="Q187" s="2"/>
    </row>
    <row r="188" spans="17:17" x14ac:dyDescent="0.45">
      <c r="Q188" s="2"/>
    </row>
    <row r="189" spans="17:17" x14ac:dyDescent="0.45">
      <c r="Q189" s="2"/>
    </row>
    <row r="190" spans="17:17" x14ac:dyDescent="0.45">
      <c r="Q190" s="2"/>
    </row>
    <row r="191" spans="17:17" x14ac:dyDescent="0.45">
      <c r="Q191" s="2"/>
    </row>
    <row r="192" spans="17:17" x14ac:dyDescent="0.45">
      <c r="Q192" s="2"/>
    </row>
    <row r="193" spans="17:17" x14ac:dyDescent="0.45">
      <c r="Q193" s="2"/>
    </row>
    <row r="194" spans="17:17" x14ac:dyDescent="0.45">
      <c r="Q194" s="2"/>
    </row>
    <row r="195" spans="17:17" x14ac:dyDescent="0.45">
      <c r="Q195" s="2"/>
    </row>
    <row r="196" spans="17:17" x14ac:dyDescent="0.45">
      <c r="Q196" s="2"/>
    </row>
    <row r="197" spans="17:17" x14ac:dyDescent="0.45">
      <c r="Q197" s="2"/>
    </row>
    <row r="198" spans="17:17" x14ac:dyDescent="0.45">
      <c r="Q198" s="2"/>
    </row>
    <row r="199" spans="17:17" x14ac:dyDescent="0.45">
      <c r="Q199" s="2"/>
    </row>
    <row r="200" spans="17:17" x14ac:dyDescent="0.45">
      <c r="Q200" s="2"/>
    </row>
    <row r="201" spans="17:17" x14ac:dyDescent="0.45">
      <c r="Q201" s="2"/>
    </row>
    <row r="202" spans="17:17" x14ac:dyDescent="0.45">
      <c r="Q202" s="2"/>
    </row>
    <row r="203" spans="17:17" x14ac:dyDescent="0.45">
      <c r="Q203" s="2"/>
    </row>
    <row r="204" spans="17:17" x14ac:dyDescent="0.45">
      <c r="Q204" s="2"/>
    </row>
    <row r="205" spans="17:17" x14ac:dyDescent="0.45">
      <c r="Q205" s="2"/>
    </row>
    <row r="206" spans="17:17" x14ac:dyDescent="0.45">
      <c r="Q206" s="2"/>
    </row>
    <row r="207" spans="17:17" x14ac:dyDescent="0.45">
      <c r="Q207" s="2"/>
    </row>
    <row r="208" spans="17:17" x14ac:dyDescent="0.45">
      <c r="Q208" s="2"/>
    </row>
    <row r="209" spans="17:17" x14ac:dyDescent="0.45">
      <c r="Q209" s="2"/>
    </row>
    <row r="210" spans="17:17" x14ac:dyDescent="0.45">
      <c r="Q210" s="2"/>
    </row>
    <row r="211" spans="17:17" x14ac:dyDescent="0.45">
      <c r="Q211" s="2"/>
    </row>
    <row r="212" spans="17:17" x14ac:dyDescent="0.45">
      <c r="Q212" s="2"/>
    </row>
    <row r="213" spans="17:17" x14ac:dyDescent="0.45">
      <c r="Q213" s="2"/>
    </row>
    <row r="214" spans="17:17" x14ac:dyDescent="0.45">
      <c r="Q214" s="2"/>
    </row>
    <row r="215" spans="17:17" x14ac:dyDescent="0.45">
      <c r="Q215" s="2"/>
    </row>
    <row r="216" spans="17:17" x14ac:dyDescent="0.45">
      <c r="Q216" s="2"/>
    </row>
    <row r="217" spans="17:17" x14ac:dyDescent="0.45">
      <c r="Q217" s="2"/>
    </row>
    <row r="218" spans="17:17" x14ac:dyDescent="0.45">
      <c r="Q218" s="2"/>
    </row>
    <row r="219" spans="17:17" x14ac:dyDescent="0.45">
      <c r="Q219" s="2"/>
    </row>
    <row r="220" spans="17:17" x14ac:dyDescent="0.45">
      <c r="Q220" s="2"/>
    </row>
    <row r="221" spans="17:17" x14ac:dyDescent="0.45">
      <c r="Q221" s="2"/>
    </row>
    <row r="222" spans="17:17" x14ac:dyDescent="0.45">
      <c r="Q222" s="2"/>
    </row>
    <row r="223" spans="17:17" x14ac:dyDescent="0.45">
      <c r="Q223" s="2"/>
    </row>
    <row r="224" spans="17:17" x14ac:dyDescent="0.45">
      <c r="Q224" s="2"/>
    </row>
    <row r="225" spans="17:17" x14ac:dyDescent="0.45">
      <c r="Q225" s="2"/>
    </row>
    <row r="226" spans="17:17" x14ac:dyDescent="0.45">
      <c r="Q226" s="2"/>
    </row>
    <row r="227" spans="17:17" x14ac:dyDescent="0.45">
      <c r="Q227" s="2"/>
    </row>
    <row r="228" spans="17:17" x14ac:dyDescent="0.45">
      <c r="Q228" s="2"/>
    </row>
    <row r="229" spans="17:17" x14ac:dyDescent="0.45">
      <c r="Q229" s="2"/>
    </row>
    <row r="230" spans="17:17" x14ac:dyDescent="0.45">
      <c r="Q230" s="2"/>
    </row>
    <row r="231" spans="17:17" x14ac:dyDescent="0.45">
      <c r="Q231" s="2"/>
    </row>
    <row r="232" spans="17:17" x14ac:dyDescent="0.45">
      <c r="Q232" s="2"/>
    </row>
    <row r="233" spans="17:17" x14ac:dyDescent="0.45">
      <c r="Q233" s="2"/>
    </row>
    <row r="234" spans="17:17" x14ac:dyDescent="0.45">
      <c r="Q234" s="2"/>
    </row>
    <row r="235" spans="17:17" x14ac:dyDescent="0.45">
      <c r="Q235" s="2"/>
    </row>
    <row r="236" spans="17:17" x14ac:dyDescent="0.45">
      <c r="Q236" s="2"/>
    </row>
    <row r="237" spans="17:17" x14ac:dyDescent="0.45">
      <c r="Q237" s="2"/>
    </row>
    <row r="238" spans="17:17" x14ac:dyDescent="0.45">
      <c r="Q238" s="2"/>
    </row>
    <row r="239" spans="17:17" x14ac:dyDescent="0.45">
      <c r="Q239" s="2"/>
    </row>
    <row r="240" spans="17:17" x14ac:dyDescent="0.45">
      <c r="Q240" s="2"/>
    </row>
    <row r="241" spans="17:17" x14ac:dyDescent="0.45">
      <c r="Q241" s="2"/>
    </row>
    <row r="242" spans="17:17" x14ac:dyDescent="0.45">
      <c r="Q242" s="2"/>
    </row>
    <row r="243" spans="17:17" x14ac:dyDescent="0.45">
      <c r="Q243" s="2"/>
    </row>
    <row r="244" spans="17:17" x14ac:dyDescent="0.45">
      <c r="Q244" s="2"/>
    </row>
    <row r="245" spans="17:17" x14ac:dyDescent="0.45">
      <c r="Q245" s="2"/>
    </row>
    <row r="246" spans="17:17" x14ac:dyDescent="0.45">
      <c r="Q246" s="2"/>
    </row>
    <row r="247" spans="17:17" x14ac:dyDescent="0.45">
      <c r="Q247" s="2"/>
    </row>
    <row r="248" spans="17:17" x14ac:dyDescent="0.45">
      <c r="Q248" s="2"/>
    </row>
    <row r="249" spans="17:17" x14ac:dyDescent="0.45">
      <c r="Q249" s="2"/>
    </row>
    <row r="250" spans="17:17" x14ac:dyDescent="0.45">
      <c r="Q250" s="2"/>
    </row>
    <row r="251" spans="17:17" x14ac:dyDescent="0.45">
      <c r="Q251" s="2"/>
    </row>
    <row r="252" spans="17:17" x14ac:dyDescent="0.45">
      <c r="Q252" s="2"/>
    </row>
    <row r="253" spans="17:17" x14ac:dyDescent="0.45">
      <c r="Q253" s="2"/>
    </row>
    <row r="254" spans="17:17" x14ac:dyDescent="0.45">
      <c r="Q254" s="2"/>
    </row>
    <row r="255" spans="17:17" x14ac:dyDescent="0.45">
      <c r="Q255" s="2"/>
    </row>
    <row r="256" spans="17:17" x14ac:dyDescent="0.45">
      <c r="Q256" s="2"/>
    </row>
    <row r="257" spans="4:17" x14ac:dyDescent="0.45">
      <c r="Q257" s="2"/>
    </row>
    <row r="258" spans="4:17" x14ac:dyDescent="0.45">
      <c r="Q258" s="2"/>
    </row>
    <row r="259" spans="4:17" x14ac:dyDescent="0.45">
      <c r="Q259" s="2"/>
    </row>
    <row r="260" spans="4:17" x14ac:dyDescent="0.45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4:17" x14ac:dyDescent="0.45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4:17" x14ac:dyDescent="0.45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4:17" x14ac:dyDescent="0.4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4:17" x14ac:dyDescent="0.4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4:17" x14ac:dyDescent="0.4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4:17" x14ac:dyDescent="0.45">
      <c r="Q266" s="2"/>
    </row>
    <row r="267" spans="4:17" x14ac:dyDescent="0.45">
      <c r="Q267" s="2"/>
    </row>
    <row r="268" spans="4:17" x14ac:dyDescent="0.45">
      <c r="Q268" s="2"/>
    </row>
    <row r="269" spans="4:17" x14ac:dyDescent="0.45">
      <c r="Q269" s="2"/>
    </row>
    <row r="270" spans="4:17" x14ac:dyDescent="0.45">
      <c r="Q270" s="2"/>
    </row>
    <row r="271" spans="4:17" x14ac:dyDescent="0.45">
      <c r="Q271" s="2"/>
    </row>
    <row r="272" spans="4:17" x14ac:dyDescent="0.45">
      <c r="Q272" s="2"/>
    </row>
    <row r="273" spans="17:17" x14ac:dyDescent="0.45">
      <c r="Q273" s="2"/>
    </row>
    <row r="274" spans="17:17" x14ac:dyDescent="0.45">
      <c r="Q274" s="2"/>
    </row>
    <row r="275" spans="17:17" x14ac:dyDescent="0.45">
      <c r="Q275" s="2"/>
    </row>
    <row r="276" spans="17:17" x14ac:dyDescent="0.45">
      <c r="Q276" s="2"/>
    </row>
    <row r="277" spans="17:17" x14ac:dyDescent="0.45">
      <c r="Q277" s="2"/>
    </row>
    <row r="278" spans="17:17" x14ac:dyDescent="0.45">
      <c r="Q278" s="2"/>
    </row>
    <row r="279" spans="17:17" x14ac:dyDescent="0.45">
      <c r="Q279" s="2"/>
    </row>
    <row r="280" spans="17:17" x14ac:dyDescent="0.45">
      <c r="Q280" s="2"/>
    </row>
    <row r="281" spans="17:17" x14ac:dyDescent="0.45">
      <c r="Q281" s="2"/>
    </row>
    <row r="282" spans="17:17" x14ac:dyDescent="0.45">
      <c r="Q282" s="2"/>
    </row>
    <row r="283" spans="17:17" x14ac:dyDescent="0.45">
      <c r="Q283" s="2"/>
    </row>
    <row r="284" spans="17:17" x14ac:dyDescent="0.45">
      <c r="Q284" s="2"/>
    </row>
    <row r="285" spans="17:17" x14ac:dyDescent="0.45">
      <c r="Q285" s="2"/>
    </row>
    <row r="286" spans="17:17" x14ac:dyDescent="0.45">
      <c r="Q286" s="2"/>
    </row>
    <row r="287" spans="17:17" x14ac:dyDescent="0.45">
      <c r="Q287" s="2"/>
    </row>
    <row r="288" spans="17:17" x14ac:dyDescent="0.45">
      <c r="Q288" s="2"/>
    </row>
    <row r="289" spans="17:17" x14ac:dyDescent="0.45">
      <c r="Q289" s="2"/>
    </row>
    <row r="290" spans="17:17" x14ac:dyDescent="0.45">
      <c r="Q290" s="2"/>
    </row>
    <row r="291" spans="17:17" x14ac:dyDescent="0.45">
      <c r="Q291" s="2"/>
    </row>
    <row r="292" spans="17:17" x14ac:dyDescent="0.45">
      <c r="Q292" s="2"/>
    </row>
    <row r="293" spans="17:17" x14ac:dyDescent="0.45">
      <c r="Q293" s="2"/>
    </row>
    <row r="294" spans="17:17" x14ac:dyDescent="0.45">
      <c r="Q294" s="2"/>
    </row>
    <row r="295" spans="17:17" x14ac:dyDescent="0.45">
      <c r="Q295" s="2"/>
    </row>
    <row r="296" spans="17:17" x14ac:dyDescent="0.45">
      <c r="Q296" s="2"/>
    </row>
    <row r="297" spans="17:17" x14ac:dyDescent="0.45">
      <c r="Q297" s="2"/>
    </row>
    <row r="298" spans="17:17" x14ac:dyDescent="0.45">
      <c r="Q298" s="2"/>
    </row>
    <row r="299" spans="17:17" x14ac:dyDescent="0.45">
      <c r="Q299" s="2"/>
    </row>
    <row r="300" spans="17:17" x14ac:dyDescent="0.45">
      <c r="Q300" s="2"/>
    </row>
    <row r="301" spans="17:17" x14ac:dyDescent="0.45">
      <c r="Q301" s="2"/>
    </row>
    <row r="302" spans="17:17" x14ac:dyDescent="0.45">
      <c r="Q302" s="2"/>
    </row>
    <row r="303" spans="17:17" x14ac:dyDescent="0.45">
      <c r="Q303" s="2"/>
    </row>
    <row r="304" spans="17:17" x14ac:dyDescent="0.45">
      <c r="Q304" s="2"/>
    </row>
    <row r="305" spans="17:17" x14ac:dyDescent="0.45">
      <c r="Q305" s="2"/>
    </row>
    <row r="306" spans="17:17" x14ac:dyDescent="0.45">
      <c r="Q306" s="2"/>
    </row>
    <row r="307" spans="17:17" x14ac:dyDescent="0.45">
      <c r="Q307" s="2"/>
    </row>
    <row r="308" spans="17:17" x14ac:dyDescent="0.45">
      <c r="Q308" s="2"/>
    </row>
    <row r="309" spans="17:17" x14ac:dyDescent="0.45">
      <c r="Q309" s="2"/>
    </row>
    <row r="310" spans="17:17" x14ac:dyDescent="0.45">
      <c r="Q310" s="2"/>
    </row>
    <row r="311" spans="17:17" x14ac:dyDescent="0.45">
      <c r="Q311" s="2"/>
    </row>
    <row r="312" spans="17:17" x14ac:dyDescent="0.45">
      <c r="Q312" s="2"/>
    </row>
    <row r="313" spans="17:17" x14ac:dyDescent="0.45">
      <c r="Q313" s="2"/>
    </row>
    <row r="314" spans="17:17" x14ac:dyDescent="0.45">
      <c r="Q314" s="2"/>
    </row>
    <row r="315" spans="17:17" x14ac:dyDescent="0.45">
      <c r="Q315" s="2"/>
    </row>
    <row r="316" spans="17:17" x14ac:dyDescent="0.45">
      <c r="Q316" s="2"/>
    </row>
    <row r="317" spans="17:17" x14ac:dyDescent="0.45">
      <c r="Q317" s="2"/>
    </row>
    <row r="318" spans="17:17" x14ac:dyDescent="0.45">
      <c r="Q318" s="2"/>
    </row>
    <row r="319" spans="17:17" x14ac:dyDescent="0.45">
      <c r="Q319" s="2"/>
    </row>
    <row r="320" spans="17:17" x14ac:dyDescent="0.45">
      <c r="Q320" s="2"/>
    </row>
    <row r="321" spans="17:17" x14ac:dyDescent="0.45">
      <c r="Q321" s="2"/>
    </row>
    <row r="322" spans="17:17" x14ac:dyDescent="0.45">
      <c r="Q322" s="2"/>
    </row>
    <row r="323" spans="17:17" x14ac:dyDescent="0.45">
      <c r="Q323" s="2"/>
    </row>
    <row r="324" spans="17:17" x14ac:dyDescent="0.45">
      <c r="Q324" s="2"/>
    </row>
    <row r="325" spans="17:17" x14ac:dyDescent="0.45">
      <c r="Q325" s="2"/>
    </row>
    <row r="326" spans="17:17" x14ac:dyDescent="0.45">
      <c r="Q326" s="2"/>
    </row>
    <row r="327" spans="17:17" x14ac:dyDescent="0.45">
      <c r="Q327" s="2"/>
    </row>
    <row r="328" spans="17:17" x14ac:dyDescent="0.45">
      <c r="Q328" s="2"/>
    </row>
    <row r="329" spans="17:17" x14ac:dyDescent="0.45">
      <c r="Q329" s="2"/>
    </row>
    <row r="330" spans="17:17" x14ac:dyDescent="0.45">
      <c r="Q330" s="2"/>
    </row>
    <row r="331" spans="17:17" x14ac:dyDescent="0.45">
      <c r="Q331" s="2"/>
    </row>
    <row r="332" spans="17:17" x14ac:dyDescent="0.45">
      <c r="Q332" s="2"/>
    </row>
    <row r="333" spans="17:17" x14ac:dyDescent="0.45">
      <c r="Q333" s="2"/>
    </row>
    <row r="334" spans="17:17" x14ac:dyDescent="0.45">
      <c r="Q334" s="2"/>
    </row>
    <row r="335" spans="17:17" x14ac:dyDescent="0.45">
      <c r="Q335" s="2"/>
    </row>
    <row r="336" spans="17:17" x14ac:dyDescent="0.45">
      <c r="Q336" s="2"/>
    </row>
    <row r="337" spans="17:17" x14ac:dyDescent="0.45">
      <c r="Q337" s="2"/>
    </row>
    <row r="338" spans="17:17" x14ac:dyDescent="0.45">
      <c r="Q338" s="2"/>
    </row>
    <row r="339" spans="17:17" x14ac:dyDescent="0.45">
      <c r="Q339" s="2"/>
    </row>
    <row r="340" spans="17:17" x14ac:dyDescent="0.45">
      <c r="Q340" s="2"/>
    </row>
    <row r="341" spans="17:17" x14ac:dyDescent="0.45">
      <c r="Q341" s="2"/>
    </row>
    <row r="342" spans="17:17" x14ac:dyDescent="0.45">
      <c r="Q342" s="2"/>
    </row>
    <row r="343" spans="17:17" x14ac:dyDescent="0.45">
      <c r="Q343" s="2"/>
    </row>
    <row r="344" spans="17:17" x14ac:dyDescent="0.45">
      <c r="Q344" s="2"/>
    </row>
    <row r="345" spans="17:17" x14ac:dyDescent="0.45">
      <c r="Q345" s="2"/>
    </row>
    <row r="346" spans="17:17" x14ac:dyDescent="0.45">
      <c r="Q346" s="2"/>
    </row>
    <row r="347" spans="17:17" x14ac:dyDescent="0.45">
      <c r="Q347" s="2"/>
    </row>
    <row r="348" spans="17:17" x14ac:dyDescent="0.45">
      <c r="Q348" s="2"/>
    </row>
    <row r="349" spans="17:17" x14ac:dyDescent="0.45">
      <c r="Q349" s="2"/>
    </row>
    <row r="350" spans="17:17" x14ac:dyDescent="0.45">
      <c r="Q350" s="2"/>
    </row>
    <row r="351" spans="17:17" x14ac:dyDescent="0.45">
      <c r="Q351" s="2"/>
    </row>
    <row r="352" spans="17:17" x14ac:dyDescent="0.45">
      <c r="Q352" s="2"/>
    </row>
    <row r="353" spans="17:17" x14ac:dyDescent="0.45">
      <c r="Q353" s="2"/>
    </row>
    <row r="354" spans="17:17" x14ac:dyDescent="0.45">
      <c r="Q354" s="2"/>
    </row>
    <row r="355" spans="17:17" x14ac:dyDescent="0.45">
      <c r="Q355" s="2"/>
    </row>
    <row r="356" spans="17:17" x14ac:dyDescent="0.45">
      <c r="Q356" s="2"/>
    </row>
    <row r="357" spans="17:17" x14ac:dyDescent="0.45">
      <c r="Q357" s="2"/>
    </row>
    <row r="358" spans="17:17" x14ac:dyDescent="0.45">
      <c r="Q358" s="2"/>
    </row>
    <row r="359" spans="17:17" x14ac:dyDescent="0.45">
      <c r="Q359" s="2"/>
    </row>
    <row r="360" spans="17:17" x14ac:dyDescent="0.45">
      <c r="Q360" s="2"/>
    </row>
    <row r="361" spans="17:17" x14ac:dyDescent="0.45">
      <c r="Q361" s="2"/>
    </row>
    <row r="362" spans="17:17" x14ac:dyDescent="0.45">
      <c r="Q362" s="2"/>
    </row>
    <row r="363" spans="17:17" x14ac:dyDescent="0.45">
      <c r="Q363" s="2"/>
    </row>
    <row r="364" spans="17:17" x14ac:dyDescent="0.45">
      <c r="Q364" s="2"/>
    </row>
    <row r="365" spans="17:17" x14ac:dyDescent="0.45">
      <c r="Q365" s="2"/>
    </row>
    <row r="366" spans="17:17" x14ac:dyDescent="0.45">
      <c r="Q366" s="2"/>
    </row>
    <row r="367" spans="17:17" x14ac:dyDescent="0.45">
      <c r="Q367" s="2"/>
    </row>
    <row r="368" spans="17:17" x14ac:dyDescent="0.45">
      <c r="Q368" s="2"/>
    </row>
    <row r="369" spans="17:17" x14ac:dyDescent="0.45">
      <c r="Q369" s="2"/>
    </row>
    <row r="370" spans="17:17" x14ac:dyDescent="0.45">
      <c r="Q370" s="2"/>
    </row>
    <row r="371" spans="17:17" x14ac:dyDescent="0.45">
      <c r="Q371" s="2"/>
    </row>
    <row r="372" spans="17:17" x14ac:dyDescent="0.45">
      <c r="Q372" s="2"/>
    </row>
    <row r="373" spans="17:17" x14ac:dyDescent="0.45">
      <c r="Q373" s="2"/>
    </row>
  </sheetData>
  <conditionalFormatting sqref="D15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504A-07F3-432F-8883-47DC3EDAE7B1}">
  <dimension ref="A1:T23"/>
  <sheetViews>
    <sheetView topLeftCell="N1" workbookViewId="0">
      <pane ySplit="1" topLeftCell="A2" activePane="bottomLeft" state="frozen"/>
      <selection activeCell="R1" sqref="R1"/>
      <selection pane="bottomLeft" activeCell="R3" sqref="R3"/>
    </sheetView>
  </sheetViews>
  <sheetFormatPr defaultRowHeight="14.25" x14ac:dyDescent="0.45"/>
  <cols>
    <col min="1" max="1" width="11.19921875" bestFit="1" customWidth="1"/>
    <col min="2" max="2" width="9.46484375" customWidth="1"/>
    <col min="3" max="3" width="10" bestFit="1" customWidth="1"/>
    <col min="4" max="4" width="18.19921875" customWidth="1"/>
    <col min="5" max="5" width="12.1328125" customWidth="1"/>
    <col min="6" max="6" width="9" customWidth="1"/>
    <col min="7" max="7" width="15.53125" customWidth="1"/>
    <col min="8" max="8" width="11" customWidth="1"/>
    <col min="9" max="9" width="8" customWidth="1"/>
    <col min="10" max="10" width="9.86328125" customWidth="1"/>
    <col min="11" max="11" width="17.19921875" customWidth="1"/>
    <col min="12" max="12" width="21.1328125" customWidth="1"/>
    <col min="13" max="13" width="9" customWidth="1"/>
    <col min="14" max="14" width="21.46484375" customWidth="1"/>
    <col min="15" max="15" width="30.46484375" customWidth="1"/>
    <col min="16" max="18" width="17.46484375" customWidth="1"/>
    <col min="19" max="19" width="15.46484375" customWidth="1"/>
  </cols>
  <sheetData>
    <row r="1" spans="1:2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 t="s">
        <v>63</v>
      </c>
    </row>
    <row r="2" spans="1:20" x14ac:dyDescent="0.45">
      <c r="A2" t="s">
        <v>34</v>
      </c>
      <c r="B2">
        <v>2022</v>
      </c>
      <c r="C2" t="s">
        <v>38</v>
      </c>
      <c r="D2">
        <v>154.1</v>
      </c>
      <c r="E2">
        <v>217</v>
      </c>
      <c r="F2">
        <v>162.4</v>
      </c>
      <c r="G2">
        <v>164.9</v>
      </c>
      <c r="H2">
        <v>202.4</v>
      </c>
      <c r="I2">
        <v>171</v>
      </c>
      <c r="J2">
        <v>174.9</v>
      </c>
      <c r="K2">
        <v>164.7</v>
      </c>
      <c r="L2">
        <v>119.7</v>
      </c>
      <c r="M2">
        <v>184.9</v>
      </c>
      <c r="N2">
        <v>167.1</v>
      </c>
      <c r="O2">
        <v>182.5</v>
      </c>
      <c r="P2">
        <v>173.3</v>
      </c>
      <c r="Q2" s="2">
        <f t="shared" ref="Q2:Q14" si="0">SUM(D2:P2)</f>
        <v>2238.9000000000005</v>
      </c>
    </row>
    <row r="3" spans="1:20" x14ac:dyDescent="0.45">
      <c r="A3" t="s">
        <v>34</v>
      </c>
      <c r="B3">
        <v>2022</v>
      </c>
      <c r="C3" t="s">
        <v>39</v>
      </c>
      <c r="D3">
        <v>155</v>
      </c>
      <c r="E3">
        <v>219.4</v>
      </c>
      <c r="F3">
        <v>170.8</v>
      </c>
      <c r="G3">
        <v>165.8</v>
      </c>
      <c r="H3">
        <v>200.9</v>
      </c>
      <c r="I3">
        <v>169.7</v>
      </c>
      <c r="J3">
        <v>182.3</v>
      </c>
      <c r="K3">
        <v>164.3</v>
      </c>
      <c r="L3">
        <v>119.9</v>
      </c>
      <c r="M3">
        <v>187.1</v>
      </c>
      <c r="N3">
        <v>167.9</v>
      </c>
      <c r="O3">
        <v>183.9</v>
      </c>
      <c r="P3">
        <v>174.9</v>
      </c>
      <c r="Q3" s="2">
        <f t="shared" si="0"/>
        <v>2261.9</v>
      </c>
      <c r="R3" s="8">
        <f>((Q3-Q2)/Q2)*100</f>
        <v>1.0272901871454525</v>
      </c>
      <c r="T3" t="s">
        <v>64</v>
      </c>
    </row>
    <row r="4" spans="1:20" x14ac:dyDescent="0.45">
      <c r="A4" t="s">
        <v>34</v>
      </c>
      <c r="B4">
        <v>2022</v>
      </c>
      <c r="C4" t="s">
        <v>40</v>
      </c>
      <c r="D4">
        <v>156.5</v>
      </c>
      <c r="E4">
        <v>213</v>
      </c>
      <c r="F4">
        <v>175.2</v>
      </c>
      <c r="G4">
        <v>166.6</v>
      </c>
      <c r="H4">
        <v>195.8</v>
      </c>
      <c r="I4">
        <v>174.2</v>
      </c>
      <c r="J4">
        <v>182.1</v>
      </c>
      <c r="K4">
        <v>164.3</v>
      </c>
      <c r="L4">
        <v>120</v>
      </c>
      <c r="M4">
        <v>190</v>
      </c>
      <c r="N4">
        <v>168.4</v>
      </c>
      <c r="O4">
        <v>185.2</v>
      </c>
      <c r="P4">
        <v>175</v>
      </c>
      <c r="Q4" s="2">
        <f t="shared" si="0"/>
        <v>2266.3000000000002</v>
      </c>
      <c r="R4" s="8">
        <f t="shared" ref="R4:R14" si="1">((Q4-Q3)/Q3)*100</f>
        <v>0.19452672531942572</v>
      </c>
    </row>
    <row r="5" spans="1:20" x14ac:dyDescent="0.45">
      <c r="A5" t="s">
        <v>34</v>
      </c>
      <c r="B5">
        <v>2022</v>
      </c>
      <c r="C5" t="s">
        <v>41</v>
      </c>
      <c r="D5">
        <v>160.30000000000001</v>
      </c>
      <c r="E5">
        <v>206.5</v>
      </c>
      <c r="F5">
        <v>169.2</v>
      </c>
      <c r="G5">
        <v>168.1</v>
      </c>
      <c r="H5">
        <v>192.4</v>
      </c>
      <c r="I5">
        <v>172.9</v>
      </c>
      <c r="J5">
        <v>186.7</v>
      </c>
      <c r="K5">
        <v>167.2</v>
      </c>
      <c r="L5">
        <v>120.9</v>
      </c>
      <c r="M5">
        <v>193.6</v>
      </c>
      <c r="N5">
        <v>168.8</v>
      </c>
      <c r="O5">
        <v>186.3</v>
      </c>
      <c r="P5">
        <v>176.3</v>
      </c>
      <c r="Q5" s="2">
        <f t="shared" si="0"/>
        <v>2269.2000000000003</v>
      </c>
      <c r="R5" s="8">
        <f t="shared" si="1"/>
        <v>0.12796187618585758</v>
      </c>
    </row>
    <row r="6" spans="1:20" x14ac:dyDescent="0.45">
      <c r="A6" t="s">
        <v>34</v>
      </c>
      <c r="B6">
        <v>2022</v>
      </c>
      <c r="C6" t="s">
        <v>42</v>
      </c>
      <c r="D6">
        <v>163.5</v>
      </c>
      <c r="E6">
        <v>209.2</v>
      </c>
      <c r="F6">
        <v>169.7</v>
      </c>
      <c r="G6">
        <v>169.7</v>
      </c>
      <c r="H6">
        <v>188.7</v>
      </c>
      <c r="I6">
        <v>165.7</v>
      </c>
      <c r="J6">
        <v>191.8</v>
      </c>
      <c r="K6">
        <v>169.1</v>
      </c>
      <c r="L6">
        <v>121.6</v>
      </c>
      <c r="M6">
        <v>197.3</v>
      </c>
      <c r="N6">
        <v>169.4</v>
      </c>
      <c r="O6">
        <v>187.4</v>
      </c>
      <c r="P6">
        <v>177.8</v>
      </c>
      <c r="Q6" s="2">
        <f t="shared" si="0"/>
        <v>2280.9</v>
      </c>
      <c r="R6" s="8">
        <f t="shared" si="1"/>
        <v>0.51560021152828384</v>
      </c>
    </row>
    <row r="7" spans="1:20" x14ac:dyDescent="0.45">
      <c r="A7" t="s">
        <v>34</v>
      </c>
      <c r="B7">
        <v>2022</v>
      </c>
      <c r="C7" t="s">
        <v>43</v>
      </c>
      <c r="D7">
        <v>165.2</v>
      </c>
      <c r="E7">
        <v>210.9</v>
      </c>
      <c r="F7">
        <v>170.9</v>
      </c>
      <c r="G7">
        <v>170.9</v>
      </c>
      <c r="H7">
        <v>186.5</v>
      </c>
      <c r="I7">
        <v>163.80000000000001</v>
      </c>
      <c r="J7">
        <v>199.7</v>
      </c>
      <c r="K7">
        <v>169.8</v>
      </c>
      <c r="L7">
        <v>121.9</v>
      </c>
      <c r="M7">
        <v>199.9</v>
      </c>
      <c r="N7">
        <v>169.9</v>
      </c>
      <c r="O7">
        <v>188.3</v>
      </c>
      <c r="P7">
        <v>179.6</v>
      </c>
      <c r="Q7" s="2">
        <f t="shared" si="0"/>
        <v>2297.3000000000002</v>
      </c>
      <c r="R7" s="8">
        <f t="shared" si="1"/>
        <v>0.7190144241308295</v>
      </c>
    </row>
    <row r="8" spans="1:20" x14ac:dyDescent="0.45">
      <c r="A8" t="s">
        <v>34</v>
      </c>
      <c r="B8">
        <v>2022</v>
      </c>
      <c r="C8" t="s">
        <v>45</v>
      </c>
      <c r="D8">
        <v>167.4</v>
      </c>
      <c r="E8">
        <v>209.4</v>
      </c>
      <c r="F8">
        <v>181.4</v>
      </c>
      <c r="G8">
        <v>172.3</v>
      </c>
      <c r="H8">
        <v>188.9</v>
      </c>
      <c r="I8">
        <v>160.69999999999999</v>
      </c>
      <c r="J8">
        <v>183.1</v>
      </c>
      <c r="K8">
        <v>170.5</v>
      </c>
      <c r="L8">
        <v>122.1</v>
      </c>
      <c r="M8">
        <v>202.8</v>
      </c>
      <c r="N8">
        <v>170.4</v>
      </c>
      <c r="O8">
        <v>189.5</v>
      </c>
      <c r="P8">
        <v>178.3</v>
      </c>
      <c r="Q8" s="2">
        <f t="shared" si="0"/>
        <v>2296.8000000000002</v>
      </c>
      <c r="R8" s="8">
        <f t="shared" si="1"/>
        <v>-2.1764680276846731E-2</v>
      </c>
    </row>
    <row r="9" spans="1:20" x14ac:dyDescent="0.45">
      <c r="A9" t="s">
        <v>34</v>
      </c>
      <c r="B9">
        <v>2022</v>
      </c>
      <c r="C9" t="s">
        <v>46</v>
      </c>
      <c r="D9">
        <v>169.2</v>
      </c>
      <c r="E9">
        <v>209</v>
      </c>
      <c r="F9">
        <v>190.2</v>
      </c>
      <c r="G9">
        <v>173.6</v>
      </c>
      <c r="H9">
        <v>188.5</v>
      </c>
      <c r="I9">
        <v>158</v>
      </c>
      <c r="J9">
        <v>159.9</v>
      </c>
      <c r="K9">
        <v>170.8</v>
      </c>
      <c r="L9">
        <v>121.8</v>
      </c>
      <c r="M9">
        <v>205.2</v>
      </c>
      <c r="N9">
        <v>171</v>
      </c>
      <c r="O9">
        <v>190.3</v>
      </c>
      <c r="P9">
        <v>175.9</v>
      </c>
      <c r="Q9" s="2">
        <f t="shared" si="0"/>
        <v>2283.4</v>
      </c>
      <c r="R9" s="8">
        <f t="shared" si="1"/>
        <v>-0.58342041100662179</v>
      </c>
    </row>
    <row r="10" spans="1:20" x14ac:dyDescent="0.45">
      <c r="A10" t="s">
        <v>34</v>
      </c>
      <c r="B10">
        <v>2023</v>
      </c>
      <c r="C10" t="s">
        <v>31</v>
      </c>
      <c r="D10">
        <v>173.8</v>
      </c>
      <c r="E10">
        <v>210.7</v>
      </c>
      <c r="F10">
        <v>194.5</v>
      </c>
      <c r="G10">
        <v>174.6</v>
      </c>
      <c r="H10">
        <v>187.2</v>
      </c>
      <c r="I10">
        <v>158.30000000000001</v>
      </c>
      <c r="J10">
        <v>153.9</v>
      </c>
      <c r="K10">
        <v>170.9</v>
      </c>
      <c r="L10">
        <v>121.1</v>
      </c>
      <c r="M10">
        <v>208.4</v>
      </c>
      <c r="N10">
        <v>171.4</v>
      </c>
      <c r="O10">
        <v>191.2</v>
      </c>
      <c r="P10">
        <v>176.7</v>
      </c>
      <c r="Q10" s="2">
        <f t="shared" si="0"/>
        <v>2292.6999999999998</v>
      </c>
      <c r="R10" s="8">
        <f t="shared" si="1"/>
        <v>0.40728737847068963</v>
      </c>
    </row>
    <row r="11" spans="1:20" x14ac:dyDescent="0.45">
      <c r="A11" t="s">
        <v>34</v>
      </c>
      <c r="B11">
        <v>2023</v>
      </c>
      <c r="C11" t="s">
        <v>35</v>
      </c>
      <c r="D11">
        <v>174.4</v>
      </c>
      <c r="E11">
        <v>207.7</v>
      </c>
      <c r="F11">
        <v>175.2</v>
      </c>
      <c r="G11">
        <v>177.3</v>
      </c>
      <c r="H11">
        <v>179.3</v>
      </c>
      <c r="I11">
        <v>169.5</v>
      </c>
      <c r="J11">
        <v>152.69999999999999</v>
      </c>
      <c r="K11">
        <v>171</v>
      </c>
      <c r="L11">
        <v>120</v>
      </c>
      <c r="M11">
        <v>209.7</v>
      </c>
      <c r="N11">
        <v>172.3</v>
      </c>
      <c r="O11">
        <v>193</v>
      </c>
      <c r="P11">
        <v>177</v>
      </c>
      <c r="Q11" s="2">
        <f t="shared" si="0"/>
        <v>2279.1</v>
      </c>
      <c r="R11" s="8">
        <f t="shared" si="1"/>
        <v>-0.59318707201116194</v>
      </c>
    </row>
    <row r="12" spans="1:20" x14ac:dyDescent="0.45">
      <c r="A12" t="s">
        <v>34</v>
      </c>
      <c r="B12">
        <v>2023</v>
      </c>
      <c r="C12" t="s">
        <v>36</v>
      </c>
      <c r="D12">
        <v>174.4</v>
      </c>
      <c r="E12">
        <v>207.7</v>
      </c>
      <c r="F12">
        <v>175.2</v>
      </c>
      <c r="G12">
        <v>177.3</v>
      </c>
      <c r="H12">
        <v>179.2</v>
      </c>
      <c r="I12">
        <v>169.5</v>
      </c>
      <c r="J12">
        <v>152.80000000000001</v>
      </c>
      <c r="K12">
        <v>171.1</v>
      </c>
      <c r="L12">
        <v>120</v>
      </c>
      <c r="M12">
        <v>209.7</v>
      </c>
      <c r="N12">
        <v>172.3</v>
      </c>
      <c r="O12">
        <v>193</v>
      </c>
      <c r="P12">
        <v>177</v>
      </c>
      <c r="Q12" s="2">
        <f t="shared" si="0"/>
        <v>2279.1999999999998</v>
      </c>
      <c r="R12" s="8">
        <f t="shared" si="1"/>
        <v>4.3876968978943031E-3</v>
      </c>
    </row>
    <row r="13" spans="1:20" x14ac:dyDescent="0.45">
      <c r="A13" t="s">
        <v>34</v>
      </c>
      <c r="B13">
        <v>2023</v>
      </c>
      <c r="C13" t="s">
        <v>37</v>
      </c>
      <c r="D13">
        <v>173.8</v>
      </c>
      <c r="E13">
        <v>209.3</v>
      </c>
      <c r="F13">
        <v>169.6</v>
      </c>
      <c r="G13">
        <v>178.4</v>
      </c>
      <c r="H13">
        <v>174.9</v>
      </c>
      <c r="I13">
        <v>176.3</v>
      </c>
      <c r="J13">
        <v>155.4</v>
      </c>
      <c r="K13">
        <v>173.4</v>
      </c>
      <c r="L13">
        <v>121.3</v>
      </c>
      <c r="M13">
        <v>212.9</v>
      </c>
      <c r="N13">
        <v>172.9</v>
      </c>
      <c r="O13">
        <v>193.5</v>
      </c>
      <c r="P13">
        <v>177.9</v>
      </c>
      <c r="Q13" s="2">
        <f t="shared" si="0"/>
        <v>2289.6000000000004</v>
      </c>
      <c r="R13" s="8">
        <f t="shared" si="1"/>
        <v>0.45630045630048033</v>
      </c>
    </row>
    <row r="14" spans="1:20" x14ac:dyDescent="0.45">
      <c r="A14" t="s">
        <v>34</v>
      </c>
      <c r="B14">
        <v>2023</v>
      </c>
      <c r="C14" t="s">
        <v>38</v>
      </c>
      <c r="D14">
        <v>173.7</v>
      </c>
      <c r="E14">
        <v>214.3</v>
      </c>
      <c r="F14">
        <v>173.2</v>
      </c>
      <c r="G14">
        <v>179.5</v>
      </c>
      <c r="H14">
        <v>170</v>
      </c>
      <c r="I14">
        <v>172.2</v>
      </c>
      <c r="J14">
        <v>161</v>
      </c>
      <c r="K14">
        <v>175.6</v>
      </c>
      <c r="L14">
        <v>122.7</v>
      </c>
      <c r="M14">
        <v>218</v>
      </c>
      <c r="N14">
        <v>173.4</v>
      </c>
      <c r="O14">
        <v>194.2</v>
      </c>
      <c r="P14">
        <v>179.1</v>
      </c>
      <c r="Q14" s="2">
        <f t="shared" si="0"/>
        <v>2306.9</v>
      </c>
      <c r="R14" s="8">
        <f t="shared" si="1"/>
        <v>0.75559049615652185</v>
      </c>
    </row>
    <row r="15" spans="1:20" x14ac:dyDescent="0.45">
      <c r="D15" s="8">
        <f>((D14-D3)/D3)*100</f>
        <v>12.064516129032251</v>
      </c>
      <c r="E15" s="8">
        <f t="shared" ref="E15:P15" si="2">((E14-E3)/E3)*100</f>
        <v>-2.3245214220601613</v>
      </c>
      <c r="F15" s="8">
        <f t="shared" si="2"/>
        <v>1.4051522248243427</v>
      </c>
      <c r="G15" s="8">
        <f t="shared" si="2"/>
        <v>8.2629674306393177</v>
      </c>
      <c r="H15" s="8">
        <f t="shared" si="2"/>
        <v>-15.380786460925835</v>
      </c>
      <c r="I15" s="8">
        <f t="shared" si="2"/>
        <v>1.4731879787860933</v>
      </c>
      <c r="J15" s="8">
        <f t="shared" si="2"/>
        <v>-11.684037301151953</v>
      </c>
      <c r="K15" s="8">
        <f t="shared" si="2"/>
        <v>6.8776628119293877</v>
      </c>
      <c r="L15" s="8">
        <f t="shared" si="2"/>
        <v>2.3352793994995804</v>
      </c>
      <c r="M15" s="8">
        <f t="shared" si="2"/>
        <v>16.515232495991452</v>
      </c>
      <c r="N15" s="8">
        <f t="shared" si="2"/>
        <v>3.2757593805836809</v>
      </c>
      <c r="O15" s="8">
        <f t="shared" si="2"/>
        <v>5.6008700380641558</v>
      </c>
      <c r="P15" s="8">
        <f t="shared" si="2"/>
        <v>2.4013722126929609</v>
      </c>
      <c r="R15" s="17">
        <f>((Q14-Q3)/Q3)*100</f>
        <v>1.9894778725849949</v>
      </c>
      <c r="S15" s="16" t="s">
        <v>65</v>
      </c>
    </row>
    <row r="16" spans="1:20" x14ac:dyDescent="0.45">
      <c r="D16" t="s">
        <v>53</v>
      </c>
      <c r="R16" s="15"/>
    </row>
    <row r="23" spans="15:17" x14ac:dyDescent="0.45">
      <c r="O23" t="s">
        <v>53</v>
      </c>
      <c r="Q23" t="s">
        <v>53</v>
      </c>
    </row>
  </sheetData>
  <conditionalFormatting sqref="D15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E377-0BF5-4DC2-A6F0-7C8CB16ABC8E}">
  <dimension ref="A1:D14"/>
  <sheetViews>
    <sheetView workbookViewId="0">
      <selection activeCell="D22" sqref="D22"/>
    </sheetView>
  </sheetViews>
  <sheetFormatPr defaultRowHeight="14.25" x14ac:dyDescent="0.45"/>
  <cols>
    <col min="1" max="1" width="17.6640625" customWidth="1"/>
    <col min="2" max="3" width="12.19921875" customWidth="1"/>
    <col min="4" max="4" width="12.53125" customWidth="1"/>
  </cols>
  <sheetData>
    <row r="1" spans="1:4" x14ac:dyDescent="0.45">
      <c r="A1" s="38" t="s">
        <v>2</v>
      </c>
      <c r="B1" s="37" t="s">
        <v>0</v>
      </c>
      <c r="C1" s="37"/>
      <c r="D1" s="37"/>
    </row>
    <row r="2" spans="1:4" x14ac:dyDescent="0.45">
      <c r="A2" s="38"/>
      <c r="B2" s="19" t="s">
        <v>30</v>
      </c>
      <c r="C2" s="19" t="s">
        <v>33</v>
      </c>
      <c r="D2" s="19" t="s">
        <v>34</v>
      </c>
    </row>
    <row r="3" spans="1:4" x14ac:dyDescent="0.45">
      <c r="A3" s="20" t="s">
        <v>39</v>
      </c>
      <c r="B3" s="8">
        <v>0.96551104724268</v>
      </c>
      <c r="C3" s="8">
        <v>1.1183803377243269</v>
      </c>
      <c r="D3" s="8">
        <v>1.0272901871454525</v>
      </c>
    </row>
    <row r="4" spans="1:4" x14ac:dyDescent="0.45">
      <c r="A4" s="20" t="s">
        <v>40</v>
      </c>
      <c r="B4" s="8">
        <v>0.18680781034558636</v>
      </c>
      <c r="C4" s="8">
        <v>0.17923497267759164</v>
      </c>
      <c r="D4" s="8">
        <v>0.19452672531942572</v>
      </c>
    </row>
    <row r="5" spans="1:4" x14ac:dyDescent="0.45">
      <c r="A5" s="20" t="s">
        <v>41</v>
      </c>
      <c r="B5" s="8">
        <v>0.1465038845726849</v>
      </c>
      <c r="C5" s="8">
        <v>9.1639029499036004E-2</v>
      </c>
      <c r="D5" s="8">
        <v>0.12796187618585758</v>
      </c>
    </row>
    <row r="6" spans="1:4" x14ac:dyDescent="0.45">
      <c r="A6" s="20" t="s">
        <v>42</v>
      </c>
      <c r="B6" s="8">
        <v>0.5319620533735463</v>
      </c>
      <c r="C6" s="8">
        <v>0.55369054366308901</v>
      </c>
      <c r="D6" s="8">
        <v>0.51560021152828384</v>
      </c>
    </row>
    <row r="7" spans="1:4" x14ac:dyDescent="0.45">
      <c r="A7" s="20" t="s">
        <v>43</v>
      </c>
      <c r="B7" s="8">
        <v>0.73639650762853059</v>
      </c>
      <c r="C7" s="8">
        <v>0.6893860561914712</v>
      </c>
      <c r="D7" s="8">
        <v>0.7190144241308295</v>
      </c>
    </row>
    <row r="8" spans="1:4" x14ac:dyDescent="0.45">
      <c r="A8" s="20" t="s">
        <v>45</v>
      </c>
      <c r="B8" s="8">
        <v>0.14007441453271255</v>
      </c>
      <c r="C8" s="8">
        <v>-0.34017999397149767</v>
      </c>
      <c r="D8" s="8">
        <v>-2.1764680276846731E-2</v>
      </c>
    </row>
    <row r="9" spans="1:4" x14ac:dyDescent="0.45">
      <c r="A9" s="20" t="s">
        <v>46</v>
      </c>
      <c r="B9" s="8">
        <v>-0.46334746688813699</v>
      </c>
      <c r="C9" s="8">
        <v>-0.80366401659178899</v>
      </c>
      <c r="D9" s="8">
        <v>-0.58342041100662179</v>
      </c>
    </row>
    <row r="10" spans="1:4" x14ac:dyDescent="0.45">
      <c r="A10" s="20" t="s">
        <v>31</v>
      </c>
      <c r="B10" s="8">
        <v>0.26788459004876219</v>
      </c>
      <c r="C10" s="8">
        <v>0.6272323373116363</v>
      </c>
      <c r="D10" s="8">
        <v>0.40728737847068963</v>
      </c>
    </row>
    <row r="11" spans="1:4" x14ac:dyDescent="0.45">
      <c r="A11" s="20" t="s">
        <v>35</v>
      </c>
      <c r="B11" s="8">
        <v>-0.76646811492643885</v>
      </c>
      <c r="C11" s="8">
        <v>-0.30300406891180215</v>
      </c>
      <c r="D11" s="8">
        <v>-0.59318707201116194</v>
      </c>
    </row>
    <row r="12" spans="1:4" x14ac:dyDescent="0.45">
      <c r="A12" s="20" t="s">
        <v>36</v>
      </c>
      <c r="B12" s="8">
        <v>4.413646996529276E-3</v>
      </c>
      <c r="C12" s="8">
        <v>8.6835706842772163E-3</v>
      </c>
      <c r="D12" s="8">
        <v>4.3876968978943031E-3</v>
      </c>
    </row>
    <row r="13" spans="1:4" x14ac:dyDescent="0.45">
      <c r="A13" s="20" t="s">
        <v>37</v>
      </c>
      <c r="B13" s="8">
        <v>0.37072998499424642</v>
      </c>
      <c r="C13" s="8">
        <v>0.62082139446037088</v>
      </c>
      <c r="D13" s="8">
        <v>0.45630045630048033</v>
      </c>
    </row>
    <row r="14" spans="1:4" x14ac:dyDescent="0.45">
      <c r="A14" s="20" t="s">
        <v>38</v>
      </c>
      <c r="B14" s="8">
        <v>0.72552985665292902</v>
      </c>
      <c r="C14" s="8">
        <v>0.75074427233894092</v>
      </c>
      <c r="D14" s="8">
        <v>0.75559049615652185</v>
      </c>
    </row>
  </sheetData>
  <mergeCells count="2">
    <mergeCell ref="B1:D1"/>
    <mergeCell ref="A1:A2"/>
  </mergeCells>
  <conditionalFormatting sqref="B3:B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757D-8AFA-48CB-90EF-E4F0C2FF7579}">
  <dimension ref="A1:L49"/>
  <sheetViews>
    <sheetView workbookViewId="0">
      <selection activeCell="O18" sqref="O18"/>
    </sheetView>
  </sheetViews>
  <sheetFormatPr defaultRowHeight="14.25" x14ac:dyDescent="0.45"/>
  <cols>
    <col min="3" max="3" width="13.796875" customWidth="1"/>
    <col min="5" max="5" width="12.796875" customWidth="1"/>
    <col min="6" max="6" width="15.53125" customWidth="1"/>
    <col min="8" max="8" width="12.86328125" customWidth="1"/>
    <col min="9" max="9" width="15.86328125" customWidth="1"/>
    <col min="10" max="10" width="11.86328125" customWidth="1"/>
    <col min="11" max="11" width="13.1328125" customWidth="1"/>
    <col min="12" max="12" width="16.1328125" customWidth="1"/>
  </cols>
  <sheetData>
    <row r="1" spans="1:12" ht="14.65" thickBot="1" x14ac:dyDescent="0.5">
      <c r="A1" s="22"/>
      <c r="B1" s="31" t="s">
        <v>1</v>
      </c>
      <c r="C1" s="34" t="s">
        <v>2</v>
      </c>
      <c r="D1" s="32" t="s">
        <v>0</v>
      </c>
      <c r="E1" s="32" t="s">
        <v>29</v>
      </c>
      <c r="F1" s="32" t="s">
        <v>70</v>
      </c>
      <c r="G1" s="32" t="s">
        <v>0</v>
      </c>
      <c r="H1" s="32" t="s">
        <v>29</v>
      </c>
      <c r="I1" s="32" t="s">
        <v>70</v>
      </c>
      <c r="J1" s="32" t="s">
        <v>0</v>
      </c>
      <c r="K1" s="32" t="s">
        <v>29</v>
      </c>
      <c r="L1" s="33" t="s">
        <v>70</v>
      </c>
    </row>
    <row r="2" spans="1:12" ht="14.45" customHeight="1" x14ac:dyDescent="0.45">
      <c r="A2" s="42" t="s">
        <v>68</v>
      </c>
      <c r="B2" s="29">
        <v>2019</v>
      </c>
      <c r="C2" s="25" t="s">
        <v>31</v>
      </c>
      <c r="D2" s="28" t="s">
        <v>30</v>
      </c>
      <c r="E2" s="23">
        <v>141</v>
      </c>
      <c r="F2" s="39">
        <f>((E13-E2)/E2)*100</f>
        <v>8.0141843971631275</v>
      </c>
      <c r="G2" s="23" t="s">
        <v>33</v>
      </c>
      <c r="H2" s="23">
        <v>138</v>
      </c>
      <c r="I2" s="39">
        <f>((H13-H2)/H2)*100</f>
        <v>7.4637681159420382</v>
      </c>
      <c r="J2" s="23" t="s">
        <v>69</v>
      </c>
      <c r="K2" s="23">
        <v>139.6</v>
      </c>
      <c r="L2" s="39">
        <f>((K13-K2)/K2)*100</f>
        <v>7.7363896848137621</v>
      </c>
    </row>
    <row r="3" spans="1:12" x14ac:dyDescent="0.45">
      <c r="A3" s="43"/>
      <c r="B3" s="29">
        <v>2019</v>
      </c>
      <c r="C3" s="25" t="s">
        <v>35</v>
      </c>
      <c r="D3" s="29" t="s">
        <v>30</v>
      </c>
      <c r="E3">
        <v>141</v>
      </c>
      <c r="F3" s="40"/>
      <c r="G3" t="s">
        <v>33</v>
      </c>
      <c r="H3">
        <v>138.6</v>
      </c>
      <c r="I3" s="40"/>
      <c r="J3" t="s">
        <v>69</v>
      </c>
      <c r="K3">
        <v>139.9</v>
      </c>
      <c r="L3" s="40"/>
    </row>
    <row r="4" spans="1:12" x14ac:dyDescent="0.45">
      <c r="A4" s="43"/>
      <c r="B4" s="29">
        <v>2019</v>
      </c>
      <c r="C4" s="25" t="s">
        <v>36</v>
      </c>
      <c r="D4" s="29" t="s">
        <v>30</v>
      </c>
      <c r="E4">
        <v>141.19999999999999</v>
      </c>
      <c r="F4" s="40"/>
      <c r="G4" t="s">
        <v>33</v>
      </c>
      <c r="H4">
        <v>139.5</v>
      </c>
      <c r="I4" s="40"/>
      <c r="J4" t="s">
        <v>69</v>
      </c>
      <c r="K4">
        <v>140.4</v>
      </c>
      <c r="L4" s="40"/>
    </row>
    <row r="5" spans="1:12" x14ac:dyDescent="0.45">
      <c r="A5" s="43"/>
      <c r="B5" s="29">
        <v>2019</v>
      </c>
      <c r="C5" s="25" t="s">
        <v>37</v>
      </c>
      <c r="D5" s="29" t="s">
        <v>30</v>
      </c>
      <c r="E5">
        <f>(E3+E4)/2</f>
        <v>141.1</v>
      </c>
      <c r="F5" s="40"/>
      <c r="G5" t="s">
        <v>33</v>
      </c>
      <c r="H5" s="2">
        <f>(H3+H4)/2</f>
        <v>139.05000000000001</v>
      </c>
      <c r="I5" s="40"/>
      <c r="J5" t="s">
        <v>69</v>
      </c>
      <c r="K5" s="2">
        <f>(K3+K4)/2</f>
        <v>140.15</v>
      </c>
      <c r="L5" s="40"/>
    </row>
    <row r="6" spans="1:12" x14ac:dyDescent="0.45">
      <c r="A6" s="43"/>
      <c r="B6" s="29">
        <v>2019</v>
      </c>
      <c r="C6" s="25" t="s">
        <v>38</v>
      </c>
      <c r="D6" s="29" t="s">
        <v>30</v>
      </c>
      <c r="E6">
        <v>142.4</v>
      </c>
      <c r="F6" s="40"/>
      <c r="G6" t="s">
        <v>33</v>
      </c>
      <c r="H6">
        <v>141.5</v>
      </c>
      <c r="I6" s="40"/>
      <c r="J6" t="s">
        <v>69</v>
      </c>
      <c r="K6">
        <v>142</v>
      </c>
      <c r="L6" s="40"/>
    </row>
    <row r="7" spans="1:12" x14ac:dyDescent="0.45">
      <c r="A7" s="43"/>
      <c r="B7" s="29">
        <v>2019</v>
      </c>
      <c r="C7" s="25" t="s">
        <v>39</v>
      </c>
      <c r="D7" s="29" t="s">
        <v>30</v>
      </c>
      <c r="E7">
        <v>143.6</v>
      </c>
      <c r="F7" s="40"/>
      <c r="G7" t="s">
        <v>33</v>
      </c>
      <c r="H7">
        <v>142.1</v>
      </c>
      <c r="I7" s="40"/>
      <c r="J7" t="s">
        <v>69</v>
      </c>
      <c r="K7">
        <v>142.9</v>
      </c>
      <c r="L7" s="40"/>
    </row>
    <row r="8" spans="1:12" x14ac:dyDescent="0.45">
      <c r="A8" s="43"/>
      <c r="B8" s="29">
        <v>2019</v>
      </c>
      <c r="C8" s="25" t="s">
        <v>40</v>
      </c>
      <c r="D8" s="29" t="s">
        <v>30</v>
      </c>
      <c r="E8">
        <v>144.9</v>
      </c>
      <c r="F8" s="40"/>
      <c r="G8" t="s">
        <v>33</v>
      </c>
      <c r="H8">
        <v>143.30000000000001</v>
      </c>
      <c r="I8" s="40"/>
      <c r="J8" t="s">
        <v>69</v>
      </c>
      <c r="K8">
        <v>144.19999999999999</v>
      </c>
      <c r="L8" s="40"/>
    </row>
    <row r="9" spans="1:12" x14ac:dyDescent="0.45">
      <c r="A9" s="43"/>
      <c r="B9" s="29">
        <v>2019</v>
      </c>
      <c r="C9" s="25" t="s">
        <v>41</v>
      </c>
      <c r="D9" s="29" t="s">
        <v>30</v>
      </c>
      <c r="E9">
        <v>145.69999999999999</v>
      </c>
      <c r="F9" s="40"/>
      <c r="G9" t="s">
        <v>33</v>
      </c>
      <c r="H9">
        <v>144.19999999999999</v>
      </c>
      <c r="I9" s="40"/>
      <c r="J9" t="s">
        <v>69</v>
      </c>
      <c r="K9">
        <v>145</v>
      </c>
      <c r="L9" s="40"/>
    </row>
    <row r="10" spans="1:12" x14ac:dyDescent="0.45">
      <c r="A10" s="43"/>
      <c r="B10" s="29">
        <v>2019</v>
      </c>
      <c r="C10" s="25" t="s">
        <v>42</v>
      </c>
      <c r="D10" s="29" t="s">
        <v>30</v>
      </c>
      <c r="E10">
        <v>146.69999999999999</v>
      </c>
      <c r="F10" s="40"/>
      <c r="G10" t="s">
        <v>33</v>
      </c>
      <c r="H10">
        <v>144.69999999999999</v>
      </c>
      <c r="I10" s="40"/>
      <c r="J10" t="s">
        <v>69</v>
      </c>
      <c r="K10">
        <v>145.80000000000001</v>
      </c>
      <c r="L10" s="40"/>
    </row>
    <row r="11" spans="1:12" x14ac:dyDescent="0.45">
      <c r="A11" s="43"/>
      <c r="B11" s="29">
        <v>2019</v>
      </c>
      <c r="C11" s="25" t="s">
        <v>43</v>
      </c>
      <c r="D11" s="29" t="s">
        <v>30</v>
      </c>
      <c r="E11">
        <v>148.30000000000001</v>
      </c>
      <c r="F11" s="40"/>
      <c r="G11" t="s">
        <v>33</v>
      </c>
      <c r="H11">
        <v>146</v>
      </c>
      <c r="I11" s="40"/>
      <c r="J11" t="s">
        <v>69</v>
      </c>
      <c r="K11">
        <v>147.19999999999999</v>
      </c>
      <c r="L11" s="40"/>
    </row>
    <row r="12" spans="1:12" x14ac:dyDescent="0.45">
      <c r="A12" s="43"/>
      <c r="B12" s="29">
        <v>2019</v>
      </c>
      <c r="C12" s="25" t="s">
        <v>45</v>
      </c>
      <c r="D12" s="29" t="s">
        <v>30</v>
      </c>
      <c r="E12">
        <v>149.9</v>
      </c>
      <c r="F12" s="40"/>
      <c r="G12" t="s">
        <v>33</v>
      </c>
      <c r="H12">
        <v>147</v>
      </c>
      <c r="I12" s="40"/>
      <c r="J12" t="s">
        <v>69</v>
      </c>
      <c r="K12">
        <v>148.6</v>
      </c>
      <c r="L12" s="40"/>
    </row>
    <row r="13" spans="1:12" ht="14.65" thickBot="1" x14ac:dyDescent="0.5">
      <c r="A13" s="44"/>
      <c r="B13" s="30">
        <v>2019</v>
      </c>
      <c r="C13" s="27" t="s">
        <v>46</v>
      </c>
      <c r="D13" s="30" t="s">
        <v>30</v>
      </c>
      <c r="E13" s="26">
        <v>152.30000000000001</v>
      </c>
      <c r="F13" s="41"/>
      <c r="G13" s="26" t="s">
        <v>33</v>
      </c>
      <c r="H13" s="26">
        <v>148.30000000000001</v>
      </c>
      <c r="I13" s="41"/>
      <c r="J13" s="26" t="s">
        <v>69</v>
      </c>
      <c r="K13" s="26">
        <v>150.4</v>
      </c>
      <c r="L13" s="41"/>
    </row>
    <row r="14" spans="1:12" x14ac:dyDescent="0.45">
      <c r="A14" s="42" t="s">
        <v>66</v>
      </c>
      <c r="B14" s="28">
        <v>2020</v>
      </c>
      <c r="C14" s="24" t="s">
        <v>31</v>
      </c>
      <c r="D14" s="28" t="s">
        <v>30</v>
      </c>
      <c r="E14" s="23">
        <v>151.9</v>
      </c>
      <c r="F14" s="39">
        <f>((E25-E14)/E14)*100</f>
        <v>5.7932850559578561</v>
      </c>
      <c r="G14" s="23" t="s">
        <v>33</v>
      </c>
      <c r="H14" s="23">
        <v>148.19999999999999</v>
      </c>
      <c r="I14" s="39">
        <f>((H25-H14)/H14)*100</f>
        <v>5.8704453441295668</v>
      </c>
      <c r="J14" s="23" t="s">
        <v>69</v>
      </c>
      <c r="K14" s="23">
        <v>150.19999999999999</v>
      </c>
      <c r="L14" s="39">
        <f>((K25-K14)/K14)*100</f>
        <v>5.7922769640479483</v>
      </c>
    </row>
    <row r="15" spans="1:12" x14ac:dyDescent="0.45">
      <c r="A15" s="43"/>
      <c r="B15" s="29">
        <v>2020</v>
      </c>
      <c r="C15" s="25" t="s">
        <v>35</v>
      </c>
      <c r="D15" s="29" t="s">
        <v>30</v>
      </c>
      <c r="E15">
        <v>150.4</v>
      </c>
      <c r="F15" s="40"/>
      <c r="G15" t="s">
        <v>33</v>
      </c>
      <c r="H15">
        <v>147.69999999999999</v>
      </c>
      <c r="I15" s="40"/>
      <c r="J15" t="s">
        <v>69</v>
      </c>
      <c r="K15">
        <v>149.1</v>
      </c>
      <c r="L15" s="40"/>
    </row>
    <row r="16" spans="1:12" x14ac:dyDescent="0.45">
      <c r="A16" s="43"/>
      <c r="B16" s="29">
        <v>2020</v>
      </c>
      <c r="C16" s="25" t="s">
        <v>36</v>
      </c>
      <c r="D16" s="29" t="s">
        <v>30</v>
      </c>
      <c r="E16">
        <v>149.80000000000001</v>
      </c>
      <c r="F16" s="40"/>
      <c r="G16" t="s">
        <v>33</v>
      </c>
      <c r="H16">
        <v>147.30000000000001</v>
      </c>
      <c r="I16" s="40"/>
      <c r="J16" t="s">
        <v>69</v>
      </c>
      <c r="K16">
        <v>148.6</v>
      </c>
      <c r="L16" s="40"/>
    </row>
    <row r="17" spans="1:12" x14ac:dyDescent="0.45">
      <c r="A17" s="43"/>
      <c r="B17" s="29">
        <v>2020</v>
      </c>
      <c r="C17" s="25" t="s">
        <v>37</v>
      </c>
      <c r="D17" s="29" t="s">
        <v>30</v>
      </c>
      <c r="E17">
        <f>(E15+E16)/2</f>
        <v>150.10000000000002</v>
      </c>
      <c r="F17" s="40"/>
      <c r="G17" t="s">
        <v>33</v>
      </c>
      <c r="H17">
        <f>(H15+H16)/2</f>
        <v>147.5</v>
      </c>
      <c r="I17" s="40"/>
      <c r="J17" t="s">
        <v>69</v>
      </c>
      <c r="K17" s="2">
        <f>(K15+K16)/2</f>
        <v>148.85</v>
      </c>
      <c r="L17" s="40"/>
    </row>
    <row r="18" spans="1:12" x14ac:dyDescent="0.45">
      <c r="A18" s="43"/>
      <c r="B18" s="29">
        <v>2020</v>
      </c>
      <c r="C18" s="25" t="s">
        <v>38</v>
      </c>
      <c r="D18" s="29" t="s">
        <v>30</v>
      </c>
      <c r="E18" s="2">
        <f>(E16+E17)/2</f>
        <v>149.95000000000002</v>
      </c>
      <c r="F18" s="40"/>
      <c r="G18" t="s">
        <v>33</v>
      </c>
      <c r="H18">
        <f>(H16+H17)/2</f>
        <v>147.4</v>
      </c>
      <c r="I18" s="40"/>
      <c r="J18" t="s">
        <v>69</v>
      </c>
      <c r="K18" s="2">
        <f>(K16+K17)/2</f>
        <v>148.72499999999999</v>
      </c>
      <c r="L18" s="40"/>
    </row>
    <row r="19" spans="1:12" x14ac:dyDescent="0.45">
      <c r="A19" s="43"/>
      <c r="B19" s="29">
        <v>2020</v>
      </c>
      <c r="C19" s="25" t="s">
        <v>39</v>
      </c>
      <c r="D19" s="29" t="s">
        <v>30</v>
      </c>
      <c r="E19">
        <v>152.69999999999999</v>
      </c>
      <c r="F19" s="40"/>
      <c r="G19" t="s">
        <v>33</v>
      </c>
      <c r="H19">
        <v>150.80000000000001</v>
      </c>
      <c r="I19" s="40"/>
      <c r="J19" t="s">
        <v>69</v>
      </c>
      <c r="K19">
        <v>151.80000000000001</v>
      </c>
      <c r="L19" s="40"/>
    </row>
    <row r="20" spans="1:12" x14ac:dyDescent="0.45">
      <c r="A20" s="43"/>
      <c r="B20" s="29">
        <v>2020</v>
      </c>
      <c r="C20" s="25" t="s">
        <v>40</v>
      </c>
      <c r="D20" s="29" t="s">
        <v>30</v>
      </c>
      <c r="E20">
        <v>152.69999999999999</v>
      </c>
      <c r="F20" s="40"/>
      <c r="G20" t="s">
        <v>33</v>
      </c>
      <c r="H20">
        <v>150.80000000000001</v>
      </c>
      <c r="I20" s="40"/>
      <c r="J20" t="s">
        <v>69</v>
      </c>
      <c r="K20">
        <v>151.80000000000001</v>
      </c>
      <c r="L20" s="40"/>
    </row>
    <row r="21" spans="1:12" x14ac:dyDescent="0.45">
      <c r="A21" s="43"/>
      <c r="B21" s="29">
        <v>2020</v>
      </c>
      <c r="C21" s="25" t="s">
        <v>41</v>
      </c>
      <c r="D21" s="29" t="s">
        <v>30</v>
      </c>
      <c r="E21">
        <v>154.69999999999999</v>
      </c>
      <c r="F21" s="40"/>
      <c r="G21" t="s">
        <v>33</v>
      </c>
      <c r="H21">
        <v>152.9</v>
      </c>
      <c r="I21" s="40"/>
      <c r="J21" t="s">
        <v>69</v>
      </c>
      <c r="K21">
        <v>153.9</v>
      </c>
      <c r="L21" s="40"/>
    </row>
    <row r="22" spans="1:12" x14ac:dyDescent="0.45">
      <c r="A22" s="43"/>
      <c r="B22" s="29">
        <v>2020</v>
      </c>
      <c r="C22" s="25" t="s">
        <v>42</v>
      </c>
      <c r="D22" s="29" t="s">
        <v>30</v>
      </c>
      <c r="E22">
        <v>155.4</v>
      </c>
      <c r="F22" s="40"/>
      <c r="G22" t="s">
        <v>33</v>
      </c>
      <c r="H22">
        <v>154</v>
      </c>
      <c r="I22" s="40"/>
      <c r="J22" t="s">
        <v>69</v>
      </c>
      <c r="K22">
        <v>154.69999999999999</v>
      </c>
      <c r="L22" s="40"/>
    </row>
    <row r="23" spans="1:12" x14ac:dyDescent="0.45">
      <c r="A23" s="43"/>
      <c r="B23" s="29">
        <v>2020</v>
      </c>
      <c r="C23" s="25" t="s">
        <v>43</v>
      </c>
      <c r="D23" s="29" t="s">
        <v>30</v>
      </c>
      <c r="E23">
        <v>157.5</v>
      </c>
      <c r="F23" s="40"/>
      <c r="G23" t="s">
        <v>33</v>
      </c>
      <c r="H23">
        <v>155.19999999999999</v>
      </c>
      <c r="I23" s="40"/>
      <c r="J23" t="s">
        <v>69</v>
      </c>
      <c r="K23">
        <v>156.4</v>
      </c>
      <c r="L23" s="40"/>
    </row>
    <row r="24" spans="1:12" x14ac:dyDescent="0.45">
      <c r="A24" s="43"/>
      <c r="B24" s="29">
        <v>2020</v>
      </c>
      <c r="C24" s="25" t="s">
        <v>45</v>
      </c>
      <c r="D24" s="29" t="s">
        <v>30</v>
      </c>
      <c r="E24">
        <v>159.80000000000001</v>
      </c>
      <c r="F24" s="40"/>
      <c r="G24" t="s">
        <v>33</v>
      </c>
      <c r="H24">
        <v>156.69999999999999</v>
      </c>
      <c r="I24" s="40"/>
      <c r="J24" t="s">
        <v>69</v>
      </c>
      <c r="K24">
        <v>158.4</v>
      </c>
      <c r="L24" s="40"/>
    </row>
    <row r="25" spans="1:12" ht="14.65" thickBot="1" x14ac:dyDescent="0.5">
      <c r="A25" s="44"/>
      <c r="B25" s="30">
        <v>2020</v>
      </c>
      <c r="C25" s="27" t="s">
        <v>46</v>
      </c>
      <c r="D25" s="30" t="s">
        <v>30</v>
      </c>
      <c r="E25" s="26">
        <v>160.69999999999999</v>
      </c>
      <c r="F25" s="41"/>
      <c r="G25" s="26" t="s">
        <v>33</v>
      </c>
      <c r="H25" s="26">
        <v>156.9</v>
      </c>
      <c r="I25" s="41"/>
      <c r="J25" s="26" t="s">
        <v>69</v>
      </c>
      <c r="K25" s="26">
        <v>158.9</v>
      </c>
      <c r="L25" s="41"/>
    </row>
    <row r="26" spans="1:12" ht="14.45" customHeight="1" x14ac:dyDescent="0.45">
      <c r="A26" s="42" t="s">
        <v>67</v>
      </c>
      <c r="B26" s="28">
        <v>2021</v>
      </c>
      <c r="C26" s="24" t="s">
        <v>31</v>
      </c>
      <c r="D26" s="29" t="s">
        <v>30</v>
      </c>
      <c r="E26">
        <v>158.5</v>
      </c>
      <c r="F26" s="39">
        <f>((E37-E26)/E26)*100</f>
        <v>5.3627760252365935</v>
      </c>
      <c r="G26" t="s">
        <v>33</v>
      </c>
      <c r="H26">
        <v>156</v>
      </c>
      <c r="I26" s="39">
        <f>((H37-H26)/H26)*100</f>
        <v>5.8974358974358907</v>
      </c>
      <c r="J26" t="s">
        <v>69</v>
      </c>
      <c r="K26">
        <v>157.30000000000001</v>
      </c>
      <c r="L26" s="39">
        <f>((K37-K26)/K26)*100</f>
        <v>5.6579783852510976</v>
      </c>
    </row>
    <row r="27" spans="1:12" x14ac:dyDescent="0.45">
      <c r="A27" s="43"/>
      <c r="B27" s="29">
        <v>2021</v>
      </c>
      <c r="C27" s="25" t="s">
        <v>35</v>
      </c>
      <c r="D27" s="29" t="s">
        <v>30</v>
      </c>
      <c r="E27">
        <v>156.69999999999999</v>
      </c>
      <c r="F27" s="40"/>
      <c r="G27" t="s">
        <v>33</v>
      </c>
      <c r="H27">
        <v>156.5</v>
      </c>
      <c r="I27" s="40"/>
      <c r="J27" t="s">
        <v>69</v>
      </c>
      <c r="K27">
        <v>156.6</v>
      </c>
      <c r="L27" s="40"/>
    </row>
    <row r="28" spans="1:12" x14ac:dyDescent="0.45">
      <c r="A28" s="43"/>
      <c r="B28" s="29">
        <v>2021</v>
      </c>
      <c r="C28" s="25" t="s">
        <v>36</v>
      </c>
      <c r="D28" s="29" t="s">
        <v>30</v>
      </c>
      <c r="E28">
        <v>156.69999999999999</v>
      </c>
      <c r="F28" s="40"/>
      <c r="G28" t="s">
        <v>33</v>
      </c>
      <c r="H28">
        <v>156.9</v>
      </c>
      <c r="I28" s="40"/>
      <c r="J28" t="s">
        <v>69</v>
      </c>
      <c r="K28">
        <v>156.80000000000001</v>
      </c>
      <c r="L28" s="40"/>
    </row>
    <row r="29" spans="1:12" x14ac:dyDescent="0.45">
      <c r="A29" s="43"/>
      <c r="B29" s="29">
        <v>2021</v>
      </c>
      <c r="C29" s="25" t="s">
        <v>37</v>
      </c>
      <c r="D29" s="29" t="s">
        <v>30</v>
      </c>
      <c r="E29">
        <v>157.6</v>
      </c>
      <c r="F29" s="40"/>
      <c r="G29" t="s">
        <v>33</v>
      </c>
      <c r="H29">
        <v>158</v>
      </c>
      <c r="I29" s="40"/>
      <c r="J29" t="s">
        <v>69</v>
      </c>
      <c r="K29">
        <v>157.80000000000001</v>
      </c>
      <c r="L29" s="40"/>
    </row>
    <row r="30" spans="1:12" x14ac:dyDescent="0.45">
      <c r="A30" s="43"/>
      <c r="B30" s="29">
        <v>2021</v>
      </c>
      <c r="C30" s="25" t="s">
        <v>38</v>
      </c>
      <c r="D30" s="29" t="s">
        <v>30</v>
      </c>
      <c r="E30">
        <v>161.1</v>
      </c>
      <c r="F30" s="40"/>
      <c r="G30" t="s">
        <v>33</v>
      </c>
      <c r="H30">
        <v>159.5</v>
      </c>
      <c r="I30" s="40"/>
      <c r="J30" t="s">
        <v>69</v>
      </c>
      <c r="K30">
        <v>160.4</v>
      </c>
      <c r="L30" s="40"/>
    </row>
    <row r="31" spans="1:12" x14ac:dyDescent="0.45">
      <c r="A31" s="43"/>
      <c r="B31" s="29">
        <v>2021</v>
      </c>
      <c r="C31" s="25" t="s">
        <v>39</v>
      </c>
      <c r="D31" s="29" t="s">
        <v>30</v>
      </c>
      <c r="E31">
        <v>162.1</v>
      </c>
      <c r="F31" s="40"/>
      <c r="G31" t="s">
        <v>33</v>
      </c>
      <c r="H31">
        <v>160.4</v>
      </c>
      <c r="I31" s="40"/>
      <c r="J31" t="s">
        <v>69</v>
      </c>
      <c r="K31">
        <v>161.30000000000001</v>
      </c>
      <c r="L31" s="40"/>
    </row>
    <row r="32" spans="1:12" x14ac:dyDescent="0.45">
      <c r="A32" s="43"/>
      <c r="B32" s="29">
        <v>2021</v>
      </c>
      <c r="C32" s="25" t="s">
        <v>40</v>
      </c>
      <c r="D32" s="29" t="s">
        <v>30</v>
      </c>
      <c r="E32">
        <v>163.19999999999999</v>
      </c>
      <c r="F32" s="40"/>
      <c r="G32" t="s">
        <v>33</v>
      </c>
      <c r="H32">
        <v>161.80000000000001</v>
      </c>
      <c r="I32" s="40"/>
      <c r="J32" t="s">
        <v>69</v>
      </c>
      <c r="K32">
        <v>162.5</v>
      </c>
      <c r="L32" s="40"/>
    </row>
    <row r="33" spans="1:12" x14ac:dyDescent="0.45">
      <c r="A33" s="43"/>
      <c r="B33" s="29">
        <v>2021</v>
      </c>
      <c r="C33" s="25" t="s">
        <v>41</v>
      </c>
      <c r="D33" s="29" t="s">
        <v>30</v>
      </c>
      <c r="E33">
        <v>163.6</v>
      </c>
      <c r="F33" s="40"/>
      <c r="G33" t="s">
        <v>33</v>
      </c>
      <c r="H33">
        <v>162.30000000000001</v>
      </c>
      <c r="I33" s="40"/>
      <c r="J33" t="s">
        <v>69</v>
      </c>
      <c r="K33">
        <v>163.19999999999999</v>
      </c>
      <c r="L33" s="40"/>
    </row>
    <row r="34" spans="1:12" x14ac:dyDescent="0.45">
      <c r="A34" s="43"/>
      <c r="B34" s="29">
        <v>2021</v>
      </c>
      <c r="C34" s="25" t="s">
        <v>42</v>
      </c>
      <c r="D34" s="29" t="s">
        <v>30</v>
      </c>
      <c r="E34">
        <v>164</v>
      </c>
      <c r="F34" s="40"/>
      <c r="G34" t="s">
        <v>33</v>
      </c>
      <c r="H34">
        <v>162.30000000000001</v>
      </c>
      <c r="I34" s="40"/>
      <c r="J34" t="s">
        <v>69</v>
      </c>
      <c r="K34">
        <v>163.19999999999999</v>
      </c>
      <c r="L34" s="40"/>
    </row>
    <row r="35" spans="1:12" x14ac:dyDescent="0.45">
      <c r="A35" s="43"/>
      <c r="B35" s="29">
        <v>2021</v>
      </c>
      <c r="C35" s="25" t="s">
        <v>43</v>
      </c>
      <c r="D35" s="29" t="s">
        <v>30</v>
      </c>
      <c r="E35">
        <v>166.3</v>
      </c>
      <c r="F35" s="40"/>
      <c r="G35" t="s">
        <v>33</v>
      </c>
      <c r="H35">
        <v>164.6</v>
      </c>
      <c r="I35" s="40"/>
      <c r="J35" t="s">
        <v>69</v>
      </c>
      <c r="K35">
        <v>165.5</v>
      </c>
      <c r="L35" s="40"/>
    </row>
    <row r="36" spans="1:12" x14ac:dyDescent="0.45">
      <c r="A36" s="43"/>
      <c r="B36" s="29">
        <v>2021</v>
      </c>
      <c r="C36" s="25" t="s">
        <v>45</v>
      </c>
      <c r="D36" s="29" t="s">
        <v>30</v>
      </c>
      <c r="E36">
        <v>167.6</v>
      </c>
      <c r="F36" s="40"/>
      <c r="G36" t="s">
        <v>33</v>
      </c>
      <c r="H36">
        <v>165.6</v>
      </c>
      <c r="I36" s="40"/>
      <c r="J36" t="s">
        <v>69</v>
      </c>
      <c r="K36">
        <v>166.7</v>
      </c>
      <c r="L36" s="40"/>
    </row>
    <row r="37" spans="1:12" ht="14.45" customHeight="1" thickBot="1" x14ac:dyDescent="0.5">
      <c r="A37" s="44"/>
      <c r="B37" s="30">
        <v>2021</v>
      </c>
      <c r="C37" s="27" t="s">
        <v>46</v>
      </c>
      <c r="D37" s="30" t="s">
        <v>30</v>
      </c>
      <c r="E37" s="26">
        <v>167</v>
      </c>
      <c r="F37" s="41"/>
      <c r="G37" s="26" t="s">
        <v>33</v>
      </c>
      <c r="H37" s="26">
        <v>165.2</v>
      </c>
      <c r="I37" s="41"/>
      <c r="J37" s="26" t="s">
        <v>69</v>
      </c>
      <c r="K37" s="26">
        <v>166.2</v>
      </c>
      <c r="L37" s="41"/>
    </row>
    <row r="38" spans="1:12" ht="14.45" customHeight="1" x14ac:dyDescent="0.45">
      <c r="A38" s="42" t="s">
        <v>67</v>
      </c>
      <c r="B38" s="28">
        <v>2022</v>
      </c>
      <c r="C38" s="24" t="s">
        <v>31</v>
      </c>
      <c r="D38" s="28" t="s">
        <v>30</v>
      </c>
      <c r="E38" s="23">
        <v>166.4</v>
      </c>
      <c r="F38" s="39">
        <f>((E49-E38)/E38)*100</f>
        <v>6.4302884615384537</v>
      </c>
      <c r="G38" s="23" t="s">
        <v>33</v>
      </c>
      <c r="H38" s="23">
        <v>165</v>
      </c>
      <c r="I38" s="39">
        <f>((H49-H38)/H38)*100</f>
        <v>5.515151515151512</v>
      </c>
      <c r="J38" s="23" t="s">
        <v>69</v>
      </c>
      <c r="K38" s="23">
        <v>165.7</v>
      </c>
      <c r="L38" s="39">
        <f>((K49-K38)/K38)*100</f>
        <v>6.0350030175015092</v>
      </c>
    </row>
    <row r="39" spans="1:12" x14ac:dyDescent="0.45">
      <c r="A39" s="43"/>
      <c r="B39" s="29">
        <v>2022</v>
      </c>
      <c r="C39" s="25" t="s">
        <v>35</v>
      </c>
      <c r="D39" s="29" t="s">
        <v>30</v>
      </c>
      <c r="E39">
        <v>166.7</v>
      </c>
      <c r="F39" s="40"/>
      <c r="G39" t="s">
        <v>33</v>
      </c>
      <c r="H39">
        <v>165.5</v>
      </c>
      <c r="I39" s="40"/>
      <c r="J39" t="s">
        <v>69</v>
      </c>
      <c r="K39">
        <v>166.1</v>
      </c>
      <c r="L39" s="40"/>
    </row>
    <row r="40" spans="1:12" x14ac:dyDescent="0.45">
      <c r="A40" s="43"/>
      <c r="B40" s="29">
        <v>2022</v>
      </c>
      <c r="C40" s="25" t="s">
        <v>36</v>
      </c>
      <c r="D40" s="29" t="s">
        <v>30</v>
      </c>
      <c r="E40">
        <v>168.7</v>
      </c>
      <c r="F40" s="40"/>
      <c r="G40" t="s">
        <v>33</v>
      </c>
      <c r="H40">
        <v>166.5</v>
      </c>
      <c r="I40" s="40"/>
      <c r="J40" t="s">
        <v>69</v>
      </c>
      <c r="K40">
        <v>167.7</v>
      </c>
      <c r="L40" s="40"/>
    </row>
    <row r="41" spans="1:12" x14ac:dyDescent="0.45">
      <c r="A41" s="43"/>
      <c r="B41" s="29">
        <v>2022</v>
      </c>
      <c r="C41" s="25" t="s">
        <v>37</v>
      </c>
      <c r="D41" s="29" t="s">
        <v>30</v>
      </c>
      <c r="E41">
        <v>170.8</v>
      </c>
      <c r="F41" s="40"/>
      <c r="G41" t="s">
        <v>33</v>
      </c>
      <c r="H41">
        <v>169.2</v>
      </c>
      <c r="I41" s="40"/>
      <c r="J41" t="s">
        <v>69</v>
      </c>
      <c r="K41">
        <v>170.1</v>
      </c>
      <c r="L41" s="40"/>
    </row>
    <row r="42" spans="1:12" x14ac:dyDescent="0.45">
      <c r="A42" s="43"/>
      <c r="B42" s="29">
        <v>2022</v>
      </c>
      <c r="C42" s="25" t="s">
        <v>38</v>
      </c>
      <c r="D42" s="29" t="s">
        <v>30</v>
      </c>
      <c r="E42">
        <v>172.5</v>
      </c>
      <c r="F42" s="40"/>
      <c r="G42" t="s">
        <v>33</v>
      </c>
      <c r="H42">
        <v>170.8</v>
      </c>
      <c r="I42" s="40"/>
      <c r="J42" t="s">
        <v>69</v>
      </c>
      <c r="K42">
        <v>171.7</v>
      </c>
      <c r="L42" s="40"/>
    </row>
    <row r="43" spans="1:12" x14ac:dyDescent="0.45">
      <c r="A43" s="43"/>
      <c r="B43" s="29">
        <v>2022</v>
      </c>
      <c r="C43" s="25" t="s">
        <v>39</v>
      </c>
      <c r="D43" s="29" t="s">
        <v>30</v>
      </c>
      <c r="E43">
        <v>173.6</v>
      </c>
      <c r="F43" s="40"/>
      <c r="G43" t="s">
        <v>33</v>
      </c>
      <c r="H43">
        <v>171.4</v>
      </c>
      <c r="I43" s="40"/>
      <c r="J43" t="s">
        <v>69</v>
      </c>
      <c r="K43">
        <v>172.6</v>
      </c>
      <c r="L43" s="40"/>
    </row>
    <row r="44" spans="1:12" x14ac:dyDescent="0.45">
      <c r="A44" s="43"/>
      <c r="B44" s="29">
        <v>2022</v>
      </c>
      <c r="C44" s="25" t="s">
        <v>40</v>
      </c>
      <c r="D44" s="29" t="s">
        <v>30</v>
      </c>
      <c r="E44">
        <v>174.3</v>
      </c>
      <c r="F44" s="40"/>
      <c r="G44" t="s">
        <v>33</v>
      </c>
      <c r="H44">
        <v>172.3</v>
      </c>
      <c r="I44" s="40"/>
      <c r="J44" t="s">
        <v>69</v>
      </c>
      <c r="K44">
        <v>173.4</v>
      </c>
      <c r="L44" s="40"/>
    </row>
    <row r="45" spans="1:12" x14ac:dyDescent="0.45">
      <c r="A45" s="43"/>
      <c r="B45" s="29">
        <v>2022</v>
      </c>
      <c r="C45" s="25" t="s">
        <v>41</v>
      </c>
      <c r="D45" s="29" t="s">
        <v>30</v>
      </c>
      <c r="E45">
        <v>175.3</v>
      </c>
      <c r="F45" s="40"/>
      <c r="G45" t="s">
        <v>33</v>
      </c>
      <c r="H45">
        <v>173.1</v>
      </c>
      <c r="I45" s="40"/>
      <c r="J45" t="s">
        <v>69</v>
      </c>
      <c r="K45">
        <v>174.3</v>
      </c>
      <c r="L45" s="40"/>
    </row>
    <row r="46" spans="1:12" x14ac:dyDescent="0.45">
      <c r="A46" s="43"/>
      <c r="B46" s="29">
        <v>2022</v>
      </c>
      <c r="C46" s="25" t="s">
        <v>42</v>
      </c>
      <c r="D46" s="29" t="s">
        <v>30</v>
      </c>
      <c r="E46">
        <v>176.4</v>
      </c>
      <c r="F46" s="40"/>
      <c r="G46" t="s">
        <v>33</v>
      </c>
      <c r="H46">
        <v>174.1</v>
      </c>
      <c r="I46" s="40"/>
      <c r="J46" t="s">
        <v>69</v>
      </c>
      <c r="K46">
        <v>175.3</v>
      </c>
      <c r="L46" s="40"/>
    </row>
    <row r="47" spans="1:12" x14ac:dyDescent="0.45">
      <c r="A47" s="43"/>
      <c r="B47" s="29">
        <v>2022</v>
      </c>
      <c r="C47" s="25" t="s">
        <v>43</v>
      </c>
      <c r="D47" s="29" t="s">
        <v>30</v>
      </c>
      <c r="E47">
        <v>177.9</v>
      </c>
      <c r="F47" s="40"/>
      <c r="G47" t="s">
        <v>33</v>
      </c>
      <c r="H47">
        <v>175.3</v>
      </c>
      <c r="I47" s="40"/>
      <c r="J47" t="s">
        <v>69</v>
      </c>
      <c r="K47">
        <v>176.7</v>
      </c>
      <c r="L47" s="40"/>
    </row>
    <row r="48" spans="1:12" x14ac:dyDescent="0.45">
      <c r="A48" s="43"/>
      <c r="B48" s="29">
        <v>2022</v>
      </c>
      <c r="C48" s="25" t="s">
        <v>45</v>
      </c>
      <c r="D48" s="29" t="s">
        <v>30</v>
      </c>
      <c r="E48">
        <v>177.8</v>
      </c>
      <c r="F48" s="40"/>
      <c r="G48" t="s">
        <v>33</v>
      </c>
      <c r="H48">
        <v>174.1</v>
      </c>
      <c r="I48" s="40"/>
      <c r="J48" t="s">
        <v>69</v>
      </c>
      <c r="K48">
        <v>176.5</v>
      </c>
      <c r="L48" s="40"/>
    </row>
    <row r="49" spans="1:12" ht="14.65" thickBot="1" x14ac:dyDescent="0.5">
      <c r="A49" s="44"/>
      <c r="B49" s="30">
        <v>2022</v>
      </c>
      <c r="C49" s="27" t="s">
        <v>46</v>
      </c>
      <c r="D49" s="30" t="s">
        <v>30</v>
      </c>
      <c r="E49" s="26">
        <v>177.1</v>
      </c>
      <c r="F49" s="41"/>
      <c r="G49" s="26" t="s">
        <v>33</v>
      </c>
      <c r="H49" s="26">
        <v>174.1</v>
      </c>
      <c r="I49" s="41"/>
      <c r="J49" s="26" t="s">
        <v>69</v>
      </c>
      <c r="K49" s="26">
        <v>175.7</v>
      </c>
      <c r="L49" s="41"/>
    </row>
  </sheetData>
  <mergeCells count="16">
    <mergeCell ref="A14:A25"/>
    <mergeCell ref="A26:A37"/>
    <mergeCell ref="A38:A49"/>
    <mergeCell ref="A2:A13"/>
    <mergeCell ref="F2:F13"/>
    <mergeCell ref="F14:F25"/>
    <mergeCell ref="F26:F37"/>
    <mergeCell ref="F38:F49"/>
    <mergeCell ref="I2:I13"/>
    <mergeCell ref="I14:I25"/>
    <mergeCell ref="I26:I37"/>
    <mergeCell ref="I38:I49"/>
    <mergeCell ref="L2:L13"/>
    <mergeCell ref="L14:L25"/>
    <mergeCell ref="L26:L37"/>
    <mergeCell ref="L38:L4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DAC0-3F69-4D06-AF12-C0DCF1FB3A6F}">
  <dimension ref="A1:E49"/>
  <sheetViews>
    <sheetView workbookViewId="0">
      <selection activeCell="K24" sqref="K24"/>
    </sheetView>
  </sheetViews>
  <sheetFormatPr defaultRowHeight="14.25" x14ac:dyDescent="0.45"/>
  <cols>
    <col min="1" max="1" width="17.6640625" customWidth="1"/>
    <col min="5" max="5" width="12" customWidth="1"/>
  </cols>
  <sheetData>
    <row r="1" spans="1:5" x14ac:dyDescent="0.45">
      <c r="B1" s="18" t="s">
        <v>1</v>
      </c>
      <c r="C1" s="18" t="s">
        <v>30</v>
      </c>
      <c r="D1" s="18" t="s">
        <v>33</v>
      </c>
      <c r="E1" s="18" t="s">
        <v>34</v>
      </c>
    </row>
    <row r="2" spans="1:5" ht="14.45" customHeight="1" x14ac:dyDescent="0.45">
      <c r="A2" s="21" t="s">
        <v>68</v>
      </c>
      <c r="B2">
        <v>2019</v>
      </c>
      <c r="C2" s="2">
        <v>8.0141843971631275</v>
      </c>
      <c r="D2" s="2">
        <v>7.4637681159420382</v>
      </c>
      <c r="E2" s="2">
        <v>7.7363896848137621</v>
      </c>
    </row>
    <row r="3" spans="1:5" x14ac:dyDescent="0.45">
      <c r="A3" s="21" t="s">
        <v>66</v>
      </c>
      <c r="B3">
        <v>2020</v>
      </c>
      <c r="C3" s="2">
        <v>5.7932850559578561</v>
      </c>
      <c r="D3" s="2">
        <v>5.8704453441295668</v>
      </c>
      <c r="E3" s="2">
        <v>5.7922769640479483</v>
      </c>
    </row>
    <row r="4" spans="1:5" x14ac:dyDescent="0.45">
      <c r="A4" s="21" t="s">
        <v>67</v>
      </c>
      <c r="B4">
        <v>2021</v>
      </c>
      <c r="C4" s="2">
        <v>5.3627760252365935</v>
      </c>
      <c r="D4" s="2">
        <v>5.8974358974358907</v>
      </c>
      <c r="E4" s="2">
        <v>5.6579783852510976</v>
      </c>
    </row>
    <row r="5" spans="1:5" x14ac:dyDescent="0.45">
      <c r="A5" s="21" t="s">
        <v>67</v>
      </c>
      <c r="B5">
        <v>2022</v>
      </c>
      <c r="C5" s="2">
        <v>6.4302884615384537</v>
      </c>
      <c r="D5" s="2">
        <v>5.515151515151512</v>
      </c>
      <c r="E5" s="2">
        <v>6.0350030175015092</v>
      </c>
    </row>
    <row r="6" spans="1:5" x14ac:dyDescent="0.45">
      <c r="A6" s="21"/>
    </row>
    <row r="7" spans="1:5" x14ac:dyDescent="0.45">
      <c r="A7" s="21"/>
    </row>
    <row r="8" spans="1:5" x14ac:dyDescent="0.45">
      <c r="A8" s="21"/>
    </row>
    <row r="9" spans="1:5" x14ac:dyDescent="0.45">
      <c r="A9" s="21"/>
    </row>
    <row r="10" spans="1:5" x14ac:dyDescent="0.45">
      <c r="A10" s="21"/>
    </row>
    <row r="11" spans="1:5" x14ac:dyDescent="0.45">
      <c r="A11" s="21"/>
    </row>
    <row r="12" spans="1:5" x14ac:dyDescent="0.45">
      <c r="A12" s="21"/>
    </row>
    <row r="13" spans="1:5" x14ac:dyDescent="0.45">
      <c r="A13" s="21"/>
    </row>
    <row r="14" spans="1:5" ht="14.45" customHeight="1" x14ac:dyDescent="0.45"/>
    <row r="15" spans="1:5" x14ac:dyDescent="0.45">
      <c r="A15" s="21"/>
    </row>
    <row r="16" spans="1:5" x14ac:dyDescent="0.45">
      <c r="A16" s="21"/>
    </row>
    <row r="17" spans="1:1" x14ac:dyDescent="0.45">
      <c r="A17" s="21"/>
    </row>
    <row r="18" spans="1:1" x14ac:dyDescent="0.45">
      <c r="A18" s="21"/>
    </row>
    <row r="19" spans="1:1" x14ac:dyDescent="0.45">
      <c r="A19" s="21"/>
    </row>
    <row r="20" spans="1:1" x14ac:dyDescent="0.45">
      <c r="A20" s="21"/>
    </row>
    <row r="21" spans="1:1" x14ac:dyDescent="0.45">
      <c r="A21" s="21"/>
    </row>
    <row r="22" spans="1:1" x14ac:dyDescent="0.45">
      <c r="A22" s="21"/>
    </row>
    <row r="23" spans="1:1" x14ac:dyDescent="0.45">
      <c r="A23" s="21"/>
    </row>
    <row r="24" spans="1:1" x14ac:dyDescent="0.45">
      <c r="A24" s="21"/>
    </row>
    <row r="25" spans="1:1" x14ac:dyDescent="0.45">
      <c r="A25" s="21"/>
    </row>
    <row r="26" spans="1:1" ht="14.45" customHeight="1" x14ac:dyDescent="0.45"/>
    <row r="27" spans="1:1" x14ac:dyDescent="0.45">
      <c r="A27" s="21"/>
    </row>
    <row r="28" spans="1:1" x14ac:dyDescent="0.45">
      <c r="A28" s="21"/>
    </row>
    <row r="29" spans="1:1" x14ac:dyDescent="0.45">
      <c r="A29" s="21"/>
    </row>
    <row r="30" spans="1:1" x14ac:dyDescent="0.45">
      <c r="A30" s="21"/>
    </row>
    <row r="31" spans="1:1" x14ac:dyDescent="0.45">
      <c r="A31" s="21"/>
    </row>
    <row r="32" spans="1:1" x14ac:dyDescent="0.45">
      <c r="A32" s="21"/>
    </row>
    <row r="33" spans="1:1" x14ac:dyDescent="0.45">
      <c r="A33" s="21"/>
    </row>
    <row r="34" spans="1:1" x14ac:dyDescent="0.45">
      <c r="A34" s="21"/>
    </row>
    <row r="35" spans="1:1" x14ac:dyDescent="0.45">
      <c r="A35" s="21"/>
    </row>
    <row r="36" spans="1:1" x14ac:dyDescent="0.45">
      <c r="A36" s="21"/>
    </row>
    <row r="37" spans="1:1" ht="14.45" customHeight="1" x14ac:dyDescent="0.45">
      <c r="A37" s="21"/>
    </row>
    <row r="38" spans="1:1" ht="14.45" customHeight="1" x14ac:dyDescent="0.45"/>
    <row r="39" spans="1:1" x14ac:dyDescent="0.45">
      <c r="A39" s="21"/>
    </row>
    <row r="40" spans="1:1" x14ac:dyDescent="0.45">
      <c r="A40" s="21"/>
    </row>
    <row r="41" spans="1:1" x14ac:dyDescent="0.45">
      <c r="A41" s="21"/>
    </row>
    <row r="42" spans="1:1" x14ac:dyDescent="0.45">
      <c r="A42" s="21"/>
    </row>
    <row r="43" spans="1:1" x14ac:dyDescent="0.45">
      <c r="A43" s="21"/>
    </row>
    <row r="44" spans="1:1" x14ac:dyDescent="0.45">
      <c r="A44" s="21"/>
    </row>
    <row r="45" spans="1:1" x14ac:dyDescent="0.45">
      <c r="A45" s="21"/>
    </row>
    <row r="46" spans="1:1" x14ac:dyDescent="0.45">
      <c r="A46" s="21"/>
    </row>
    <row r="47" spans="1:1" x14ac:dyDescent="0.45">
      <c r="A47" s="21"/>
    </row>
    <row r="48" spans="1:1" x14ac:dyDescent="0.45">
      <c r="A48" s="21"/>
    </row>
    <row r="49" spans="1:1" x14ac:dyDescent="0.45">
      <c r="A49" s="2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C310-CD55-4387-9381-19F0FC1BC371}">
  <sheetPr filterMode="1"/>
  <dimension ref="A1:AM373"/>
  <sheetViews>
    <sheetView zoomScale="78" workbookViewId="0">
      <selection activeCell="C310" sqref="C310"/>
    </sheetView>
  </sheetViews>
  <sheetFormatPr defaultRowHeight="14.25" x14ac:dyDescent="0.45"/>
  <cols>
    <col min="1" max="1" width="11.19921875" bestFit="1" customWidth="1"/>
    <col min="2" max="2" width="5" bestFit="1" customWidth="1"/>
    <col min="3" max="3" width="10" bestFit="1" customWidth="1"/>
    <col min="4" max="4" width="18.19921875" bestFit="1" customWidth="1"/>
    <col min="5" max="5" width="12.1328125" bestFit="1" customWidth="1"/>
    <col min="6" max="6" width="9" bestFit="1" customWidth="1"/>
    <col min="7" max="7" width="15.53125" bestFit="1" customWidth="1"/>
    <col min="8" max="8" width="11" bestFit="1" customWidth="1"/>
    <col min="9" max="9" width="8" bestFit="1" customWidth="1"/>
    <col min="10" max="10" width="9.86328125" bestFit="1" customWidth="1"/>
    <col min="11" max="11" width="17.19921875" bestFit="1" customWidth="1"/>
    <col min="12" max="12" width="21.1328125" bestFit="1" customWidth="1"/>
    <col min="13" max="13" width="9" bestFit="1" customWidth="1"/>
    <col min="14" max="14" width="21.46484375" bestFit="1" customWidth="1"/>
    <col min="15" max="15" width="30.46484375" bestFit="1" customWidth="1"/>
    <col min="16" max="16" width="17.46484375" bestFit="1" customWidth="1"/>
    <col min="17" max="17" width="24.6640625" bestFit="1" customWidth="1"/>
    <col min="18" max="19" width="12" bestFit="1" customWidth="1"/>
    <col min="20" max="20" width="19.46484375" bestFit="1" customWidth="1"/>
    <col min="21" max="21" width="7.46484375" bestFit="1" customWidth="1"/>
    <col min="22" max="22" width="11.6640625" bestFit="1" customWidth="1"/>
    <col min="23" max="23" width="25.796875" bestFit="1" customWidth="1"/>
    <col min="24" max="24" width="9" bestFit="1" customWidth="1"/>
    <col min="25" max="25" width="25.86328125" bestFit="1" customWidth="1"/>
    <col min="26" max="26" width="23.6640625" bestFit="1" customWidth="1"/>
    <col min="27" max="27" width="10" bestFit="1" customWidth="1"/>
    <col min="28" max="28" width="21.86328125" bestFit="1" customWidth="1"/>
    <col min="29" max="29" width="12.53125" bestFit="1" customWidth="1"/>
    <col min="30" max="30" width="12.1328125" bestFit="1" customWidth="1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 x14ac:dyDescent="0.4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>
        <v>100.3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hidden="1" x14ac:dyDescent="0.4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hidden="1" x14ac:dyDescent="0.4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hidden="1" x14ac:dyDescent="0.4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>
        <v>100.4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hidden="1" x14ac:dyDescent="0.4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hidden="1" x14ac:dyDescent="0.4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hidden="1" x14ac:dyDescent="0.4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>
        <v>100.4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hidden="1" x14ac:dyDescent="0.4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hidden="1" x14ac:dyDescent="0.4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hidden="1" x14ac:dyDescent="0.4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>
        <v>100.5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hidden="1" x14ac:dyDescent="0.4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hidden="1" x14ac:dyDescent="0.4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hidden="1" x14ac:dyDescent="0.4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>
        <v>100.5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hidden="1" x14ac:dyDescent="0.4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hidden="1" x14ac:dyDescent="0.4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hidden="1" x14ac:dyDescent="0.4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>
        <v>106.6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hidden="1" x14ac:dyDescent="0.4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hidden="1" x14ac:dyDescent="0.4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hidden="1" x14ac:dyDescent="0.4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>
        <v>107.7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hidden="1" x14ac:dyDescent="0.4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hidden="1" x14ac:dyDescent="0.4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hidden="1" x14ac:dyDescent="0.4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>
        <v>108.9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hidden="1" x14ac:dyDescent="0.4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hidden="1" x14ac:dyDescent="0.4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hidden="1" x14ac:dyDescent="0.4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>
        <v>109.7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hidden="1" x14ac:dyDescent="0.4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hidden="1" x14ac:dyDescent="0.4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hidden="1" x14ac:dyDescent="0.4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>
        <v>110.5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hidden="1" x14ac:dyDescent="0.4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hidden="1" x14ac:dyDescent="0.4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hidden="1" x14ac:dyDescent="0.4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>
        <v>111.1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hidden="1" x14ac:dyDescent="0.4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hidden="1" x14ac:dyDescent="0.4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hidden="1" x14ac:dyDescent="0.4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>
        <v>110.7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hidden="1" x14ac:dyDescent="0.4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hidden="1" x14ac:dyDescent="0.4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hidden="1" x14ac:dyDescent="0.4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>
        <v>111.6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hidden="1" x14ac:dyDescent="0.4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hidden="1" x14ac:dyDescent="0.4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hidden="1" x14ac:dyDescent="0.4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>
        <v>112.5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hidden="1" x14ac:dyDescent="0.4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hidden="1" x14ac:dyDescent="0.4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hidden="1" x14ac:dyDescent="0.4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>
        <v>113.2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hidden="1" x14ac:dyDescent="0.4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hidden="1" x14ac:dyDescent="0.4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hidden="1" x14ac:dyDescent="0.4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>
        <v>113.9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hidden="1" x14ac:dyDescent="0.4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hidden="1" x14ac:dyDescent="0.4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hidden="1" x14ac:dyDescent="0.4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>
        <v>114.3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hidden="1" x14ac:dyDescent="0.4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hidden="1" x14ac:dyDescent="0.4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hidden="1" x14ac:dyDescent="0.4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>
        <v>113.9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hidden="1" x14ac:dyDescent="0.4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hidden="1" x14ac:dyDescent="0.4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hidden="1" x14ac:dyDescent="0.4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>
        <v>114.8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hidden="1" x14ac:dyDescent="0.4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hidden="1" x14ac:dyDescent="0.4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hidden="1" x14ac:dyDescent="0.4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>
        <v>115.5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hidden="1" x14ac:dyDescent="0.4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hidden="1" x14ac:dyDescent="0.4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hidden="1" x14ac:dyDescent="0.4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>
        <v>116.1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hidden="1" x14ac:dyDescent="0.4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hidden="1" x14ac:dyDescent="0.4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hidden="1" x14ac:dyDescent="0.4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>
        <v>116.7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hidden="1" x14ac:dyDescent="0.4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hidden="1" x14ac:dyDescent="0.4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hidden="1" x14ac:dyDescent="0.4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>
        <v>117.1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hidden="1" x14ac:dyDescent="0.4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hidden="1" x14ac:dyDescent="0.4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hidden="1" x14ac:dyDescent="0.4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>
        <v>116.5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hidden="1" x14ac:dyDescent="0.4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hidden="1" x14ac:dyDescent="0.4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hidden="1" x14ac:dyDescent="0.4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>
        <v>117.3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hidden="1" x14ac:dyDescent="0.4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hidden="1" x14ac:dyDescent="0.4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hidden="1" x14ac:dyDescent="0.4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>
        <v>118.1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hidden="1" x14ac:dyDescent="0.4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hidden="1" x14ac:dyDescent="0.4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hidden="1" x14ac:dyDescent="0.4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>
        <v>118.1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hidden="1" x14ac:dyDescent="0.4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hidden="1" x14ac:dyDescent="0.4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hidden="1" x14ac:dyDescent="0.4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>
        <v>119.2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hidden="1" x14ac:dyDescent="0.4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hidden="1" x14ac:dyDescent="0.4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hidden="1" x14ac:dyDescent="0.4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>
        <v>119.6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hidden="1" x14ac:dyDescent="0.4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hidden="1" x14ac:dyDescent="0.4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hidden="1" x14ac:dyDescent="0.4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>
        <v>119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hidden="1" x14ac:dyDescent="0.4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hidden="1" x14ac:dyDescent="0.4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hidden="1" x14ac:dyDescent="0.4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>
        <v>119.9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hidden="1" x14ac:dyDescent="0.4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hidden="1" x14ac:dyDescent="0.4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hidden="1" x14ac:dyDescent="0.4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>
        <v>120.9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hidden="1" x14ac:dyDescent="0.4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hidden="1" x14ac:dyDescent="0.4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hidden="1" x14ac:dyDescent="0.4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>
        <v>121.6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hidden="1" x14ac:dyDescent="0.4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hidden="1" x14ac:dyDescent="0.4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hidden="1" x14ac:dyDescent="0.4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>
        <v>122.4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hidden="1" x14ac:dyDescent="0.4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hidden="1" x14ac:dyDescent="0.4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hidden="1" x14ac:dyDescent="0.4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>
        <v>122.9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hidden="1" x14ac:dyDescent="0.4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hidden="1" x14ac:dyDescent="0.4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hidden="1" x14ac:dyDescent="0.4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>
        <v>122.4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hidden="1" x14ac:dyDescent="0.4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hidden="1" x14ac:dyDescent="0.4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hidden="1" x14ac:dyDescent="0.4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>
        <v>123.4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hidden="1" x14ac:dyDescent="0.4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hidden="1" x14ac:dyDescent="0.4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hidden="1" x14ac:dyDescent="0.4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>
        <v>124.4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hidden="1" x14ac:dyDescent="0.4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hidden="1" x14ac:dyDescent="0.4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hidden="1" x14ac:dyDescent="0.4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>
        <v>124.9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hidden="1" x14ac:dyDescent="0.4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hidden="1" x14ac:dyDescent="0.4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hidden="1" x14ac:dyDescent="0.4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>
        <v>125.6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hidden="1" x14ac:dyDescent="0.4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hidden="1" x14ac:dyDescent="0.4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hidden="1" x14ac:dyDescent="0.4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>
        <v>126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hidden="1" x14ac:dyDescent="0.4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hidden="1" x14ac:dyDescent="0.4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hidden="1" x14ac:dyDescent="0.4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>
        <v>125.5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hidden="1" x14ac:dyDescent="0.4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hidden="1" x14ac:dyDescent="0.4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hidden="1" x14ac:dyDescent="0.4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>
        <v>126.4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hidden="1" x14ac:dyDescent="0.4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hidden="1" x14ac:dyDescent="0.4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hidden="1" x14ac:dyDescent="0.4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>
        <v>127.3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hidden="1" x14ac:dyDescent="0.4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hidden="1" x14ac:dyDescent="0.4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hidden="1" x14ac:dyDescent="0.4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>
        <v>127.9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hidden="1" x14ac:dyDescent="0.4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hidden="1" x14ac:dyDescent="0.4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hidden="1" x14ac:dyDescent="0.4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128.69999999999999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hidden="1" x14ac:dyDescent="0.4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hidden="1" x14ac:dyDescent="0.4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hidden="1" x14ac:dyDescent="0.4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>
        <v>129.1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hidden="1" x14ac:dyDescent="0.4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hidden="1" x14ac:dyDescent="0.4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hidden="1" x14ac:dyDescent="0.4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>
        <v>128.5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hidden="1" x14ac:dyDescent="0.4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hidden="1" x14ac:dyDescent="0.4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hidden="1" x14ac:dyDescent="0.4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>
        <v>129.6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hidden="1" x14ac:dyDescent="0.4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hidden="1" x14ac:dyDescent="0.4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hidden="1" x14ac:dyDescent="0.4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130.5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hidden="1" x14ac:dyDescent="0.4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hidden="1" x14ac:dyDescent="0.4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hidden="1" x14ac:dyDescent="0.4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131.1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hidden="1" x14ac:dyDescent="0.4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hidden="1" x14ac:dyDescent="0.4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hidden="1" x14ac:dyDescent="0.4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>
        <v>131.69999999999999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hidden="1" x14ac:dyDescent="0.4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hidden="1" x14ac:dyDescent="0.4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hidden="1" x14ac:dyDescent="0.4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132.1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hidden="1" x14ac:dyDescent="0.4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hidden="1" x14ac:dyDescent="0.4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hidden="1" x14ac:dyDescent="0.4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131.4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hidden="1" x14ac:dyDescent="0.4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hidden="1" x14ac:dyDescent="0.4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hidden="1" x14ac:dyDescent="0.4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>
        <v>132.6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hidden="1" x14ac:dyDescent="0.4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hidden="1" x14ac:dyDescent="0.4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hidden="1" x14ac:dyDescent="0.4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>
        <v>134.4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hidden="1" x14ac:dyDescent="0.4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hidden="1" x14ac:dyDescent="0.4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hidden="1" x14ac:dyDescent="0.4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135.69999999999999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hidden="1" x14ac:dyDescent="0.4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hidden="1" x14ac:dyDescent="0.4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hidden="1" x14ac:dyDescent="0.4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>
        <v>137.30000000000001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hidden="1" x14ac:dyDescent="0.4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hidden="1" x14ac:dyDescent="0.4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hidden="1" x14ac:dyDescent="0.4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>
        <v>138.6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hidden="1" x14ac:dyDescent="0.4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hidden="1" x14ac:dyDescent="0.4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hidden="1" x14ac:dyDescent="0.4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>
        <v>139.1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hidden="1" x14ac:dyDescent="0.4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hidden="1" x14ac:dyDescent="0.4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hidden="1" x14ac:dyDescent="0.4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>
        <v>140.4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hidden="1" x14ac:dyDescent="0.4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hidden="1" x14ac:dyDescent="0.4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hidden="1" x14ac:dyDescent="0.4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141.30000000000001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hidden="1" x14ac:dyDescent="0.4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hidden="1" x14ac:dyDescent="0.4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hidden="1" x14ac:dyDescent="0.4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>
        <v>142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hidden="1" x14ac:dyDescent="0.4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hidden="1" x14ac:dyDescent="0.4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hidden="1" x14ac:dyDescent="0.4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>
        <v>142.9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hidden="1" x14ac:dyDescent="0.4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hidden="1" x14ac:dyDescent="0.4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hidden="1" x14ac:dyDescent="0.4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>
        <v>143.19999999999999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hidden="1" x14ac:dyDescent="0.4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hidden="1" x14ac:dyDescent="0.4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hidden="1" x14ac:dyDescent="0.4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142.5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hidden="1" x14ac:dyDescent="0.4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hidden="1" x14ac:dyDescent="0.4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hidden="1" x14ac:dyDescent="0.4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>
        <v>143.6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hidden="1" x14ac:dyDescent="0.4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hidden="1" x14ac:dyDescent="0.4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hidden="1" x14ac:dyDescent="0.4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144.6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hidden="1" x14ac:dyDescent="0.4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hidden="1" x14ac:dyDescent="0.4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hidden="1" x14ac:dyDescent="0.4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>
        <v>145.30000000000001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hidden="1" x14ac:dyDescent="0.4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hidden="1" x14ac:dyDescent="0.4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hidden="1" x14ac:dyDescent="0.4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146.30000000000001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hidden="1" x14ac:dyDescent="0.4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hidden="1" x14ac:dyDescent="0.4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hidden="1" x14ac:dyDescent="0.4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>
        <v>146.9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hidden="1" x14ac:dyDescent="0.4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hidden="1" x14ac:dyDescent="0.4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hidden="1" x14ac:dyDescent="0.4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>
        <v>146.5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hidden="1" x14ac:dyDescent="0.4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hidden="1" x14ac:dyDescent="0.4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hidden="1" x14ac:dyDescent="0.4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>
        <v>147.69999999999999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hidden="1" x14ac:dyDescent="0.4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hidden="1" x14ac:dyDescent="0.4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hidden="1" x14ac:dyDescent="0.4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148.5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hidden="1" x14ac:dyDescent="0.4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hidden="1" x14ac:dyDescent="0.4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hidden="1" x14ac:dyDescent="0.4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>
        <v>149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hidden="1" x14ac:dyDescent="0.4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hidden="1" x14ac:dyDescent="0.4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hidden="1" x14ac:dyDescent="0.4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150.1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hidden="1" x14ac:dyDescent="0.4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hidden="1" x14ac:dyDescent="0.4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hidden="1" x14ac:dyDescent="0.4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>
        <v>149.4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hidden="1" x14ac:dyDescent="0.4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hidden="1" x14ac:dyDescent="0.4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hidden="1" x14ac:dyDescent="0.4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>
        <v>150.6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hidden="1" x14ac:dyDescent="0.4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hidden="1" x14ac:dyDescent="0.4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hidden="1" x14ac:dyDescent="0.4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>
        <v>151.6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hidden="1" x14ac:dyDescent="0.4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hidden="1" x14ac:dyDescent="0.4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hidden="1" x14ac:dyDescent="0.4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>
        <v>152.19999999999999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hidden="1" x14ac:dyDescent="0.4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hidden="1" x14ac:dyDescent="0.4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hidden="1" x14ac:dyDescent="0.4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>
        <v>152.19999999999999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hidden="1" x14ac:dyDescent="0.4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hidden="1" x14ac:dyDescent="0.4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hidden="1" x14ac:dyDescent="0.4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>
        <v>153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hidden="1" x14ac:dyDescent="0.4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hidden="1" x14ac:dyDescent="0.4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hidden="1" x14ac:dyDescent="0.4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>
        <v>153.5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hidden="1" x14ac:dyDescent="0.4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hidden="1" x14ac:dyDescent="0.4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hidden="1" x14ac:dyDescent="0.4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>
        <v>152.80000000000001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hidden="1" x14ac:dyDescent="0.4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hidden="1" x14ac:dyDescent="0.4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hidden="1" x14ac:dyDescent="0.4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>
        <v>154.80000000000001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hidden="1" x14ac:dyDescent="0.4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hidden="1" x14ac:dyDescent="0.4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hidden="1" x14ac:dyDescent="0.4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>
        <v>154.5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hidden="1" x14ac:dyDescent="0.4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hidden="1" x14ac:dyDescent="0.4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hidden="1" x14ac:dyDescent="0.45">
      <c r="A260" t="s">
        <v>30</v>
      </c>
      <c r="B260">
        <v>2020</v>
      </c>
      <c r="C260" t="s">
        <v>37</v>
      </c>
      <c r="D260">
        <v>147.19999999999999</v>
      </c>
      <c r="E260" s="2">
        <f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>(O258+O259)/2</f>
        <v>159.35</v>
      </c>
      <c r="P260" s="2">
        <v>150.1</v>
      </c>
      <c r="Q260" s="2">
        <f t="shared" ref="Q260:V265" si="0">(Q258+Q259)/2</f>
        <v>172.25</v>
      </c>
      <c r="R260" s="2">
        <f t="shared" si="0"/>
        <v>149.44999999999999</v>
      </c>
      <c r="S260" s="2">
        <f t="shared" si="0"/>
        <v>137.85000000000002</v>
      </c>
      <c r="T260" s="2">
        <f t="shared" si="0"/>
        <v>147.69999999999999</v>
      </c>
      <c r="U260" s="2">
        <v>155.6</v>
      </c>
      <c r="V260" s="2">
        <v>148.4</v>
      </c>
      <c r="W260" s="2">
        <f>(W258+W259)/2</f>
        <v>143.60000000000002</v>
      </c>
      <c r="X260" s="2">
        <v>154.30000000000001</v>
      </c>
      <c r="Y260" s="2">
        <v>154.30000000000001</v>
      </c>
      <c r="Z260" s="2">
        <v>154.30000000000001</v>
      </c>
      <c r="AA260" s="2">
        <v>154.30000000000001</v>
      </c>
      <c r="AB260" s="2">
        <v>154.30000000000001</v>
      </c>
      <c r="AC260" s="2">
        <v>154.30000000000001</v>
      </c>
      <c r="AD260" s="2" t="s">
        <v>32</v>
      </c>
    </row>
    <row r="261" spans="1:30" hidden="1" x14ac:dyDescent="0.45">
      <c r="A261" t="s">
        <v>33</v>
      </c>
      <c r="B261">
        <v>2020</v>
      </c>
      <c r="C261" t="s">
        <v>37</v>
      </c>
      <c r="D261">
        <v>151.80000000000001</v>
      </c>
      <c r="E261" s="2">
        <f t="shared" ref="E261:J265" si="1">(E259+E260)/2</f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ref="O261:P265" si="2">(O259+O260)/2</f>
        <v>159.47499999999999</v>
      </c>
      <c r="P261" s="2">
        <v>153.5</v>
      </c>
      <c r="Q261" s="2">
        <f t="shared" si="0"/>
        <v>171.72499999999999</v>
      </c>
      <c r="R261" s="2">
        <f t="shared" si="0"/>
        <v>150.32499999999999</v>
      </c>
      <c r="S261" s="2">
        <f t="shared" si="0"/>
        <v>139.875</v>
      </c>
      <c r="T261" s="2">
        <f t="shared" si="0"/>
        <v>148.75</v>
      </c>
      <c r="U261" s="2">
        <v>155.6</v>
      </c>
      <c r="V261" s="2">
        <v>137.1</v>
      </c>
      <c r="W261" s="2">
        <f t="shared" ref="W261:X265" si="3">(W259+W260)/2</f>
        <v>145</v>
      </c>
      <c r="X261" s="2">
        <v>144.80000000000001</v>
      </c>
      <c r="Y261" s="2">
        <f>(Y259+Y260)/2</f>
        <v>142.10000000000002</v>
      </c>
      <c r="Z261" s="2">
        <f t="shared" ref="Z261:AC265" si="4">(Z259+Z260)/2</f>
        <v>149</v>
      </c>
      <c r="AA261" s="2">
        <f t="shared" si="4"/>
        <v>155.19999999999999</v>
      </c>
      <c r="AB261" s="2">
        <f t="shared" si="4"/>
        <v>149.75</v>
      </c>
      <c r="AC261" s="2">
        <f t="shared" si="4"/>
        <v>149.05000000000001</v>
      </c>
      <c r="AD261" s="2" t="s">
        <v>32</v>
      </c>
    </row>
    <row r="262" spans="1:30" hidden="1" x14ac:dyDescent="0.45">
      <c r="A262" t="s">
        <v>34</v>
      </c>
      <c r="B262">
        <v>2020</v>
      </c>
      <c r="C262" t="s">
        <v>37</v>
      </c>
      <c r="D262">
        <v>148.69999999999999</v>
      </c>
      <c r="E262" s="2">
        <f t="shared" si="1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2"/>
        <v>159.41249999999999</v>
      </c>
      <c r="P262" s="2">
        <v>151.4</v>
      </c>
      <c r="Q262" s="2">
        <f t="shared" si="0"/>
        <v>171.98750000000001</v>
      </c>
      <c r="R262" s="2">
        <f t="shared" si="0"/>
        <v>149.88749999999999</v>
      </c>
      <c r="S262" s="2">
        <f t="shared" si="0"/>
        <v>138.86250000000001</v>
      </c>
      <c r="T262" s="2">
        <f t="shared" si="0"/>
        <v>148.22499999999999</v>
      </c>
      <c r="U262" s="2">
        <v>155.6</v>
      </c>
      <c r="V262" s="2">
        <v>144.1</v>
      </c>
      <c r="W262" s="2">
        <f t="shared" si="3"/>
        <v>144.30000000000001</v>
      </c>
      <c r="X262" s="2">
        <v>150.69999999999999</v>
      </c>
      <c r="Y262" s="2">
        <f>(Y260+Y261)/2</f>
        <v>148.20000000000002</v>
      </c>
      <c r="Z262" s="2">
        <f t="shared" si="4"/>
        <v>151.65</v>
      </c>
      <c r="AA262" s="2">
        <f t="shared" si="4"/>
        <v>154.75</v>
      </c>
      <c r="AB262" s="2">
        <f t="shared" si="4"/>
        <v>152.02500000000001</v>
      </c>
      <c r="AC262" s="2">
        <f t="shared" si="4"/>
        <v>151.67500000000001</v>
      </c>
      <c r="AD262" s="2" t="s">
        <v>32</v>
      </c>
    </row>
    <row r="263" spans="1:30" hidden="1" x14ac:dyDescent="0.45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1"/>
        <v>167.15625</v>
      </c>
      <c r="F263" s="2">
        <f>(F261+F262)/2</f>
        <v>150.35000000000002</v>
      </c>
      <c r="G263" s="2">
        <f>(G261+G262)/2</f>
        <v>155.55000000000001</v>
      </c>
      <c r="H263" s="2">
        <f>(H261+H262)/2</f>
        <v>133.35</v>
      </c>
      <c r="I263" s="2">
        <f>(I261+I262)/2</f>
        <v>151.4</v>
      </c>
      <c r="J263" s="2">
        <f>(J261+J262)/2</f>
        <v>174.3</v>
      </c>
      <c r="K263" s="2">
        <f t="shared" ref="K263:N265" si="5">(K261+K262)/2</f>
        <v>150.60000000000002</v>
      </c>
      <c r="L263" s="2">
        <f t="shared" si="5"/>
        <v>120.75</v>
      </c>
      <c r="M263" s="2">
        <f t="shared" si="5"/>
        <v>155.55000000000001</v>
      </c>
      <c r="N263" s="2">
        <f t="shared" si="5"/>
        <v>135.15</v>
      </c>
      <c r="O263" s="2">
        <f t="shared" si="2"/>
        <v>159.44374999999999</v>
      </c>
      <c r="P263" s="2">
        <f t="shared" si="2"/>
        <v>152.44999999999999</v>
      </c>
      <c r="Q263" s="2">
        <f t="shared" si="0"/>
        <v>171.85624999999999</v>
      </c>
      <c r="R263" s="2">
        <f t="shared" si="0"/>
        <v>150.10624999999999</v>
      </c>
      <c r="S263" s="2">
        <f t="shared" si="0"/>
        <v>139.36875000000001</v>
      </c>
      <c r="T263" s="2">
        <f t="shared" si="0"/>
        <v>148.48750000000001</v>
      </c>
      <c r="U263" s="2">
        <f t="shared" si="0"/>
        <v>155.6</v>
      </c>
      <c r="V263" s="2">
        <f t="shared" si="0"/>
        <v>140.6</v>
      </c>
      <c r="W263" s="2">
        <f t="shared" si="3"/>
        <v>144.65</v>
      </c>
      <c r="X263" s="2">
        <f t="shared" si="3"/>
        <v>147.75</v>
      </c>
      <c r="Y263" s="2">
        <f>(Y261+Y262)/2</f>
        <v>145.15000000000003</v>
      </c>
      <c r="Z263" s="2">
        <f t="shared" si="4"/>
        <v>150.32499999999999</v>
      </c>
      <c r="AA263" s="2">
        <f t="shared" si="4"/>
        <v>154.97499999999999</v>
      </c>
      <c r="AB263" s="2">
        <f t="shared" si="4"/>
        <v>150.88749999999999</v>
      </c>
      <c r="AC263" s="2">
        <f t="shared" si="4"/>
        <v>150.36250000000001</v>
      </c>
      <c r="AD263" s="2" t="s">
        <v>32</v>
      </c>
    </row>
    <row r="264" spans="1:30" hidden="1" x14ac:dyDescent="0.45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1"/>
        <v>167.171875</v>
      </c>
      <c r="F264" s="2">
        <f t="shared" si="1"/>
        <v>149.57500000000002</v>
      </c>
      <c r="G264" s="2">
        <f t="shared" si="1"/>
        <v>155.57499999999999</v>
      </c>
      <c r="H264" s="2">
        <f t="shared" si="1"/>
        <v>134.22499999999999</v>
      </c>
      <c r="I264" s="2">
        <f t="shared" si="1"/>
        <v>150.65</v>
      </c>
      <c r="J264" s="2">
        <f t="shared" si="1"/>
        <v>171.45</v>
      </c>
      <c r="K264" s="2">
        <f t="shared" si="5"/>
        <v>150.5</v>
      </c>
      <c r="L264" s="2">
        <f t="shared" si="5"/>
        <v>120.52500000000001</v>
      </c>
      <c r="M264" s="2">
        <f t="shared" si="5"/>
        <v>156.32499999999999</v>
      </c>
      <c r="N264" s="2">
        <f t="shared" si="5"/>
        <v>135.97500000000002</v>
      </c>
      <c r="O264" s="2">
        <f t="shared" si="2"/>
        <v>159.42812499999999</v>
      </c>
      <c r="P264" s="2">
        <f t="shared" si="2"/>
        <v>151.92500000000001</v>
      </c>
      <c r="Q264" s="2">
        <f t="shared" si="0"/>
        <v>171.921875</v>
      </c>
      <c r="R264" s="2">
        <f t="shared" si="0"/>
        <v>149.99687499999999</v>
      </c>
      <c r="S264" s="2">
        <f t="shared" si="0"/>
        <v>139.11562500000002</v>
      </c>
      <c r="T264" s="2">
        <f t="shared" si="0"/>
        <v>148.35624999999999</v>
      </c>
      <c r="U264" s="2">
        <f t="shared" si="0"/>
        <v>155.6</v>
      </c>
      <c r="V264" s="2">
        <f t="shared" si="0"/>
        <v>142.35</v>
      </c>
      <c r="W264" s="2">
        <f t="shared" si="3"/>
        <v>144.47500000000002</v>
      </c>
      <c r="X264" s="2">
        <f t="shared" si="3"/>
        <v>149.22499999999999</v>
      </c>
      <c r="Y264" s="2">
        <f>(Y262+Y263)/2</f>
        <v>146.67500000000001</v>
      </c>
      <c r="Z264" s="2">
        <f t="shared" si="4"/>
        <v>150.98750000000001</v>
      </c>
      <c r="AA264" s="2">
        <f t="shared" si="4"/>
        <v>154.86250000000001</v>
      </c>
      <c r="AB264" s="2">
        <f t="shared" si="4"/>
        <v>151.45625000000001</v>
      </c>
      <c r="AC264" s="2">
        <f t="shared" si="4"/>
        <v>151.01875000000001</v>
      </c>
      <c r="AD264" s="2" t="s">
        <v>32</v>
      </c>
    </row>
    <row r="265" spans="1:30" hidden="1" x14ac:dyDescent="0.45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1"/>
        <v>167.1640625</v>
      </c>
      <c r="F265" s="2">
        <f t="shared" si="1"/>
        <v>149.96250000000003</v>
      </c>
      <c r="G265" s="2">
        <f t="shared" si="1"/>
        <v>155.5625</v>
      </c>
      <c r="H265" s="2">
        <f t="shared" si="1"/>
        <v>133.78749999999999</v>
      </c>
      <c r="I265" s="2">
        <f t="shared" si="1"/>
        <v>151.02500000000001</v>
      </c>
      <c r="J265" s="2">
        <f t="shared" si="1"/>
        <v>172.875</v>
      </c>
      <c r="K265" s="2">
        <f t="shared" si="5"/>
        <v>150.55000000000001</v>
      </c>
      <c r="L265" s="2">
        <f t="shared" si="5"/>
        <v>120.6375</v>
      </c>
      <c r="M265" s="2">
        <f t="shared" si="5"/>
        <v>155.9375</v>
      </c>
      <c r="N265" s="2">
        <f t="shared" si="5"/>
        <v>135.5625</v>
      </c>
      <c r="O265" s="2">
        <f t="shared" si="2"/>
        <v>159.43593749999999</v>
      </c>
      <c r="P265" s="2">
        <f t="shared" si="2"/>
        <v>152.1875</v>
      </c>
      <c r="Q265" s="2">
        <f t="shared" si="0"/>
        <v>171.88906249999999</v>
      </c>
      <c r="R265" s="2">
        <f t="shared" si="0"/>
        <v>150.05156249999999</v>
      </c>
      <c r="S265" s="2">
        <f t="shared" si="0"/>
        <v>139.2421875</v>
      </c>
      <c r="T265" s="2">
        <f t="shared" si="0"/>
        <v>148.421875</v>
      </c>
      <c r="U265" s="2">
        <f t="shared" si="0"/>
        <v>155.6</v>
      </c>
      <c r="V265" s="2">
        <f t="shared" si="0"/>
        <v>141.47499999999999</v>
      </c>
      <c r="W265" s="2">
        <f t="shared" si="3"/>
        <v>144.5625</v>
      </c>
      <c r="X265" s="2">
        <f t="shared" si="3"/>
        <v>148.48750000000001</v>
      </c>
      <c r="Y265" s="2">
        <f>(Y263+Y264)/2</f>
        <v>145.91250000000002</v>
      </c>
      <c r="Z265" s="2">
        <f t="shared" si="4"/>
        <v>150.65625</v>
      </c>
      <c r="AA265" s="2">
        <f t="shared" si="4"/>
        <v>154.91874999999999</v>
      </c>
      <c r="AB265" s="2">
        <f t="shared" si="4"/>
        <v>151.171875</v>
      </c>
      <c r="AC265" s="2">
        <f t="shared" si="4"/>
        <v>150.69062500000001</v>
      </c>
      <c r="AD265" s="2" t="s">
        <v>32</v>
      </c>
    </row>
    <row r="266" spans="1:30" hidden="1" x14ac:dyDescent="0.4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>
        <v>147.69999999999999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hidden="1" x14ac:dyDescent="0.4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hidden="1" x14ac:dyDescent="0.4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hidden="1" x14ac:dyDescent="0.4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>
        <v>154.69999999999999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hidden="1" x14ac:dyDescent="0.4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hidden="1" x14ac:dyDescent="0.4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hidden="1" x14ac:dyDescent="0.4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>
        <v>155.5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9" hidden="1" x14ac:dyDescent="0.4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9" hidden="1" x14ac:dyDescent="0.4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9" hidden="1" x14ac:dyDescent="0.4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>
        <v>156.30000000000001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9" hidden="1" x14ac:dyDescent="0.4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9" hidden="1" x14ac:dyDescent="0.4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9" hidden="1" x14ac:dyDescent="0.4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>
        <v>156.5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9" hidden="1" x14ac:dyDescent="0.4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9" hidden="1" x14ac:dyDescent="0.4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9" hidden="1" x14ac:dyDescent="0.4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>
        <v>158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9" hidden="1" x14ac:dyDescent="0.4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9" hidden="1" x14ac:dyDescent="0.4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9" hidden="1" x14ac:dyDescent="0.4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>
        <v>158.4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9" hidden="1" x14ac:dyDescent="0.4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9" hidden="1" x14ac:dyDescent="0.4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9" hidden="1" x14ac:dyDescent="0.4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>
        <v>157.69999999999999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  <c r="AK287">
        <v>158.5</v>
      </c>
      <c r="AL287">
        <v>155.9</v>
      </c>
      <c r="AM287">
        <f>CORREL(AK287:AK298,AL287:AL298)</f>
        <v>0.36032038747899786</v>
      </c>
    </row>
    <row r="288" spans="1:39" hidden="1" x14ac:dyDescent="0.4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  <c r="AK288">
        <v>156</v>
      </c>
      <c r="AL288">
        <v>147.6</v>
      </c>
    </row>
    <row r="289" spans="1:38" x14ac:dyDescent="0.4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  <c r="AK289">
        <v>157.30000000000001</v>
      </c>
      <c r="AL289">
        <v>151.9</v>
      </c>
    </row>
    <row r="290" spans="1:38" hidden="1" x14ac:dyDescent="0.4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>
        <v>159.80000000000001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  <c r="AK290">
        <v>156.69999999999999</v>
      </c>
      <c r="AL290">
        <v>157.19999999999999</v>
      </c>
    </row>
    <row r="291" spans="1:38" hidden="1" x14ac:dyDescent="0.4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  <c r="AK291">
        <v>156.5</v>
      </c>
      <c r="AL291">
        <v>149.30000000000001</v>
      </c>
    </row>
    <row r="292" spans="1:38" x14ac:dyDescent="0.4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  <c r="AK292">
        <v>156.6</v>
      </c>
      <c r="AL292">
        <v>153.4</v>
      </c>
    </row>
    <row r="293" spans="1:38" hidden="1" x14ac:dyDescent="0.4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>
        <v>159.9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  <c r="AK293">
        <v>156.69999999999999</v>
      </c>
      <c r="AL293">
        <v>157.30000000000001</v>
      </c>
    </row>
    <row r="294" spans="1:38" hidden="1" x14ac:dyDescent="0.4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  <c r="AK294">
        <v>156.9</v>
      </c>
      <c r="AL294">
        <v>150</v>
      </c>
    </row>
    <row r="295" spans="1:38" x14ac:dyDescent="0.4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  <c r="AK295">
        <v>156.80000000000001</v>
      </c>
      <c r="AL295">
        <v>153.80000000000001</v>
      </c>
    </row>
    <row r="296" spans="1:38" hidden="1" x14ac:dyDescent="0.4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  <c r="AK296">
        <v>157.6</v>
      </c>
      <c r="AL296">
        <v>158</v>
      </c>
    </row>
    <row r="297" spans="1:38" hidden="1" x14ac:dyDescent="0.4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  <c r="AK297">
        <v>158</v>
      </c>
      <c r="AL297">
        <v>150.5</v>
      </c>
    </row>
    <row r="298" spans="1:38" x14ac:dyDescent="0.4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  <c r="AK298">
        <v>157.80000000000001</v>
      </c>
      <c r="AL298">
        <v>154.4</v>
      </c>
    </row>
    <row r="299" spans="1:38" hidden="1" x14ac:dyDescent="0.4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>
        <v>161.6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8" hidden="1" x14ac:dyDescent="0.4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8" x14ac:dyDescent="0.4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8" hidden="1" x14ac:dyDescent="0.4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>
        <v>160.5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8" hidden="1" x14ac:dyDescent="0.4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8" x14ac:dyDescent="0.4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hidden="1" x14ac:dyDescent="0.4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>
        <v>161.5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hidden="1" x14ac:dyDescent="0.4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4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hidden="1" x14ac:dyDescent="0.4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>
        <v>162.1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hidden="1" x14ac:dyDescent="0.4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4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hidden="1" x14ac:dyDescent="0.4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>
        <v>162.1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hidden="1" x14ac:dyDescent="0.4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4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hidden="1" x14ac:dyDescent="0.4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>
        <v>163.6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hidden="1" x14ac:dyDescent="0.4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4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hidden="1" x14ac:dyDescent="0.4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>
        <v>164.2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hidden="1" x14ac:dyDescent="0.4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4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hidden="1" x14ac:dyDescent="0.4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>
        <v>163.4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hidden="1" x14ac:dyDescent="0.4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4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hidden="1" x14ac:dyDescent="0.4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>
        <v>164.5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hidden="1" x14ac:dyDescent="0.4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4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hidden="1" x14ac:dyDescent="0.4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>
        <v>165.5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hidden="1" x14ac:dyDescent="0.4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4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hidden="1" x14ac:dyDescent="0.4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>
        <v>165.3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hidden="1" x14ac:dyDescent="0.4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4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hidden="1" x14ac:dyDescent="0.4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>
        <v>167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hidden="1" x14ac:dyDescent="0.4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4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hidden="1" x14ac:dyDescent="0.4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>
        <v>167.5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hidden="1" x14ac:dyDescent="0.4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4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hidden="1" x14ac:dyDescent="0.4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>
        <v>166.8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hidden="1" x14ac:dyDescent="0.4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4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hidden="1" x14ac:dyDescent="0.4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>
        <v>167.8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hidden="1" x14ac:dyDescent="0.4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4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hidden="1" x14ac:dyDescent="0.4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>
        <v>169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hidden="1" x14ac:dyDescent="0.4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4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hidden="1" x14ac:dyDescent="0.4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>
        <v>169.5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hidden="1" x14ac:dyDescent="0.4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4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hidden="1" x14ac:dyDescent="0.4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>
        <v>171.2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hidden="1" x14ac:dyDescent="0.4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4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hidden="1" x14ac:dyDescent="0.4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>
        <v>171.8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hidden="1" x14ac:dyDescent="0.4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4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hidden="1" x14ac:dyDescent="0.4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>
        <v>170.7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hidden="1" x14ac:dyDescent="0.4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4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hidden="1" x14ac:dyDescent="0.4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>
        <v>172.1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hidden="1" x14ac:dyDescent="0.4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4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hidden="1" x14ac:dyDescent="0.4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>
        <v>173.5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hidden="1" x14ac:dyDescent="0.4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4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hidden="1" x14ac:dyDescent="0.4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>
        <v>173.5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hidden="1" x14ac:dyDescent="0.4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4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hidden="1" x14ac:dyDescent="0.4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>
        <v>175.2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hidden="1" x14ac:dyDescent="0.4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4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hidden="1" x14ac:dyDescent="0.4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>
        <v>175.6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hidden="1" x14ac:dyDescent="0.4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4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autoFilter ref="A1:AD373" xr:uid="{BECEC310-CD55-4387-9381-19F0FC1BC371}">
    <filterColumn colId="0">
      <filters>
        <filter val="Rural+Urban"/>
      </filters>
    </filterColumn>
    <filterColumn colId="1">
      <filters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4710-C2B7-47A8-A288-D314A3177012}">
  <dimension ref="A1:AE35"/>
  <sheetViews>
    <sheetView topLeftCell="F1" zoomScale="65" workbookViewId="0">
      <selection activeCell="AC1" sqref="AC1"/>
    </sheetView>
  </sheetViews>
  <sheetFormatPr defaultRowHeight="14.25" x14ac:dyDescent="0.45"/>
  <cols>
    <col min="1" max="1" width="13.1328125" customWidth="1"/>
    <col min="2" max="2" width="6.265625" customWidth="1"/>
    <col min="3" max="4" width="12.265625" customWidth="1"/>
    <col min="5" max="5" width="18.46484375" customWidth="1"/>
    <col min="6" max="6" width="13.53125" customWidth="1"/>
    <col min="8" max="8" width="15.73046875" customWidth="1"/>
    <col min="9" max="9" width="11.33203125" customWidth="1"/>
    <col min="11" max="11" width="10.1328125" customWidth="1"/>
    <col min="12" max="12" width="16.796875" customWidth="1"/>
    <col min="13" max="13" width="21.33203125" customWidth="1"/>
    <col min="15" max="15" width="19.796875" customWidth="1"/>
    <col min="16" max="16" width="29.06640625" customWidth="1"/>
    <col min="17" max="17" width="16.53125" customWidth="1"/>
    <col min="18" max="18" width="25.19921875" customWidth="1"/>
    <col min="21" max="21" width="19.265625" customWidth="1"/>
    <col min="23" max="23" width="12.46484375" customWidth="1"/>
    <col min="26" max="26" width="24.796875" customWidth="1"/>
    <col min="29" max="29" width="21.19921875" customWidth="1"/>
    <col min="30" max="30" width="13.33203125" customWidth="1"/>
    <col min="31" max="31" width="12.19921875" customWidth="1"/>
  </cols>
  <sheetData>
    <row r="1" spans="1:31" x14ac:dyDescent="0.45">
      <c r="A1" s="1" t="s">
        <v>0</v>
      </c>
      <c r="B1" s="1" t="s">
        <v>1</v>
      </c>
      <c r="C1" s="1" t="s">
        <v>2</v>
      </c>
      <c r="D1" s="47" t="s">
        <v>71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45">
      <c r="A2" s="48" t="s">
        <v>34</v>
      </c>
      <c r="B2" s="49">
        <v>2021</v>
      </c>
      <c r="C2" s="49" t="s">
        <v>31</v>
      </c>
      <c r="D2" s="46">
        <v>55990.924602459359</v>
      </c>
      <c r="E2" s="45">
        <v>144.9</v>
      </c>
      <c r="F2" s="45">
        <v>190.1</v>
      </c>
      <c r="G2" s="45">
        <v>175.3</v>
      </c>
      <c r="H2" s="45">
        <v>154.1</v>
      </c>
      <c r="I2" s="45">
        <v>150.9</v>
      </c>
      <c r="J2" s="45">
        <v>149.6</v>
      </c>
      <c r="K2" s="45">
        <v>194.2</v>
      </c>
      <c r="L2" s="45">
        <v>160.4</v>
      </c>
      <c r="M2" s="45">
        <v>114.6</v>
      </c>
      <c r="N2" s="45">
        <v>164</v>
      </c>
      <c r="O2" s="45">
        <v>151.80000000000001</v>
      </c>
      <c r="P2" s="45">
        <v>165.6</v>
      </c>
      <c r="Q2" s="45">
        <v>161</v>
      </c>
      <c r="R2" s="45">
        <v>186.5</v>
      </c>
      <c r="S2" s="45">
        <v>155.5</v>
      </c>
      <c r="T2" s="45">
        <v>146.1</v>
      </c>
      <c r="U2" s="45">
        <v>154.19999999999999</v>
      </c>
      <c r="V2" s="45">
        <v>157.69999999999999</v>
      </c>
      <c r="W2" s="45">
        <v>147.9</v>
      </c>
      <c r="X2" s="45">
        <v>150</v>
      </c>
      <c r="Y2" s="45">
        <v>159.30000000000001</v>
      </c>
      <c r="Z2" s="45">
        <v>141.9</v>
      </c>
      <c r="AA2" s="45">
        <v>149.6</v>
      </c>
      <c r="AB2" s="45">
        <v>159.19999999999999</v>
      </c>
      <c r="AC2" s="45">
        <v>156.80000000000001</v>
      </c>
      <c r="AD2" s="45">
        <v>151.9</v>
      </c>
      <c r="AE2" s="45">
        <v>157.30000000000001</v>
      </c>
    </row>
    <row r="3" spans="1:31" x14ac:dyDescent="0.45">
      <c r="A3" s="48"/>
      <c r="B3" s="49">
        <v>2021</v>
      </c>
      <c r="C3" s="49" t="s">
        <v>35</v>
      </c>
      <c r="D3" s="46">
        <v>48033.558892131798</v>
      </c>
      <c r="E3" s="45">
        <v>144.30000000000001</v>
      </c>
      <c r="F3" s="45">
        <v>186.5</v>
      </c>
      <c r="G3" s="45">
        <v>168.7</v>
      </c>
      <c r="H3" s="45">
        <v>154.69999999999999</v>
      </c>
      <c r="I3" s="45">
        <v>158.69999999999999</v>
      </c>
      <c r="J3" s="45">
        <v>150.69999999999999</v>
      </c>
      <c r="K3" s="45">
        <v>160</v>
      </c>
      <c r="L3" s="45">
        <v>158.80000000000001</v>
      </c>
      <c r="M3" s="45">
        <v>112.8</v>
      </c>
      <c r="N3" s="45">
        <v>164.2</v>
      </c>
      <c r="O3" s="45">
        <v>155.5</v>
      </c>
      <c r="P3" s="45">
        <v>167.5</v>
      </c>
      <c r="Q3" s="45">
        <v>156.9</v>
      </c>
      <c r="R3" s="45">
        <v>188.3</v>
      </c>
      <c r="S3" s="45">
        <v>157.19999999999999</v>
      </c>
      <c r="T3" s="45">
        <v>147.4</v>
      </c>
      <c r="U3" s="45">
        <v>155.80000000000001</v>
      </c>
      <c r="V3" s="45">
        <v>159.80000000000001</v>
      </c>
      <c r="W3" s="45">
        <v>152.4</v>
      </c>
      <c r="X3" s="45">
        <v>150.9</v>
      </c>
      <c r="Y3" s="45">
        <v>161.30000000000001</v>
      </c>
      <c r="Z3" s="45">
        <v>145.1</v>
      </c>
      <c r="AA3" s="45">
        <v>151.5</v>
      </c>
      <c r="AB3" s="45">
        <v>159.5</v>
      </c>
      <c r="AC3" s="45">
        <v>155.80000000000001</v>
      </c>
      <c r="AD3" s="45">
        <v>153.4</v>
      </c>
      <c r="AE3" s="45">
        <v>156.6</v>
      </c>
    </row>
    <row r="4" spans="1:31" x14ac:dyDescent="0.45">
      <c r="A4" s="48"/>
      <c r="B4" s="49">
        <v>2021</v>
      </c>
      <c r="C4" s="49" t="s">
        <v>36</v>
      </c>
      <c r="D4" s="46">
        <v>61518.692284107237</v>
      </c>
      <c r="E4" s="45">
        <v>144.1</v>
      </c>
      <c r="F4" s="45">
        <v>192.2</v>
      </c>
      <c r="G4" s="45">
        <v>163.80000000000001</v>
      </c>
      <c r="H4" s="45">
        <v>154.9</v>
      </c>
      <c r="I4" s="45">
        <v>163.9</v>
      </c>
      <c r="J4" s="45">
        <v>153.69999999999999</v>
      </c>
      <c r="K4" s="45">
        <v>149.5</v>
      </c>
      <c r="L4" s="45">
        <v>159.80000000000001</v>
      </c>
      <c r="M4" s="45">
        <v>112.6</v>
      </c>
      <c r="N4" s="45">
        <v>163.5</v>
      </c>
      <c r="O4" s="45">
        <v>156.5</v>
      </c>
      <c r="P4" s="45">
        <v>168.2</v>
      </c>
      <c r="Q4" s="45">
        <v>156.69999999999999</v>
      </c>
      <c r="R4" s="45">
        <v>188.1</v>
      </c>
      <c r="S4" s="45">
        <v>157.80000000000001</v>
      </c>
      <c r="T4" s="45">
        <v>147.9</v>
      </c>
      <c r="U4" s="45">
        <v>156.4</v>
      </c>
      <c r="V4" s="45">
        <v>159.9</v>
      </c>
      <c r="W4" s="45">
        <v>155.5</v>
      </c>
      <c r="X4" s="45">
        <v>151.19999999999999</v>
      </c>
      <c r="Y4" s="45">
        <v>161.69999999999999</v>
      </c>
      <c r="Z4" s="45">
        <v>146.19999999999999</v>
      </c>
      <c r="AA4" s="45">
        <v>152.6</v>
      </c>
      <c r="AB4" s="45">
        <v>160.19999999999999</v>
      </c>
      <c r="AC4" s="45">
        <v>153.80000000000001</v>
      </c>
      <c r="AD4" s="45">
        <v>153.80000000000001</v>
      </c>
      <c r="AE4" s="45">
        <v>156.80000000000001</v>
      </c>
    </row>
    <row r="5" spans="1:31" x14ac:dyDescent="0.45">
      <c r="A5" s="48"/>
      <c r="B5" s="49">
        <v>2021</v>
      </c>
      <c r="C5" s="49" t="s">
        <v>37</v>
      </c>
      <c r="D5" s="46">
        <v>23097.82128634103</v>
      </c>
      <c r="E5" s="45">
        <v>144.30000000000001</v>
      </c>
      <c r="F5" s="45">
        <v>198</v>
      </c>
      <c r="G5" s="45">
        <v>164.6</v>
      </c>
      <c r="H5" s="45">
        <v>155.4</v>
      </c>
      <c r="I5" s="45">
        <v>170.1</v>
      </c>
      <c r="J5" s="45">
        <v>164.4</v>
      </c>
      <c r="K5" s="45">
        <v>144.1</v>
      </c>
      <c r="L5" s="45">
        <v>161.69999999999999</v>
      </c>
      <c r="M5" s="45">
        <v>113.1</v>
      </c>
      <c r="N5" s="45">
        <v>163.9</v>
      </c>
      <c r="O5" s="45">
        <v>157.6</v>
      </c>
      <c r="P5" s="45">
        <v>168.9</v>
      </c>
      <c r="Q5" s="45">
        <v>158</v>
      </c>
      <c r="R5" s="45">
        <v>188.8</v>
      </c>
      <c r="S5" s="45">
        <v>158.80000000000001</v>
      </c>
      <c r="T5" s="45">
        <v>148.5</v>
      </c>
      <c r="U5" s="45">
        <v>157.30000000000001</v>
      </c>
      <c r="V5" s="45">
        <v>161.4</v>
      </c>
      <c r="W5" s="45">
        <v>155.6</v>
      </c>
      <c r="X5" s="45">
        <v>151.80000000000001</v>
      </c>
      <c r="Y5" s="45">
        <v>162.30000000000001</v>
      </c>
      <c r="Z5" s="45">
        <v>146.6</v>
      </c>
      <c r="AA5" s="45">
        <v>153.19999999999999</v>
      </c>
      <c r="AB5" s="45">
        <v>160.30000000000001</v>
      </c>
      <c r="AC5" s="45">
        <v>155.4</v>
      </c>
      <c r="AD5" s="45">
        <v>154.4</v>
      </c>
      <c r="AE5" s="45">
        <v>157.80000000000001</v>
      </c>
    </row>
    <row r="6" spans="1:31" x14ac:dyDescent="0.45">
      <c r="A6" s="48"/>
      <c r="B6" s="49">
        <v>2021</v>
      </c>
      <c r="C6" s="49" t="s">
        <v>38</v>
      </c>
      <c r="D6" s="46">
        <v>17134.221652653792</v>
      </c>
      <c r="E6" s="45">
        <v>146.30000000000001</v>
      </c>
      <c r="F6" s="45">
        <v>200.5</v>
      </c>
      <c r="G6" s="45">
        <v>170.3</v>
      </c>
      <c r="H6" s="45">
        <v>156.1</v>
      </c>
      <c r="I6" s="45">
        <v>178.7</v>
      </c>
      <c r="J6" s="45">
        <v>167.1</v>
      </c>
      <c r="K6" s="45">
        <v>147.9</v>
      </c>
      <c r="L6" s="45">
        <v>165.4</v>
      </c>
      <c r="M6" s="45">
        <v>114.8</v>
      </c>
      <c r="N6" s="45">
        <v>168.2</v>
      </c>
      <c r="O6" s="45">
        <v>159.30000000000001</v>
      </c>
      <c r="P6" s="45">
        <v>170.4</v>
      </c>
      <c r="Q6" s="45">
        <v>160.69999999999999</v>
      </c>
      <c r="R6" s="45">
        <v>191.9</v>
      </c>
      <c r="S6" s="45">
        <v>161.80000000000001</v>
      </c>
      <c r="T6" s="45">
        <v>152.1</v>
      </c>
      <c r="U6" s="45">
        <v>160.4</v>
      </c>
      <c r="V6" s="45">
        <v>161.6</v>
      </c>
      <c r="W6" s="45">
        <v>159.4</v>
      </c>
      <c r="X6" s="45">
        <v>154.69999999999999</v>
      </c>
      <c r="Y6" s="45">
        <v>165.8</v>
      </c>
      <c r="Z6" s="45">
        <v>148.9</v>
      </c>
      <c r="AA6" s="45">
        <v>155.80000000000001</v>
      </c>
      <c r="AB6" s="45">
        <v>161.19999999999999</v>
      </c>
      <c r="AC6" s="45">
        <v>158.6</v>
      </c>
      <c r="AD6" s="45">
        <v>156.80000000000001</v>
      </c>
      <c r="AE6" s="45">
        <v>160.4</v>
      </c>
    </row>
    <row r="7" spans="1:31" x14ac:dyDescent="0.45">
      <c r="A7" s="48"/>
      <c r="B7" s="49">
        <v>2021</v>
      </c>
      <c r="C7" s="49" t="s">
        <v>39</v>
      </c>
      <c r="D7" s="46">
        <v>24391.22860384245</v>
      </c>
      <c r="E7" s="45">
        <v>146.69999999999999</v>
      </c>
      <c r="F7" s="45">
        <v>202</v>
      </c>
      <c r="G7" s="45">
        <v>180.7</v>
      </c>
      <c r="H7" s="45">
        <v>156.19999999999999</v>
      </c>
      <c r="I7" s="45">
        <v>183.7</v>
      </c>
      <c r="J7" s="45">
        <v>164.6</v>
      </c>
      <c r="K7" s="45">
        <v>155.4</v>
      </c>
      <c r="L7" s="45">
        <v>166</v>
      </c>
      <c r="M7" s="45">
        <v>115.1</v>
      </c>
      <c r="N7" s="45">
        <v>168.5</v>
      </c>
      <c r="O7" s="45">
        <v>160</v>
      </c>
      <c r="P7" s="45">
        <v>172.4</v>
      </c>
      <c r="Q7" s="45">
        <v>162.6</v>
      </c>
      <c r="R7" s="45">
        <v>190.8</v>
      </c>
      <c r="S7" s="45">
        <v>162.19999999999999</v>
      </c>
      <c r="T7" s="45">
        <v>151.80000000000001</v>
      </c>
      <c r="U7" s="45">
        <v>160.69999999999999</v>
      </c>
      <c r="V7" s="45">
        <v>160.5</v>
      </c>
      <c r="W7" s="45">
        <v>159.80000000000001</v>
      </c>
      <c r="X7" s="45">
        <v>154.80000000000001</v>
      </c>
      <c r="Y7" s="45">
        <v>166.3</v>
      </c>
      <c r="Z7" s="45">
        <v>150.69999999999999</v>
      </c>
      <c r="AA7" s="45">
        <v>154.9</v>
      </c>
      <c r="AB7" s="45">
        <v>161.69999999999999</v>
      </c>
      <c r="AC7" s="45">
        <v>158.80000000000001</v>
      </c>
      <c r="AD7" s="45">
        <v>157.6</v>
      </c>
      <c r="AE7" s="45">
        <v>161.30000000000001</v>
      </c>
    </row>
    <row r="8" spans="1:31" x14ac:dyDescent="0.45">
      <c r="A8" s="48"/>
      <c r="B8" s="49">
        <v>2021</v>
      </c>
      <c r="C8" s="49" t="s">
        <v>40</v>
      </c>
      <c r="D8" s="46">
        <v>28431.99353711386</v>
      </c>
      <c r="E8" s="45">
        <v>146.4</v>
      </c>
      <c r="F8" s="45">
        <v>206.8</v>
      </c>
      <c r="G8" s="45">
        <v>182.2</v>
      </c>
      <c r="H8" s="45">
        <v>157.5</v>
      </c>
      <c r="I8" s="45">
        <v>182.1</v>
      </c>
      <c r="J8" s="45">
        <v>163.9</v>
      </c>
      <c r="K8" s="45">
        <v>164.2</v>
      </c>
      <c r="L8" s="45">
        <v>164</v>
      </c>
      <c r="M8" s="45">
        <v>114.5</v>
      </c>
      <c r="N8" s="45">
        <v>168.3</v>
      </c>
      <c r="O8" s="45">
        <v>160.9</v>
      </c>
      <c r="P8" s="45">
        <v>172.2</v>
      </c>
      <c r="Q8" s="45">
        <v>164</v>
      </c>
      <c r="R8" s="45">
        <v>191.2</v>
      </c>
      <c r="S8" s="45">
        <v>162.80000000000001</v>
      </c>
      <c r="T8" s="45">
        <v>153.1</v>
      </c>
      <c r="U8" s="45">
        <v>161.4</v>
      </c>
      <c r="V8" s="45">
        <v>161.5</v>
      </c>
      <c r="W8" s="45">
        <v>160.69999999999999</v>
      </c>
      <c r="X8" s="45">
        <v>155.80000000000001</v>
      </c>
      <c r="Y8" s="45">
        <v>167</v>
      </c>
      <c r="Z8" s="45">
        <v>153.1</v>
      </c>
      <c r="AA8" s="45">
        <v>155.30000000000001</v>
      </c>
      <c r="AB8" s="45">
        <v>163.19999999999999</v>
      </c>
      <c r="AC8" s="45">
        <v>160.1</v>
      </c>
      <c r="AD8" s="45">
        <v>159</v>
      </c>
      <c r="AE8" s="45">
        <v>162.5</v>
      </c>
    </row>
    <row r="9" spans="1:31" x14ac:dyDescent="0.45">
      <c r="A9" s="48"/>
      <c r="B9" s="49">
        <v>2021</v>
      </c>
      <c r="C9" s="49" t="s">
        <v>41</v>
      </c>
      <c r="D9" s="46">
        <v>40659.068498646011</v>
      </c>
      <c r="E9" s="45">
        <v>146.6</v>
      </c>
      <c r="F9" s="45">
        <v>204</v>
      </c>
      <c r="G9" s="45">
        <v>172.8</v>
      </c>
      <c r="H9" s="45">
        <v>158.4</v>
      </c>
      <c r="I9" s="45">
        <v>188</v>
      </c>
      <c r="J9" s="45">
        <v>156.80000000000001</v>
      </c>
      <c r="K9" s="45">
        <v>162.19999999999999</v>
      </c>
      <c r="L9" s="45">
        <v>164.1</v>
      </c>
      <c r="M9" s="45">
        <v>119.7</v>
      </c>
      <c r="N9" s="45">
        <v>168.8</v>
      </c>
      <c r="O9" s="45">
        <v>162.69999999999999</v>
      </c>
      <c r="P9" s="45">
        <v>173.9</v>
      </c>
      <c r="Q9" s="45">
        <v>164</v>
      </c>
      <c r="R9" s="45">
        <v>192.1</v>
      </c>
      <c r="S9" s="45">
        <v>164.5</v>
      </c>
      <c r="T9" s="45">
        <v>155.30000000000001</v>
      </c>
      <c r="U9" s="45">
        <v>163.19999999999999</v>
      </c>
      <c r="V9" s="45">
        <v>162.1</v>
      </c>
      <c r="W9" s="45">
        <v>162.6</v>
      </c>
      <c r="X9" s="45">
        <v>157.5</v>
      </c>
      <c r="Y9" s="45">
        <v>168.4</v>
      </c>
      <c r="Z9" s="45">
        <v>154</v>
      </c>
      <c r="AA9" s="45">
        <v>157.6</v>
      </c>
      <c r="AB9" s="45">
        <v>163.80000000000001</v>
      </c>
      <c r="AC9" s="45">
        <v>160</v>
      </c>
      <c r="AD9" s="45">
        <v>160</v>
      </c>
      <c r="AE9" s="45">
        <v>163.19999999999999</v>
      </c>
    </row>
    <row r="10" spans="1:31" x14ac:dyDescent="0.45">
      <c r="A10" s="48"/>
      <c r="B10" s="49">
        <v>2021</v>
      </c>
      <c r="C10" s="49" t="s">
        <v>42</v>
      </c>
      <c r="D10" s="46">
        <v>34353.850793896505</v>
      </c>
      <c r="E10" s="45">
        <v>146.6</v>
      </c>
      <c r="F10" s="45">
        <v>204</v>
      </c>
      <c r="G10" s="45">
        <v>172.8</v>
      </c>
      <c r="H10" s="45">
        <v>158.4</v>
      </c>
      <c r="I10" s="45">
        <v>188</v>
      </c>
      <c r="J10" s="45">
        <v>156.69999999999999</v>
      </c>
      <c r="K10" s="45">
        <v>162.30000000000001</v>
      </c>
      <c r="L10" s="45">
        <v>164.1</v>
      </c>
      <c r="M10" s="45">
        <v>119.7</v>
      </c>
      <c r="N10" s="45">
        <v>168.8</v>
      </c>
      <c r="O10" s="45">
        <v>162.69999999999999</v>
      </c>
      <c r="P10" s="45">
        <v>173.9</v>
      </c>
      <c r="Q10" s="45">
        <v>164</v>
      </c>
      <c r="R10" s="45">
        <v>192.1</v>
      </c>
      <c r="S10" s="45">
        <v>164.6</v>
      </c>
      <c r="T10" s="45">
        <v>155.30000000000001</v>
      </c>
      <c r="U10" s="45">
        <v>163.30000000000001</v>
      </c>
      <c r="V10" s="45">
        <v>162.1</v>
      </c>
      <c r="W10" s="45">
        <v>162.6</v>
      </c>
      <c r="X10" s="45">
        <v>157.5</v>
      </c>
      <c r="Y10" s="45">
        <v>168.4</v>
      </c>
      <c r="Z10" s="45">
        <v>154</v>
      </c>
      <c r="AA10" s="45">
        <v>157.69999999999999</v>
      </c>
      <c r="AB10" s="45">
        <v>163.69999999999999</v>
      </c>
      <c r="AC10" s="45">
        <v>160</v>
      </c>
      <c r="AD10" s="45">
        <v>160</v>
      </c>
      <c r="AE10" s="45">
        <v>163.19999999999999</v>
      </c>
    </row>
    <row r="11" spans="1:31" x14ac:dyDescent="0.45">
      <c r="A11" s="48"/>
      <c r="B11" s="49">
        <v>2021</v>
      </c>
      <c r="C11" s="49" t="s">
        <v>43</v>
      </c>
      <c r="D11" s="46">
        <v>33074.491674390898</v>
      </c>
      <c r="E11" s="45">
        <v>147.4</v>
      </c>
      <c r="F11" s="45">
        <v>204.6</v>
      </c>
      <c r="G11" s="45">
        <v>171.2</v>
      </c>
      <c r="H11" s="45">
        <v>158.69999999999999</v>
      </c>
      <c r="I11" s="45">
        <v>190.6</v>
      </c>
      <c r="J11" s="45">
        <v>155.69999999999999</v>
      </c>
      <c r="K11" s="45">
        <v>185.3</v>
      </c>
      <c r="L11" s="45">
        <v>165.2</v>
      </c>
      <c r="M11" s="45">
        <v>121.9</v>
      </c>
      <c r="N11" s="45">
        <v>169.3</v>
      </c>
      <c r="O11" s="45">
        <v>163.19999999999999</v>
      </c>
      <c r="P11" s="45">
        <v>174.7</v>
      </c>
      <c r="Q11" s="45">
        <v>167.7</v>
      </c>
      <c r="R11" s="45">
        <v>192.7</v>
      </c>
      <c r="S11" s="45">
        <v>165.7</v>
      </c>
      <c r="T11" s="45">
        <v>156.30000000000001</v>
      </c>
      <c r="U11" s="45">
        <v>164.3</v>
      </c>
      <c r="V11" s="45">
        <v>163.6</v>
      </c>
      <c r="W11" s="45">
        <v>164.2</v>
      </c>
      <c r="X11" s="45">
        <v>158.4</v>
      </c>
      <c r="Y11" s="45">
        <v>169.1</v>
      </c>
      <c r="Z11" s="45">
        <v>155.69999999999999</v>
      </c>
      <c r="AA11" s="45">
        <v>158.6</v>
      </c>
      <c r="AB11" s="45">
        <v>163.9</v>
      </c>
      <c r="AC11" s="45">
        <v>160.80000000000001</v>
      </c>
      <c r="AD11" s="45">
        <v>161</v>
      </c>
      <c r="AE11" s="45">
        <v>165.5</v>
      </c>
    </row>
    <row r="12" spans="1:31" x14ac:dyDescent="0.45">
      <c r="A12" s="48"/>
      <c r="B12" s="49">
        <v>2021</v>
      </c>
      <c r="C12" s="49" t="s">
        <v>45</v>
      </c>
      <c r="D12" s="46">
        <v>40926.853933740225</v>
      </c>
      <c r="E12" s="45">
        <v>148.19999999999999</v>
      </c>
      <c r="F12" s="45">
        <v>201.6</v>
      </c>
      <c r="G12" s="45">
        <v>173</v>
      </c>
      <c r="H12" s="45">
        <v>159.30000000000001</v>
      </c>
      <c r="I12" s="45">
        <v>190.1</v>
      </c>
      <c r="J12" s="45">
        <v>156.5</v>
      </c>
      <c r="K12" s="45">
        <v>199.2</v>
      </c>
      <c r="L12" s="45">
        <v>165.3</v>
      </c>
      <c r="M12" s="45">
        <v>122.4</v>
      </c>
      <c r="N12" s="45">
        <v>169.6</v>
      </c>
      <c r="O12" s="45">
        <v>163.69999999999999</v>
      </c>
      <c r="P12" s="45">
        <v>175.5</v>
      </c>
      <c r="Q12" s="45">
        <v>169.7</v>
      </c>
      <c r="R12" s="45">
        <v>192.9</v>
      </c>
      <c r="S12" s="45">
        <v>167.2</v>
      </c>
      <c r="T12" s="45">
        <v>157.4</v>
      </c>
      <c r="U12" s="45">
        <v>165.8</v>
      </c>
      <c r="V12" s="45">
        <v>164.2</v>
      </c>
      <c r="W12" s="45">
        <v>163.9</v>
      </c>
      <c r="X12" s="45">
        <v>159.30000000000001</v>
      </c>
      <c r="Y12" s="45">
        <v>169.9</v>
      </c>
      <c r="Z12" s="45">
        <v>154.80000000000001</v>
      </c>
      <c r="AA12" s="45">
        <v>159.80000000000001</v>
      </c>
      <c r="AB12" s="45">
        <v>164.3</v>
      </c>
      <c r="AC12" s="45">
        <v>162.19999999999999</v>
      </c>
      <c r="AD12" s="45">
        <v>161.4</v>
      </c>
      <c r="AE12" s="45">
        <v>166.7</v>
      </c>
    </row>
    <row r="13" spans="1:31" x14ac:dyDescent="0.45">
      <c r="A13" s="48"/>
      <c r="B13" s="49">
        <v>2021</v>
      </c>
      <c r="C13" s="49" t="s">
        <v>46</v>
      </c>
      <c r="D13" s="46">
        <v>52165.863453700425</v>
      </c>
      <c r="E13" s="45">
        <v>148.69999999999999</v>
      </c>
      <c r="F13" s="45">
        <v>198.8</v>
      </c>
      <c r="G13" s="45">
        <v>177.9</v>
      </c>
      <c r="H13" s="45">
        <v>159.9</v>
      </c>
      <c r="I13" s="45">
        <v>187.6</v>
      </c>
      <c r="J13" s="45">
        <v>154.9</v>
      </c>
      <c r="K13" s="45">
        <v>188.3</v>
      </c>
      <c r="L13" s="45">
        <v>164.4</v>
      </c>
      <c r="M13" s="45">
        <v>121</v>
      </c>
      <c r="N13" s="45">
        <v>170.5</v>
      </c>
      <c r="O13" s="45">
        <v>164.2</v>
      </c>
      <c r="P13" s="45">
        <v>176.5</v>
      </c>
      <c r="Q13" s="45">
        <v>168.2</v>
      </c>
      <c r="R13" s="45">
        <v>192.4</v>
      </c>
      <c r="S13" s="45">
        <v>168.5</v>
      </c>
      <c r="T13" s="45">
        <v>158.69999999999999</v>
      </c>
      <c r="U13" s="45">
        <v>167</v>
      </c>
      <c r="V13" s="45">
        <v>163.4</v>
      </c>
      <c r="W13" s="45">
        <v>164.1</v>
      </c>
      <c r="X13" s="45">
        <v>160.19999999999999</v>
      </c>
      <c r="Y13" s="45">
        <v>170.6</v>
      </c>
      <c r="Z13" s="45">
        <v>155.69999999999999</v>
      </c>
      <c r="AA13" s="45">
        <v>160.6</v>
      </c>
      <c r="AB13" s="45">
        <v>164.4</v>
      </c>
      <c r="AC13" s="45">
        <v>162.6</v>
      </c>
      <c r="AD13" s="45">
        <v>162</v>
      </c>
      <c r="AE13" s="45">
        <v>166.2</v>
      </c>
    </row>
    <row r="14" spans="1:31" x14ac:dyDescent="0.45">
      <c r="A14" s="48"/>
      <c r="B14" s="45">
        <v>2022</v>
      </c>
      <c r="C14" s="45" t="s">
        <v>31</v>
      </c>
      <c r="D14" s="46">
        <v>86692.515382787504</v>
      </c>
      <c r="E14" s="45">
        <v>149.5</v>
      </c>
      <c r="F14" s="45">
        <v>198.7</v>
      </c>
      <c r="G14" s="45">
        <v>178.8</v>
      </c>
      <c r="H14" s="45">
        <v>160.5</v>
      </c>
      <c r="I14" s="45">
        <v>184.7</v>
      </c>
      <c r="J14" s="45">
        <v>153.69999999999999</v>
      </c>
      <c r="K14" s="45">
        <v>174.3</v>
      </c>
      <c r="L14" s="45">
        <v>163.9</v>
      </c>
      <c r="M14" s="45">
        <v>120</v>
      </c>
      <c r="N14" s="45">
        <v>172.1</v>
      </c>
      <c r="O14" s="45">
        <v>164.3</v>
      </c>
      <c r="P14" s="45">
        <v>177.3</v>
      </c>
      <c r="Q14" s="45">
        <v>166.4</v>
      </c>
      <c r="R14" s="45">
        <v>192.2</v>
      </c>
      <c r="S14" s="45">
        <v>169.9</v>
      </c>
      <c r="T14" s="45">
        <v>160.69999999999999</v>
      </c>
      <c r="U14" s="45">
        <v>168.5</v>
      </c>
      <c r="V14" s="45">
        <v>164.5</v>
      </c>
      <c r="W14" s="45">
        <v>164.2</v>
      </c>
      <c r="X14" s="45">
        <v>161.1</v>
      </c>
      <c r="Y14" s="45">
        <v>171.4</v>
      </c>
      <c r="Z14" s="45">
        <v>156.5</v>
      </c>
      <c r="AA14" s="45">
        <v>161.19999999999999</v>
      </c>
      <c r="AB14" s="45">
        <v>164.7</v>
      </c>
      <c r="AC14" s="45">
        <v>163</v>
      </c>
      <c r="AD14" s="45">
        <v>162.69999999999999</v>
      </c>
      <c r="AE14" s="45">
        <v>165.7</v>
      </c>
    </row>
    <row r="15" spans="1:31" x14ac:dyDescent="0.45">
      <c r="A15" s="48"/>
      <c r="B15" s="45">
        <v>2022</v>
      </c>
      <c r="C15" s="45" t="s">
        <v>35</v>
      </c>
      <c r="D15" s="46">
        <v>87441.416368947481</v>
      </c>
      <c r="E15" s="45">
        <v>150</v>
      </c>
      <c r="F15" s="45">
        <v>200.6</v>
      </c>
      <c r="G15" s="45">
        <v>175.8</v>
      </c>
      <c r="H15" s="45">
        <v>160.69999999999999</v>
      </c>
      <c r="I15" s="45">
        <v>184.9</v>
      </c>
      <c r="J15" s="45">
        <v>153.69999999999999</v>
      </c>
      <c r="K15" s="45">
        <v>169.7</v>
      </c>
      <c r="L15" s="45">
        <v>163.69999999999999</v>
      </c>
      <c r="M15" s="45">
        <v>118.9</v>
      </c>
      <c r="N15" s="45">
        <v>174.3</v>
      </c>
      <c r="O15" s="45">
        <v>164.7</v>
      </c>
      <c r="P15" s="45">
        <v>178</v>
      </c>
      <c r="Q15" s="45">
        <v>166.2</v>
      </c>
      <c r="R15" s="45">
        <v>192.8</v>
      </c>
      <c r="S15" s="45">
        <v>170.8</v>
      </c>
      <c r="T15" s="45">
        <v>162.4</v>
      </c>
      <c r="U15" s="45">
        <v>169.6</v>
      </c>
      <c r="V15" s="45">
        <v>165.5</v>
      </c>
      <c r="W15" s="45">
        <v>165.7</v>
      </c>
      <c r="X15" s="45">
        <v>161.80000000000001</v>
      </c>
      <c r="Y15" s="45">
        <v>172.2</v>
      </c>
      <c r="Z15" s="45">
        <v>156.9</v>
      </c>
      <c r="AA15" s="45">
        <v>162.1</v>
      </c>
      <c r="AB15" s="45">
        <v>165.4</v>
      </c>
      <c r="AC15" s="45">
        <v>164.4</v>
      </c>
      <c r="AD15" s="45">
        <v>163.5</v>
      </c>
      <c r="AE15" s="45">
        <v>166.1</v>
      </c>
    </row>
    <row r="16" spans="1:31" x14ac:dyDescent="0.45">
      <c r="A16" s="48"/>
      <c r="B16" s="45">
        <v>2022</v>
      </c>
      <c r="C16" s="45" t="s">
        <v>36</v>
      </c>
      <c r="D16" s="46">
        <v>113228.86524779514</v>
      </c>
      <c r="E16" s="45">
        <v>151.30000000000001</v>
      </c>
      <c r="F16" s="45">
        <v>210.7</v>
      </c>
      <c r="G16" s="45">
        <v>167.8</v>
      </c>
      <c r="H16" s="45">
        <v>162.19999999999999</v>
      </c>
      <c r="I16" s="45">
        <v>194.6</v>
      </c>
      <c r="J16" s="45">
        <v>157.6</v>
      </c>
      <c r="K16" s="45">
        <v>166.9</v>
      </c>
      <c r="L16" s="45">
        <v>163.9</v>
      </c>
      <c r="M16" s="45">
        <v>118.8</v>
      </c>
      <c r="N16" s="45">
        <v>177.4</v>
      </c>
      <c r="O16" s="45">
        <v>165.3</v>
      </c>
      <c r="P16" s="45">
        <v>179.3</v>
      </c>
      <c r="Q16" s="45">
        <v>168.4</v>
      </c>
      <c r="R16" s="45">
        <v>193.7</v>
      </c>
      <c r="S16" s="45">
        <v>172.1</v>
      </c>
      <c r="T16" s="45">
        <v>164.6</v>
      </c>
      <c r="U16" s="45">
        <v>171.1</v>
      </c>
      <c r="V16" s="45">
        <v>165.3</v>
      </c>
      <c r="W16" s="45">
        <v>167.2</v>
      </c>
      <c r="X16" s="45">
        <v>162.80000000000001</v>
      </c>
      <c r="Y16" s="45">
        <v>173</v>
      </c>
      <c r="Z16" s="45">
        <v>157.9</v>
      </c>
      <c r="AA16" s="45">
        <v>163.30000000000001</v>
      </c>
      <c r="AB16" s="45">
        <v>166</v>
      </c>
      <c r="AC16" s="45">
        <v>167.2</v>
      </c>
      <c r="AD16" s="45">
        <v>164.6</v>
      </c>
      <c r="AE16" s="45">
        <v>167.7</v>
      </c>
    </row>
    <row r="17" spans="1:31" x14ac:dyDescent="0.45">
      <c r="A17" s="48"/>
      <c r="B17" s="45">
        <v>2022</v>
      </c>
      <c r="C17" s="45" t="s">
        <v>37</v>
      </c>
      <c r="D17" s="46">
        <v>63309.498622749867</v>
      </c>
      <c r="E17" s="45">
        <v>152.9</v>
      </c>
      <c r="F17" s="45">
        <v>211.8</v>
      </c>
      <c r="G17" s="45">
        <v>164.5</v>
      </c>
      <c r="H17" s="45">
        <v>163.9</v>
      </c>
      <c r="I17" s="45">
        <v>199.5</v>
      </c>
      <c r="J17" s="45">
        <v>172.6</v>
      </c>
      <c r="K17" s="45">
        <v>166.2</v>
      </c>
      <c r="L17" s="45">
        <v>164.7</v>
      </c>
      <c r="M17" s="45">
        <v>119</v>
      </c>
      <c r="N17" s="45">
        <v>181.3</v>
      </c>
      <c r="O17" s="45">
        <v>166.2</v>
      </c>
      <c r="P17" s="45">
        <v>180.9</v>
      </c>
      <c r="Q17" s="45">
        <v>170.8</v>
      </c>
      <c r="R17" s="45">
        <v>193.9</v>
      </c>
      <c r="S17" s="45">
        <v>173.9</v>
      </c>
      <c r="T17" s="45">
        <v>166.5</v>
      </c>
      <c r="U17" s="45">
        <v>172.8</v>
      </c>
      <c r="V17" s="45">
        <v>167</v>
      </c>
      <c r="W17" s="45">
        <v>172.2</v>
      </c>
      <c r="X17" s="45">
        <v>164</v>
      </c>
      <c r="Y17" s="45">
        <v>174</v>
      </c>
      <c r="Z17" s="45">
        <v>162.6</v>
      </c>
      <c r="AA17" s="45">
        <v>164.4</v>
      </c>
      <c r="AB17" s="45">
        <v>166.9</v>
      </c>
      <c r="AC17" s="45">
        <v>168.8</v>
      </c>
      <c r="AD17" s="45">
        <v>166.8</v>
      </c>
      <c r="AE17" s="45">
        <v>170.1</v>
      </c>
    </row>
    <row r="18" spans="1:31" x14ac:dyDescent="0.45">
      <c r="A18" s="48"/>
      <c r="B18" s="45">
        <v>2022</v>
      </c>
      <c r="C18" s="45" t="s">
        <v>38</v>
      </c>
      <c r="D18" s="46">
        <v>60800.383481587211</v>
      </c>
      <c r="E18" s="45">
        <v>154.1</v>
      </c>
      <c r="F18" s="45">
        <v>217</v>
      </c>
      <c r="G18" s="45">
        <v>162.4</v>
      </c>
      <c r="H18" s="45">
        <v>164.9</v>
      </c>
      <c r="I18" s="45">
        <v>202.4</v>
      </c>
      <c r="J18" s="45">
        <v>171</v>
      </c>
      <c r="K18" s="45">
        <v>174.9</v>
      </c>
      <c r="L18" s="45">
        <v>164.7</v>
      </c>
      <c r="M18" s="45">
        <v>119.7</v>
      </c>
      <c r="N18" s="45">
        <v>184.9</v>
      </c>
      <c r="O18" s="45">
        <v>167.1</v>
      </c>
      <c r="P18" s="45">
        <v>182.5</v>
      </c>
      <c r="Q18" s="45">
        <v>173.3</v>
      </c>
      <c r="R18" s="45">
        <v>194.1</v>
      </c>
      <c r="S18" s="45">
        <v>175.6</v>
      </c>
      <c r="T18" s="45">
        <v>168.4</v>
      </c>
      <c r="U18" s="45">
        <v>174.6</v>
      </c>
      <c r="V18" s="45">
        <v>167.5</v>
      </c>
      <c r="W18" s="45">
        <v>174.6</v>
      </c>
      <c r="X18" s="45">
        <v>165.2</v>
      </c>
      <c r="Y18" s="45">
        <v>174.8</v>
      </c>
      <c r="Z18" s="45">
        <v>163</v>
      </c>
      <c r="AA18" s="45">
        <v>165.1</v>
      </c>
      <c r="AB18" s="45">
        <v>167.9</v>
      </c>
      <c r="AC18" s="45">
        <v>168.4</v>
      </c>
      <c r="AD18" s="45">
        <v>167.5</v>
      </c>
      <c r="AE18" s="45">
        <v>171.7</v>
      </c>
    </row>
    <row r="19" spans="1:31" x14ac:dyDescent="0.45">
      <c r="A19" s="48"/>
      <c r="B19" s="45">
        <v>2022</v>
      </c>
      <c r="C19" s="45" t="s">
        <v>39</v>
      </c>
      <c r="D19" s="46">
        <v>61073.298999169296</v>
      </c>
      <c r="E19" s="45">
        <v>155</v>
      </c>
      <c r="F19" s="45">
        <v>219.4</v>
      </c>
      <c r="G19" s="45">
        <v>170.8</v>
      </c>
      <c r="H19" s="45">
        <v>165.8</v>
      </c>
      <c r="I19" s="45">
        <v>200.9</v>
      </c>
      <c r="J19" s="45">
        <v>169.7</v>
      </c>
      <c r="K19" s="45">
        <v>182.3</v>
      </c>
      <c r="L19" s="45">
        <v>164.3</v>
      </c>
      <c r="M19" s="45">
        <v>119.9</v>
      </c>
      <c r="N19" s="45">
        <v>187.1</v>
      </c>
      <c r="O19" s="45">
        <v>167.9</v>
      </c>
      <c r="P19" s="45">
        <v>183.9</v>
      </c>
      <c r="Q19" s="45">
        <v>174.9</v>
      </c>
      <c r="R19" s="45">
        <v>194.3</v>
      </c>
      <c r="S19" s="45">
        <v>177.1</v>
      </c>
      <c r="T19" s="45">
        <v>169.9</v>
      </c>
      <c r="U19" s="45">
        <v>176</v>
      </c>
      <c r="V19" s="45">
        <v>166.8</v>
      </c>
      <c r="W19" s="45">
        <v>176</v>
      </c>
      <c r="X19" s="45">
        <v>166.4</v>
      </c>
      <c r="Y19" s="45">
        <v>175.4</v>
      </c>
      <c r="Z19" s="45">
        <v>161.1</v>
      </c>
      <c r="AA19" s="45">
        <v>165.8</v>
      </c>
      <c r="AB19" s="45">
        <v>169</v>
      </c>
      <c r="AC19" s="45">
        <v>169.4</v>
      </c>
      <c r="AD19" s="45">
        <v>167.5</v>
      </c>
      <c r="AE19" s="45">
        <v>172.6</v>
      </c>
    </row>
    <row r="20" spans="1:31" x14ac:dyDescent="0.45">
      <c r="A20" s="48"/>
      <c r="B20" s="45">
        <v>2022</v>
      </c>
      <c r="C20" s="45" t="s">
        <v>40</v>
      </c>
      <c r="D20" s="46">
        <v>59460.950438057756</v>
      </c>
      <c r="E20" s="45">
        <v>156.5</v>
      </c>
      <c r="F20" s="45">
        <v>213</v>
      </c>
      <c r="G20" s="45">
        <v>175.2</v>
      </c>
      <c r="H20" s="45">
        <v>166.6</v>
      </c>
      <c r="I20" s="45">
        <v>195.8</v>
      </c>
      <c r="J20" s="45">
        <v>174.2</v>
      </c>
      <c r="K20" s="45">
        <v>182.1</v>
      </c>
      <c r="L20" s="45">
        <v>164.3</v>
      </c>
      <c r="M20" s="45">
        <v>120</v>
      </c>
      <c r="N20" s="45">
        <v>190</v>
      </c>
      <c r="O20" s="45">
        <v>168.4</v>
      </c>
      <c r="P20" s="45">
        <v>185.2</v>
      </c>
      <c r="Q20" s="45">
        <v>175</v>
      </c>
      <c r="R20" s="45">
        <v>194.6</v>
      </c>
      <c r="S20" s="45">
        <v>178.3</v>
      </c>
      <c r="T20" s="45">
        <v>171.3</v>
      </c>
      <c r="U20" s="45">
        <v>177.3</v>
      </c>
      <c r="V20" s="45">
        <v>167.8</v>
      </c>
      <c r="W20" s="45">
        <v>179.6</v>
      </c>
      <c r="X20" s="45">
        <v>167.4</v>
      </c>
      <c r="Y20" s="45">
        <v>176.1</v>
      </c>
      <c r="Z20" s="45">
        <v>161.6</v>
      </c>
      <c r="AA20" s="45">
        <v>166.3</v>
      </c>
      <c r="AB20" s="45">
        <v>171.4</v>
      </c>
      <c r="AC20" s="45">
        <v>169.7</v>
      </c>
      <c r="AD20" s="45">
        <v>168.4</v>
      </c>
      <c r="AE20" s="45">
        <v>173.4</v>
      </c>
    </row>
    <row r="21" spans="1:31" x14ac:dyDescent="0.45">
      <c r="A21" s="48"/>
      <c r="B21" s="45">
        <v>2022</v>
      </c>
      <c r="C21" s="45" t="s">
        <v>41</v>
      </c>
      <c r="D21" s="46">
        <v>67310.659830633638</v>
      </c>
      <c r="E21" s="45">
        <v>160.30000000000001</v>
      </c>
      <c r="F21" s="45">
        <v>206.5</v>
      </c>
      <c r="G21" s="45">
        <v>169.2</v>
      </c>
      <c r="H21" s="45">
        <v>168.1</v>
      </c>
      <c r="I21" s="45">
        <v>192.4</v>
      </c>
      <c r="J21" s="45">
        <v>172.9</v>
      </c>
      <c r="K21" s="45">
        <v>186.7</v>
      </c>
      <c r="L21" s="45">
        <v>167.2</v>
      </c>
      <c r="M21" s="45">
        <v>120.9</v>
      </c>
      <c r="N21" s="45">
        <v>193.6</v>
      </c>
      <c r="O21" s="45">
        <v>168.8</v>
      </c>
      <c r="P21" s="45">
        <v>186.3</v>
      </c>
      <c r="Q21" s="45">
        <v>176.3</v>
      </c>
      <c r="R21" s="45">
        <v>195</v>
      </c>
      <c r="S21" s="45">
        <v>179.5</v>
      </c>
      <c r="T21" s="45">
        <v>172.7</v>
      </c>
      <c r="U21" s="45">
        <v>178.5</v>
      </c>
      <c r="V21" s="45">
        <v>169</v>
      </c>
      <c r="W21" s="45">
        <v>178.8</v>
      </c>
      <c r="X21" s="45">
        <v>168.5</v>
      </c>
      <c r="Y21" s="45">
        <v>176.8</v>
      </c>
      <c r="Z21" s="45">
        <v>161.9</v>
      </c>
      <c r="AA21" s="45">
        <v>166.9</v>
      </c>
      <c r="AB21" s="45">
        <v>172.3</v>
      </c>
      <c r="AC21" s="45">
        <v>171.2</v>
      </c>
      <c r="AD21" s="45">
        <v>169.1</v>
      </c>
      <c r="AE21" s="45">
        <v>174.3</v>
      </c>
    </row>
    <row r="22" spans="1:31" x14ac:dyDescent="0.45">
      <c r="A22" s="48"/>
      <c r="B22" s="45">
        <v>2022</v>
      </c>
      <c r="C22" s="45" t="s">
        <v>42</v>
      </c>
      <c r="D22" s="46">
        <v>69109.876194440018</v>
      </c>
      <c r="E22" s="45">
        <v>163.5</v>
      </c>
      <c r="F22" s="45">
        <v>209.2</v>
      </c>
      <c r="G22" s="45">
        <v>169.7</v>
      </c>
      <c r="H22" s="45">
        <v>169.7</v>
      </c>
      <c r="I22" s="45">
        <v>188.7</v>
      </c>
      <c r="J22" s="45">
        <v>165.7</v>
      </c>
      <c r="K22" s="45">
        <v>191.8</v>
      </c>
      <c r="L22" s="45">
        <v>169.1</v>
      </c>
      <c r="M22" s="45">
        <v>121.6</v>
      </c>
      <c r="N22" s="45">
        <v>197.3</v>
      </c>
      <c r="O22" s="45">
        <v>169.4</v>
      </c>
      <c r="P22" s="45">
        <v>187.4</v>
      </c>
      <c r="Q22" s="45">
        <v>177.8</v>
      </c>
      <c r="R22" s="45">
        <v>195.9</v>
      </c>
      <c r="S22" s="45">
        <v>180.9</v>
      </c>
      <c r="T22" s="45">
        <v>174.3</v>
      </c>
      <c r="U22" s="45">
        <v>179.9</v>
      </c>
      <c r="V22" s="45">
        <v>169.5</v>
      </c>
      <c r="W22" s="45">
        <v>179.5</v>
      </c>
      <c r="X22" s="45">
        <v>169.5</v>
      </c>
      <c r="Y22" s="45">
        <v>177.8</v>
      </c>
      <c r="Z22" s="45">
        <v>162.30000000000001</v>
      </c>
      <c r="AA22" s="45">
        <v>167.6</v>
      </c>
      <c r="AB22" s="45">
        <v>173.1</v>
      </c>
      <c r="AC22" s="45">
        <v>170.9</v>
      </c>
      <c r="AD22" s="45">
        <v>169.7</v>
      </c>
      <c r="AE22" s="45">
        <v>175.3</v>
      </c>
    </row>
    <row r="23" spans="1:31" x14ac:dyDescent="0.45">
      <c r="A23" s="48"/>
      <c r="B23" s="45">
        <v>2022</v>
      </c>
      <c r="C23" s="45" t="s">
        <v>43</v>
      </c>
      <c r="D23" s="46">
        <v>72054.19693085934</v>
      </c>
      <c r="E23" s="45">
        <v>165.2</v>
      </c>
      <c r="F23" s="45">
        <v>210.9</v>
      </c>
      <c r="G23" s="45">
        <v>170.9</v>
      </c>
      <c r="H23" s="45">
        <v>170.9</v>
      </c>
      <c r="I23" s="45">
        <v>186.5</v>
      </c>
      <c r="J23" s="45">
        <v>163.80000000000001</v>
      </c>
      <c r="K23" s="45">
        <v>199.7</v>
      </c>
      <c r="L23" s="45">
        <v>169.8</v>
      </c>
      <c r="M23" s="45">
        <v>121.9</v>
      </c>
      <c r="N23" s="45">
        <v>199.9</v>
      </c>
      <c r="O23" s="45">
        <v>169.9</v>
      </c>
      <c r="P23" s="45">
        <v>188.3</v>
      </c>
      <c r="Q23" s="45">
        <v>179.6</v>
      </c>
      <c r="R23" s="45">
        <v>196.3</v>
      </c>
      <c r="S23" s="45">
        <v>181.9</v>
      </c>
      <c r="T23" s="45">
        <v>175.3</v>
      </c>
      <c r="U23" s="45">
        <v>181</v>
      </c>
      <c r="V23" s="45">
        <v>171.2</v>
      </c>
      <c r="W23" s="45">
        <v>180.5</v>
      </c>
      <c r="X23" s="45">
        <v>170.4</v>
      </c>
      <c r="Y23" s="45">
        <v>178.7</v>
      </c>
      <c r="Z23" s="45">
        <v>162.9</v>
      </c>
      <c r="AA23" s="45">
        <v>168.2</v>
      </c>
      <c r="AB23" s="45">
        <v>173.4</v>
      </c>
      <c r="AC23" s="45">
        <v>172.1</v>
      </c>
      <c r="AD23" s="45">
        <v>170.5</v>
      </c>
      <c r="AE23" s="45">
        <v>176.7</v>
      </c>
    </row>
    <row r="24" spans="1:31" x14ac:dyDescent="0.45">
      <c r="A24" s="48"/>
      <c r="B24" s="45">
        <v>2022</v>
      </c>
      <c r="C24" s="45" t="s">
        <v>45</v>
      </c>
      <c r="D24" s="46">
        <v>79009.388695268004</v>
      </c>
      <c r="E24" s="45">
        <v>167.4</v>
      </c>
      <c r="F24" s="45">
        <v>209.4</v>
      </c>
      <c r="G24" s="45">
        <v>181.4</v>
      </c>
      <c r="H24" s="45">
        <v>172.3</v>
      </c>
      <c r="I24" s="45">
        <v>188.9</v>
      </c>
      <c r="J24" s="45">
        <v>160.69999999999999</v>
      </c>
      <c r="K24" s="45">
        <v>183.1</v>
      </c>
      <c r="L24" s="45">
        <v>170.5</v>
      </c>
      <c r="M24" s="45">
        <v>122.1</v>
      </c>
      <c r="N24" s="45">
        <v>202.8</v>
      </c>
      <c r="O24" s="45">
        <v>170.4</v>
      </c>
      <c r="P24" s="45">
        <v>189.5</v>
      </c>
      <c r="Q24" s="45">
        <v>178.3</v>
      </c>
      <c r="R24" s="45">
        <v>196.9</v>
      </c>
      <c r="S24" s="45">
        <v>183.1</v>
      </c>
      <c r="T24" s="45">
        <v>176.2</v>
      </c>
      <c r="U24" s="45">
        <v>182.1</v>
      </c>
      <c r="V24" s="45">
        <v>171.8</v>
      </c>
      <c r="W24" s="45">
        <v>181.3</v>
      </c>
      <c r="X24" s="45">
        <v>171.4</v>
      </c>
      <c r="Y24" s="45">
        <v>179.8</v>
      </c>
      <c r="Z24" s="45">
        <v>163</v>
      </c>
      <c r="AA24" s="45">
        <v>168.5</v>
      </c>
      <c r="AB24" s="45">
        <v>173.7</v>
      </c>
      <c r="AC24" s="45">
        <v>173.6</v>
      </c>
      <c r="AD24" s="45">
        <v>171.1</v>
      </c>
      <c r="AE24" s="45">
        <v>176.5</v>
      </c>
    </row>
    <row r="25" spans="1:31" x14ac:dyDescent="0.45">
      <c r="A25" s="48"/>
      <c r="B25" s="45">
        <v>2022</v>
      </c>
      <c r="C25" s="45" t="s">
        <v>46</v>
      </c>
      <c r="D25" s="46">
        <v>81771.141778992853</v>
      </c>
      <c r="E25" s="45">
        <v>169.2</v>
      </c>
      <c r="F25" s="45">
        <v>209</v>
      </c>
      <c r="G25" s="45">
        <v>190.2</v>
      </c>
      <c r="H25" s="45">
        <v>173.6</v>
      </c>
      <c r="I25" s="45">
        <v>188.5</v>
      </c>
      <c r="J25" s="45">
        <v>158</v>
      </c>
      <c r="K25" s="45">
        <v>159.9</v>
      </c>
      <c r="L25" s="45">
        <v>170.8</v>
      </c>
      <c r="M25" s="45">
        <v>121.8</v>
      </c>
      <c r="N25" s="45">
        <v>205.2</v>
      </c>
      <c r="O25" s="45">
        <v>171</v>
      </c>
      <c r="P25" s="45">
        <v>190.3</v>
      </c>
      <c r="Q25" s="45">
        <v>175.9</v>
      </c>
      <c r="R25" s="45">
        <v>197.3</v>
      </c>
      <c r="S25" s="45">
        <v>184</v>
      </c>
      <c r="T25" s="45">
        <v>177</v>
      </c>
      <c r="U25" s="45">
        <v>183</v>
      </c>
      <c r="V25" s="45">
        <v>170.7</v>
      </c>
      <c r="W25" s="45">
        <v>182</v>
      </c>
      <c r="X25" s="45">
        <v>172.1</v>
      </c>
      <c r="Y25" s="45">
        <v>181.1</v>
      </c>
      <c r="Z25" s="45">
        <v>163.4</v>
      </c>
      <c r="AA25" s="45">
        <v>168.9</v>
      </c>
      <c r="AB25" s="45">
        <v>174.1</v>
      </c>
      <c r="AC25" s="45">
        <v>175.8</v>
      </c>
      <c r="AD25" s="45">
        <v>172</v>
      </c>
      <c r="AE25" s="45">
        <v>175.7</v>
      </c>
    </row>
    <row r="26" spans="1:31" x14ac:dyDescent="0.45">
      <c r="A26" s="48"/>
      <c r="B26" s="49">
        <v>2023</v>
      </c>
      <c r="C26" s="49" t="s">
        <v>31</v>
      </c>
      <c r="D26" s="46">
        <v>92441.854830099124</v>
      </c>
      <c r="E26" s="45">
        <v>173.8</v>
      </c>
      <c r="F26" s="45">
        <v>210.7</v>
      </c>
      <c r="G26" s="45">
        <v>194.5</v>
      </c>
      <c r="H26" s="45">
        <v>174.6</v>
      </c>
      <c r="I26" s="45">
        <v>187.2</v>
      </c>
      <c r="J26" s="45">
        <v>158.30000000000001</v>
      </c>
      <c r="K26" s="45">
        <v>153.9</v>
      </c>
      <c r="L26" s="45">
        <v>170.9</v>
      </c>
      <c r="M26" s="45">
        <v>121.1</v>
      </c>
      <c r="N26" s="45">
        <v>208.4</v>
      </c>
      <c r="O26" s="45">
        <v>171.4</v>
      </c>
      <c r="P26" s="45">
        <v>191.2</v>
      </c>
      <c r="Q26" s="45">
        <v>176.7</v>
      </c>
      <c r="R26" s="45">
        <v>198.2</v>
      </c>
      <c r="S26" s="45">
        <v>184.9</v>
      </c>
      <c r="T26" s="45">
        <v>177.6</v>
      </c>
      <c r="U26" s="45">
        <v>183.8</v>
      </c>
      <c r="V26" s="45">
        <v>172.1</v>
      </c>
      <c r="W26" s="45">
        <v>182</v>
      </c>
      <c r="X26" s="45">
        <v>172.9</v>
      </c>
      <c r="Y26" s="45">
        <v>182.3</v>
      </c>
      <c r="Z26" s="45">
        <v>163.6</v>
      </c>
      <c r="AA26" s="45">
        <v>169.5</v>
      </c>
      <c r="AB26" s="45">
        <v>174.3</v>
      </c>
      <c r="AC26" s="45">
        <v>178.6</v>
      </c>
      <c r="AD26" s="45">
        <v>172.8</v>
      </c>
      <c r="AE26" s="45">
        <v>176.5</v>
      </c>
    </row>
    <row r="27" spans="1:31" x14ac:dyDescent="0.45">
      <c r="A27" s="48"/>
      <c r="B27" s="49">
        <v>2023</v>
      </c>
      <c r="C27" s="49" t="s">
        <v>35</v>
      </c>
      <c r="D27" s="46">
        <v>85798.258921224522</v>
      </c>
      <c r="E27" s="45">
        <v>174.4</v>
      </c>
      <c r="F27" s="45">
        <v>207.7</v>
      </c>
      <c r="G27" s="45">
        <v>175.2</v>
      </c>
      <c r="H27" s="45">
        <v>177.3</v>
      </c>
      <c r="I27" s="45">
        <v>179.3</v>
      </c>
      <c r="J27" s="45">
        <v>169.5</v>
      </c>
      <c r="K27" s="45">
        <v>152.69999999999999</v>
      </c>
      <c r="L27" s="45">
        <v>171</v>
      </c>
      <c r="M27" s="45">
        <v>120</v>
      </c>
      <c r="N27" s="45">
        <v>209.7</v>
      </c>
      <c r="O27" s="45">
        <v>172.3</v>
      </c>
      <c r="P27" s="45">
        <v>193</v>
      </c>
      <c r="Q27" s="45">
        <v>177</v>
      </c>
      <c r="R27" s="45">
        <v>199.5</v>
      </c>
      <c r="S27" s="45">
        <v>186.2</v>
      </c>
      <c r="T27" s="45">
        <v>178.7</v>
      </c>
      <c r="U27" s="45">
        <v>185.1</v>
      </c>
      <c r="V27" s="45">
        <v>173.5</v>
      </c>
      <c r="W27" s="45">
        <v>182.1</v>
      </c>
      <c r="X27" s="45">
        <v>174.2</v>
      </c>
      <c r="Y27" s="45">
        <v>184.4</v>
      </c>
      <c r="Z27" s="45">
        <v>164.2</v>
      </c>
      <c r="AA27" s="45">
        <v>170.3</v>
      </c>
      <c r="AB27" s="45">
        <v>175</v>
      </c>
      <c r="AC27" s="45">
        <v>181</v>
      </c>
      <c r="AD27" s="45">
        <v>174.1</v>
      </c>
      <c r="AE27" s="45">
        <v>177.2</v>
      </c>
    </row>
    <row r="28" spans="1:31" x14ac:dyDescent="0.45">
      <c r="A28" s="48"/>
      <c r="B28" s="49">
        <v>2023</v>
      </c>
      <c r="C28" s="49" t="s">
        <v>36</v>
      </c>
      <c r="D28" s="46">
        <v>89613.478577777831</v>
      </c>
      <c r="E28" s="45">
        <v>174.4</v>
      </c>
      <c r="F28" s="45">
        <v>207.7</v>
      </c>
      <c r="G28" s="45">
        <v>175.2</v>
      </c>
      <c r="H28" s="45">
        <v>177.3</v>
      </c>
      <c r="I28" s="45">
        <v>179.2</v>
      </c>
      <c r="J28" s="45">
        <v>169.5</v>
      </c>
      <c r="K28" s="45">
        <v>152.80000000000001</v>
      </c>
      <c r="L28" s="45">
        <v>171.1</v>
      </c>
      <c r="M28" s="45">
        <v>120</v>
      </c>
      <c r="N28" s="45">
        <v>209.7</v>
      </c>
      <c r="O28" s="45">
        <v>172.3</v>
      </c>
      <c r="P28" s="45">
        <v>193</v>
      </c>
      <c r="Q28" s="45">
        <v>177</v>
      </c>
      <c r="R28" s="45">
        <v>199.5</v>
      </c>
      <c r="S28" s="45">
        <v>186.1</v>
      </c>
      <c r="T28" s="45">
        <v>178.7</v>
      </c>
      <c r="U28" s="45">
        <v>185.1</v>
      </c>
      <c r="V28" s="45">
        <v>173.5</v>
      </c>
      <c r="W28" s="45">
        <v>181.9</v>
      </c>
      <c r="X28" s="45">
        <v>174.2</v>
      </c>
      <c r="Y28" s="45">
        <v>184.4</v>
      </c>
      <c r="Z28" s="45">
        <v>164.2</v>
      </c>
      <c r="AA28" s="45">
        <v>170.3</v>
      </c>
      <c r="AB28" s="45">
        <v>175</v>
      </c>
      <c r="AC28" s="45">
        <v>181</v>
      </c>
      <c r="AD28" s="45">
        <v>174.1</v>
      </c>
      <c r="AE28" s="45">
        <v>177.2</v>
      </c>
    </row>
    <row r="29" spans="1:31" x14ac:dyDescent="0.45">
      <c r="A29" s="48"/>
      <c r="B29" s="49">
        <v>2023</v>
      </c>
      <c r="C29" s="49" t="s">
        <v>37</v>
      </c>
      <c r="D29" s="46">
        <v>128800.06584155018</v>
      </c>
      <c r="E29" s="45">
        <v>173.8</v>
      </c>
      <c r="F29" s="45">
        <v>209.3</v>
      </c>
      <c r="G29" s="45">
        <v>169.6</v>
      </c>
      <c r="H29" s="45">
        <v>178.4</v>
      </c>
      <c r="I29" s="45">
        <v>174.9</v>
      </c>
      <c r="J29" s="45">
        <v>176.3</v>
      </c>
      <c r="K29" s="45">
        <v>155.4</v>
      </c>
      <c r="L29" s="45">
        <v>173.4</v>
      </c>
      <c r="M29" s="45">
        <v>121.3</v>
      </c>
      <c r="N29" s="45">
        <v>212.9</v>
      </c>
      <c r="O29" s="45">
        <v>172.9</v>
      </c>
      <c r="P29" s="45">
        <v>193.5</v>
      </c>
      <c r="Q29" s="45">
        <v>177.9</v>
      </c>
      <c r="R29" s="45">
        <v>200.6</v>
      </c>
      <c r="S29" s="45">
        <v>186.9</v>
      </c>
      <c r="T29" s="45">
        <v>179.2</v>
      </c>
      <c r="U29" s="45">
        <v>185.7</v>
      </c>
      <c r="V29" s="45">
        <v>175.2</v>
      </c>
      <c r="W29" s="45">
        <v>181.7</v>
      </c>
      <c r="X29" s="45">
        <v>174.6</v>
      </c>
      <c r="Y29" s="45">
        <v>185</v>
      </c>
      <c r="Z29" s="45">
        <v>164.5</v>
      </c>
      <c r="AA29" s="45">
        <v>170.7</v>
      </c>
      <c r="AB29" s="45">
        <v>176.4</v>
      </c>
      <c r="AC29" s="45">
        <v>184</v>
      </c>
      <c r="AD29" s="45">
        <v>175</v>
      </c>
      <c r="AE29" s="45">
        <v>178.1</v>
      </c>
    </row>
    <row r="30" spans="1:31" x14ac:dyDescent="0.45">
      <c r="A30" s="48"/>
      <c r="B30" s="49">
        <v>2023</v>
      </c>
      <c r="C30" s="49" t="s">
        <v>38</v>
      </c>
      <c r="D30" s="46">
        <v>119633.62181054099</v>
      </c>
      <c r="E30" s="45">
        <v>173.7</v>
      </c>
      <c r="F30" s="45">
        <v>214.3</v>
      </c>
      <c r="G30" s="45">
        <v>173.2</v>
      </c>
      <c r="H30" s="45">
        <v>179.5</v>
      </c>
      <c r="I30" s="45">
        <v>170</v>
      </c>
      <c r="J30" s="45">
        <v>172.2</v>
      </c>
      <c r="K30" s="45">
        <v>161</v>
      </c>
      <c r="L30" s="45">
        <v>175.6</v>
      </c>
      <c r="M30" s="45">
        <v>122.7</v>
      </c>
      <c r="N30" s="45">
        <v>218</v>
      </c>
      <c r="O30" s="45">
        <v>173.4</v>
      </c>
      <c r="P30" s="45">
        <v>194.2</v>
      </c>
      <c r="Q30" s="45">
        <v>179.1</v>
      </c>
      <c r="R30" s="45">
        <v>201</v>
      </c>
      <c r="S30" s="45">
        <v>187.3</v>
      </c>
      <c r="T30" s="45">
        <v>179.7</v>
      </c>
      <c r="U30" s="45">
        <v>186.2</v>
      </c>
      <c r="V30" s="45">
        <v>175.6</v>
      </c>
      <c r="W30" s="45">
        <v>182.8</v>
      </c>
      <c r="X30" s="45">
        <v>175.2</v>
      </c>
      <c r="Y30" s="45">
        <v>185.7</v>
      </c>
      <c r="Z30" s="45">
        <v>164.8</v>
      </c>
      <c r="AA30" s="45">
        <v>171.2</v>
      </c>
      <c r="AB30" s="45">
        <v>177.1</v>
      </c>
      <c r="AC30" s="45">
        <v>185.2</v>
      </c>
      <c r="AD30" s="45">
        <v>175.7</v>
      </c>
      <c r="AE30" s="45">
        <v>179.1</v>
      </c>
    </row>
    <row r="32" spans="1:31" x14ac:dyDescent="0.45">
      <c r="E32" s="45">
        <f>CORREL($D$2:$D$30,E2:E30)</f>
        <v>0.73229778424641379</v>
      </c>
      <c r="F32" s="45">
        <f>CORREL($D$2:$D$30,F2:F30)</f>
        <v>0.38821839021099752</v>
      </c>
      <c r="G32" s="45">
        <f>CORREL($D$2:$D$30,G2:G30)</f>
        <v>0.13101181862017275</v>
      </c>
      <c r="H32" s="45">
        <f>CORREL($D$2:$D$30,H2:H30)</f>
        <v>0.75739322985947788</v>
      </c>
      <c r="I32" s="45">
        <f>CORREL($D$2:$D$30,I2:I30)</f>
        <v>1.3123588958327116E-2</v>
      </c>
      <c r="J32" s="45">
        <f>CORREL($D$2:$D$30,J2:J30)</f>
        <v>0.23308564310331908</v>
      </c>
      <c r="K32" s="45">
        <f>CORREL($D$2:$D$30,K2:K30)</f>
        <v>-3.9193343265478985E-2</v>
      </c>
      <c r="L32" s="45">
        <f>CORREL($D$2:$D$30,L2:L30)</f>
        <v>0.60789794074344028</v>
      </c>
      <c r="M32" s="45">
        <f>CORREL($D$2:$D$30,M2:M30)</f>
        <v>0.50066946809433999</v>
      </c>
      <c r="N32" s="45">
        <f>CORREL($D$2:$D$30,N2:N30)</f>
        <v>0.73824451723953799</v>
      </c>
      <c r="O32" s="45">
        <f>CORREL($D$2:$D$30,O2:O30)</f>
        <v>0.67812795282768401</v>
      </c>
      <c r="P32" s="45">
        <f>CORREL($D$2:$D$30,P2:P30)</f>
        <v>0.73387499068617446</v>
      </c>
      <c r="Q32" s="45">
        <f>CORREL($D$2:$D$30,Q2:Q30)</f>
        <v>0.63587994343010479</v>
      </c>
      <c r="R32" s="45">
        <f>CORREL($D$2:$D$30,R2:R30)</f>
        <v>0.70457093778264235</v>
      </c>
      <c r="S32" s="45">
        <f>CORREL($D$2:$D$30,S2:S30)</f>
        <v>0.73714362925675558</v>
      </c>
      <c r="T32" s="45">
        <f>CORREL($D$2:$D$30,T2:T30)</f>
        <v>0.73617367608608442</v>
      </c>
      <c r="U32" s="45">
        <f>CORREL($D$2:$D$30,U2:U30)</f>
        <v>0.73741977304553985</v>
      </c>
      <c r="V32" s="45">
        <f>CORREL($D$2:$D$30,V2:V30)</f>
        <v>0.75522337200259526</v>
      </c>
      <c r="W32" s="45">
        <f>CORREL($D$2:$D$30,W2:W30)</f>
        <v>0.64123747201490444</v>
      </c>
      <c r="X32" s="45">
        <f>CORREL($D$2:$D$30,X2:X30)</f>
        <v>0.7373223753701964</v>
      </c>
      <c r="Y32" s="45">
        <f>CORREL($D$2:$D$30,Y2:Y30)</f>
        <v>0.74005830300707032</v>
      </c>
      <c r="Z32" s="45">
        <f>CORREL($D$2:$D$30,Z2:Z30)</f>
        <v>0.64177205250962532</v>
      </c>
      <c r="AA32" s="45">
        <f>CORREL($D$2:$D$30,AA2:AA30)</f>
        <v>0.72560516483719628</v>
      </c>
      <c r="AB32" s="45">
        <f>CORREL($D$2:$D$30,AB2:AB30)</f>
        <v>0.72050558023810085</v>
      </c>
      <c r="AC32" s="45">
        <f>CORREL($D$2:$D$30,AC2:AC30)</f>
        <v>0.78436222687465462</v>
      </c>
      <c r="AD32" s="45">
        <f>CORREL($D$2:$D$30,AD2:AD30)</f>
        <v>0.72979537452358767</v>
      </c>
      <c r="AE32" s="45">
        <f>CORREL($D$2:$D$30,AE2:AE30)</f>
        <v>0.68839762218001599</v>
      </c>
    </row>
    <row r="33" spans="4:31" x14ac:dyDescent="0.45">
      <c r="D33" s="4" t="s">
        <v>72</v>
      </c>
      <c r="E33" s="45">
        <f>(CORREL($D$2:$D$30,E2:E30))*100</f>
        <v>73.229778424641381</v>
      </c>
      <c r="F33" s="45">
        <f>(CORREL($D$2:$D$30,F2:F30))*100</f>
        <v>38.821839021099755</v>
      </c>
      <c r="G33" s="45">
        <f>(CORREL($D$2:$D$30,G2:G30))*100</f>
        <v>13.101181862017274</v>
      </c>
      <c r="H33" s="45">
        <f>(CORREL($D$2:$D$30,H2:H30))*100</f>
        <v>75.739322985947794</v>
      </c>
      <c r="I33" s="45">
        <f>(CORREL($D$2:$D$30,I2:I30))*100</f>
        <v>1.3123588958327115</v>
      </c>
      <c r="J33" s="45">
        <f>(CORREL($D$2:$D$30,J2:J30))*100</f>
        <v>23.30856431033191</v>
      </c>
      <c r="K33" s="45">
        <f>(CORREL($D$2:$D$30,K2:K30))*100</f>
        <v>-3.9193343265478986</v>
      </c>
      <c r="L33" s="45">
        <f>(CORREL($D$2:$D$30,L2:L30))*100</f>
        <v>60.78979407434403</v>
      </c>
      <c r="M33" s="45">
        <f>(CORREL($D$2:$D$30,M2:M30))*100</f>
        <v>50.066946809434</v>
      </c>
      <c r="N33" s="45">
        <f>(CORREL($D$2:$D$30,N2:N30))*100</f>
        <v>73.8244517239538</v>
      </c>
      <c r="O33" s="45">
        <f>(CORREL($D$2:$D$30,O2:O30))*100</f>
        <v>67.812795282768406</v>
      </c>
      <c r="P33" s="45">
        <f>(CORREL($D$2:$D$30,P2:P30))*100</f>
        <v>73.387499068617444</v>
      </c>
      <c r="Q33" s="45">
        <f>(CORREL($D$2:$D$30,Q2:Q30))*100</f>
        <v>63.587994343010479</v>
      </c>
      <c r="R33" s="45">
        <f>(CORREL($D$2:$D$30,R2:R30))*100</f>
        <v>70.457093778264237</v>
      </c>
      <c r="S33" s="45">
        <f>(CORREL($D$2:$D$30,S2:S30))*100</f>
        <v>73.714362925675559</v>
      </c>
      <c r="T33" s="45">
        <f>(CORREL($D$2:$D$30,T2:T30))*100</f>
        <v>73.617367608608447</v>
      </c>
      <c r="U33" s="45">
        <f>(CORREL($D$2:$D$30,U2:U30))*100</f>
        <v>73.741977304553984</v>
      </c>
      <c r="V33" s="45">
        <f>(CORREL($D$2:$D$30,V2:V30))*100</f>
        <v>75.522337200259528</v>
      </c>
      <c r="W33" s="45">
        <f>(CORREL($D$2:$D$30,W2:W30))*100</f>
        <v>64.123747201490445</v>
      </c>
      <c r="X33" s="45">
        <f>(CORREL($D$2:$D$30,X2:X30))*100</f>
        <v>73.732237537019643</v>
      </c>
      <c r="Y33" s="45">
        <f>(CORREL($D$2:$D$30,Y2:Y30))*100</f>
        <v>74.005830300707032</v>
      </c>
      <c r="Z33" s="45">
        <f>(CORREL($D$2:$D$30,Z2:Z30))*100</f>
        <v>64.17720525096253</v>
      </c>
      <c r="AA33" s="45">
        <f>(CORREL($D$2:$D$30,AA2:AA30))*100</f>
        <v>72.560516483719624</v>
      </c>
      <c r="AB33" s="45">
        <f>(CORREL($D$2:$D$30,AB2:AB30))*100</f>
        <v>72.050558023810083</v>
      </c>
      <c r="AC33" s="45">
        <f>(CORREL($D$2:$D$30,AC2:AC30))*100</f>
        <v>78.43622268746546</v>
      </c>
      <c r="AD33" s="45">
        <f>(CORREL($D$2:$D$30,AD2:AD30))*100</f>
        <v>72.97953745235877</v>
      </c>
      <c r="AE33" s="45">
        <f>(CORREL($D$2:$D$30,AE2:AE30))*100</f>
        <v>68.839762218001596</v>
      </c>
    </row>
    <row r="35" spans="4:31" x14ac:dyDescent="0.45">
      <c r="E35">
        <v>73.229778424641381</v>
      </c>
      <c r="F35">
        <v>38.821839021099755</v>
      </c>
      <c r="G35">
        <v>13.101181862017274</v>
      </c>
      <c r="H35">
        <v>75.739322985947794</v>
      </c>
      <c r="I35">
        <v>1.3123588958327115</v>
      </c>
      <c r="J35">
        <v>23.30856431033191</v>
      </c>
      <c r="K35">
        <v>-3.9193343265478986</v>
      </c>
      <c r="L35">
        <v>60.78979407434403</v>
      </c>
      <c r="M35">
        <v>50.066946809434</v>
      </c>
      <c r="N35">
        <v>73.8244517239538</v>
      </c>
      <c r="O35">
        <v>67.812795282768406</v>
      </c>
      <c r="P35">
        <v>73.387499068617444</v>
      </c>
      <c r="Q35">
        <v>63.587994343010479</v>
      </c>
      <c r="R35">
        <v>70.457093778264237</v>
      </c>
      <c r="S35">
        <v>73.714362925675559</v>
      </c>
      <c r="T35">
        <v>73.617367608608447</v>
      </c>
      <c r="U35">
        <v>73.741977304553984</v>
      </c>
      <c r="V35">
        <v>75.522337200259528</v>
      </c>
      <c r="W35">
        <v>64.123747201490445</v>
      </c>
      <c r="X35">
        <v>73.732237537019643</v>
      </c>
      <c r="Y35">
        <v>74.005830300707032</v>
      </c>
      <c r="Z35">
        <v>64.17720525096253</v>
      </c>
      <c r="AA35">
        <v>72.560516483719624</v>
      </c>
      <c r="AB35">
        <v>72.050558023810083</v>
      </c>
      <c r="AC35">
        <v>78.43622268746546</v>
      </c>
      <c r="AD35">
        <v>72.97953745235877</v>
      </c>
      <c r="AE35">
        <v>68.839762218001596</v>
      </c>
    </row>
  </sheetData>
  <mergeCells count="1">
    <mergeCell ref="A2:A3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1BFF-26A1-40CA-A6A8-5895669CB450}">
  <dimension ref="A1:B27"/>
  <sheetViews>
    <sheetView tabSelected="1" workbookViewId="0">
      <selection activeCell="D28" sqref="D28"/>
    </sheetView>
  </sheetViews>
  <sheetFormatPr defaultRowHeight="14.25" x14ac:dyDescent="0.45"/>
  <cols>
    <col min="1" max="1" width="31.1328125" customWidth="1"/>
    <col min="2" max="2" width="18.3984375" customWidth="1"/>
  </cols>
  <sheetData>
    <row r="1" spans="1:2" x14ac:dyDescent="0.45">
      <c r="A1" s="50" t="s">
        <v>3</v>
      </c>
      <c r="B1" s="51">
        <v>73.229778424641381</v>
      </c>
    </row>
    <row r="2" spans="1:2" x14ac:dyDescent="0.45">
      <c r="A2" s="50" t="s">
        <v>17</v>
      </c>
      <c r="B2" s="51">
        <v>73.714362925675559</v>
      </c>
    </row>
    <row r="3" spans="1:2" x14ac:dyDescent="0.45">
      <c r="A3" s="50" t="s">
        <v>19</v>
      </c>
      <c r="B3" s="51">
        <v>73.741977304553984</v>
      </c>
    </row>
    <row r="4" spans="1:2" x14ac:dyDescent="0.45">
      <c r="A4" s="50" t="s">
        <v>26</v>
      </c>
      <c r="B4" s="51">
        <v>72.050558023810083</v>
      </c>
    </row>
    <row r="5" spans="1:2" x14ac:dyDescent="0.45">
      <c r="A5" s="50" t="s">
        <v>5</v>
      </c>
      <c r="B5" s="51">
        <v>13.101181862017274</v>
      </c>
    </row>
    <row r="6" spans="1:2" x14ac:dyDescent="0.45">
      <c r="A6" s="50" t="s">
        <v>15</v>
      </c>
      <c r="B6" s="51">
        <v>63.587994343010479</v>
      </c>
    </row>
    <row r="7" spans="1:2" x14ac:dyDescent="0.45">
      <c r="A7" s="50" t="s">
        <v>18</v>
      </c>
      <c r="B7" s="51">
        <v>73.617367608608447</v>
      </c>
    </row>
    <row r="8" spans="1:2" x14ac:dyDescent="0.45">
      <c r="A8" s="50" t="s">
        <v>8</v>
      </c>
      <c r="B8" s="51">
        <v>23.30856431033191</v>
      </c>
    </row>
    <row r="9" spans="1:2" x14ac:dyDescent="0.45">
      <c r="A9" s="50" t="s">
        <v>21</v>
      </c>
      <c r="B9" s="51">
        <v>64.123747201490445</v>
      </c>
    </row>
    <row r="10" spans="1:2" x14ac:dyDescent="0.45">
      <c r="A10" s="50" t="s">
        <v>29</v>
      </c>
      <c r="B10" s="51">
        <v>68.839762218001596</v>
      </c>
    </row>
    <row r="11" spans="1:2" x14ac:dyDescent="0.45">
      <c r="A11" s="50" t="s">
        <v>23</v>
      </c>
      <c r="B11" s="51">
        <v>74.005830300707032</v>
      </c>
    </row>
    <row r="12" spans="1:2" x14ac:dyDescent="0.45">
      <c r="A12" s="50" t="s">
        <v>22</v>
      </c>
      <c r="B12" s="51">
        <v>73.732237537019643</v>
      </c>
    </row>
    <row r="13" spans="1:2" x14ac:dyDescent="0.45">
      <c r="A13" s="50" t="s">
        <v>20</v>
      </c>
      <c r="B13" s="51">
        <v>75.522337200259528</v>
      </c>
    </row>
    <row r="14" spans="1:2" x14ac:dyDescent="0.45">
      <c r="A14" s="50" t="s">
        <v>4</v>
      </c>
      <c r="B14" s="51">
        <v>38.821839021099755</v>
      </c>
    </row>
    <row r="15" spans="1:2" x14ac:dyDescent="0.45">
      <c r="A15" s="50" t="s">
        <v>6</v>
      </c>
      <c r="B15" s="51">
        <v>75.739322985947794</v>
      </c>
    </row>
    <row r="16" spans="1:2" x14ac:dyDescent="0.45">
      <c r="A16" s="50" t="s">
        <v>28</v>
      </c>
      <c r="B16" s="51">
        <v>72.97953745235877</v>
      </c>
    </row>
    <row r="17" spans="1:2" x14ac:dyDescent="0.45">
      <c r="A17" s="50" t="s">
        <v>13</v>
      </c>
      <c r="B17" s="51">
        <v>67.812795282768406</v>
      </c>
    </row>
    <row r="18" spans="1:2" x14ac:dyDescent="0.45">
      <c r="A18" s="50" t="s">
        <v>7</v>
      </c>
      <c r="B18" s="51">
        <v>1.3123588958327115</v>
      </c>
    </row>
    <row r="19" spans="1:2" x14ac:dyDescent="0.45">
      <c r="A19" s="50" t="s">
        <v>16</v>
      </c>
      <c r="B19" s="51">
        <v>70.457093778264237</v>
      </c>
    </row>
    <row r="20" spans="1:2" x14ac:dyDescent="0.45">
      <c r="A20" s="50" t="s">
        <v>27</v>
      </c>
      <c r="B20" s="51">
        <v>78.43622268746546</v>
      </c>
    </row>
    <row r="21" spans="1:2" x14ac:dyDescent="0.45">
      <c r="A21" s="50" t="s">
        <v>14</v>
      </c>
      <c r="B21" s="51">
        <v>73.387499068617444</v>
      </c>
    </row>
    <row r="22" spans="1:2" x14ac:dyDescent="0.45">
      <c r="A22" s="50" t="s">
        <v>10</v>
      </c>
      <c r="B22" s="51">
        <v>60.78979407434403</v>
      </c>
    </row>
    <row r="23" spans="1:2" x14ac:dyDescent="0.45">
      <c r="A23" s="50" t="s">
        <v>25</v>
      </c>
      <c r="B23" s="51">
        <v>72.560516483719624</v>
      </c>
    </row>
    <row r="24" spans="1:2" x14ac:dyDescent="0.45">
      <c r="A24" s="50" t="s">
        <v>12</v>
      </c>
      <c r="B24" s="51">
        <v>73.8244517239538</v>
      </c>
    </row>
    <row r="25" spans="1:2" x14ac:dyDescent="0.45">
      <c r="A25" s="50" t="s">
        <v>11</v>
      </c>
      <c r="B25" s="51">
        <v>50.066946809434</v>
      </c>
    </row>
    <row r="26" spans="1:2" x14ac:dyDescent="0.45">
      <c r="A26" s="50" t="s">
        <v>24</v>
      </c>
      <c r="B26" s="51">
        <v>64.17720525096253</v>
      </c>
    </row>
    <row r="27" spans="1:2" x14ac:dyDescent="0.45">
      <c r="A27" s="50" t="s">
        <v>9</v>
      </c>
      <c r="B27" s="51">
        <v>-3.9193343265478986</v>
      </c>
    </row>
  </sheetData>
  <sortState xmlns:xlrd2="http://schemas.microsoft.com/office/spreadsheetml/2017/richdata2" ref="A1:B27">
    <sortCondition ref="A1:A27"/>
  </sortState>
  <conditionalFormatting sqref="B1: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4816-3034-4FAB-82FA-E2FD18B3E7DC}">
  <dimension ref="A1:AP373"/>
  <sheetViews>
    <sheetView workbookViewId="0">
      <pane ySplit="1" topLeftCell="A2" activePane="bottomLeft" state="frozen"/>
      <selection activeCell="R1" sqref="R1"/>
      <selection pane="bottomLeft" activeCell="S19" sqref="S19"/>
    </sheetView>
  </sheetViews>
  <sheetFormatPr defaultRowHeight="14.25" x14ac:dyDescent="0.45"/>
  <cols>
    <col min="1" max="1" width="11.19921875" bestFit="1" customWidth="1"/>
    <col min="2" max="2" width="9.46484375" customWidth="1"/>
    <col min="3" max="3" width="10" bestFit="1" customWidth="1"/>
    <col min="4" max="4" width="10" customWidth="1"/>
    <col min="5" max="5" width="18.19921875" customWidth="1"/>
    <col min="6" max="6" width="12.1328125" customWidth="1"/>
    <col min="7" max="7" width="9" customWidth="1"/>
    <col min="8" max="8" width="15.53125" customWidth="1"/>
    <col min="9" max="9" width="11" customWidth="1"/>
    <col min="10" max="10" width="8" customWidth="1"/>
    <col min="11" max="11" width="9.86328125" customWidth="1"/>
    <col min="12" max="12" width="17.19921875" customWidth="1"/>
    <col min="13" max="13" width="21.1328125" customWidth="1"/>
    <col min="14" max="14" width="9" customWidth="1"/>
    <col min="15" max="15" width="21.46484375" customWidth="1"/>
    <col min="16" max="16" width="30.46484375" customWidth="1"/>
    <col min="17" max="19" width="17.46484375" customWidth="1"/>
    <col min="20" max="20" width="12" customWidth="1"/>
    <col min="21" max="21" width="27.19921875" customWidth="1"/>
    <col min="22" max="22" width="19.46484375" customWidth="1"/>
    <col min="23" max="24" width="27.19921875" customWidth="1"/>
    <col min="25" max="25" width="11.6640625" customWidth="1"/>
    <col min="26" max="26" width="25.86328125" bestFit="1" customWidth="1"/>
    <col min="27" max="27" width="27.19921875" customWidth="1"/>
    <col min="29" max="29" width="7.46484375" bestFit="1" customWidth="1"/>
    <col min="30" max="30" width="25.796875" bestFit="1" customWidth="1"/>
    <col min="31" max="31" width="10" customWidth="1"/>
    <col min="32" max="32" width="12.53125" customWidth="1"/>
    <col min="33" max="33" width="25.86328125" customWidth="1"/>
    <col min="35" max="35" width="27.86328125" bestFit="1" customWidth="1"/>
    <col min="36" max="36" width="23.6640625" bestFit="1" customWidth="1"/>
    <col min="37" max="37" width="21.86328125" bestFit="1" customWidth="1"/>
    <col min="38" max="38" width="27.19921875" customWidth="1"/>
    <col min="40" max="40" width="9" bestFit="1" customWidth="1"/>
    <col min="42" max="42" width="12.1328125" bestFit="1" customWidth="1"/>
  </cols>
  <sheetData>
    <row r="1" spans="1:42" x14ac:dyDescent="0.45">
      <c r="A1" s="1" t="s">
        <v>0</v>
      </c>
      <c r="B1" s="1" t="s">
        <v>1</v>
      </c>
      <c r="C1" s="1" t="s">
        <v>2</v>
      </c>
      <c r="D1" s="4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48</v>
      </c>
      <c r="S1" s="4"/>
      <c r="T1" s="1" t="s">
        <v>17</v>
      </c>
      <c r="U1" s="1" t="s">
        <v>18</v>
      </c>
      <c r="V1" s="1" t="s">
        <v>19</v>
      </c>
      <c r="W1" s="3" t="s">
        <v>49</v>
      </c>
      <c r="X1" s="4"/>
      <c r="Y1" s="1" t="s">
        <v>21</v>
      </c>
      <c r="Z1" s="1" t="s">
        <v>24</v>
      </c>
      <c r="AA1" s="3" t="s">
        <v>50</v>
      </c>
      <c r="AC1" s="1" t="s">
        <v>20</v>
      </c>
      <c r="AD1" s="1" t="s">
        <v>22</v>
      </c>
      <c r="AE1" s="1" t="s">
        <v>26</v>
      </c>
      <c r="AF1" s="1" t="s">
        <v>28</v>
      </c>
      <c r="AG1" s="3" t="s">
        <v>51</v>
      </c>
      <c r="AI1" s="1" t="s">
        <v>16</v>
      </c>
      <c r="AJ1" s="1" t="s">
        <v>25</v>
      </c>
      <c r="AK1" s="1" t="s">
        <v>27</v>
      </c>
      <c r="AL1" s="3" t="s">
        <v>52</v>
      </c>
      <c r="AN1" s="1" t="s">
        <v>23</v>
      </c>
      <c r="AP1" s="1" t="s">
        <v>29</v>
      </c>
    </row>
    <row r="2" spans="1:42" x14ac:dyDescent="0.45">
      <c r="A2" t="s">
        <v>30</v>
      </c>
      <c r="B2">
        <v>2013</v>
      </c>
      <c r="C2" t="s">
        <v>31</v>
      </c>
      <c r="E2">
        <v>107.5</v>
      </c>
      <c r="F2">
        <v>106.3</v>
      </c>
      <c r="G2">
        <v>108.1</v>
      </c>
      <c r="H2">
        <v>104.9</v>
      </c>
      <c r="I2">
        <v>106.1</v>
      </c>
      <c r="J2">
        <v>103.9</v>
      </c>
      <c r="K2">
        <v>101.9</v>
      </c>
      <c r="L2">
        <v>106.1</v>
      </c>
      <c r="M2">
        <v>106.8</v>
      </c>
      <c r="N2">
        <v>103.1</v>
      </c>
      <c r="O2">
        <v>104.8</v>
      </c>
      <c r="P2">
        <v>106.7</v>
      </c>
      <c r="Q2">
        <v>105.5</v>
      </c>
      <c r="R2" s="2">
        <f t="shared" ref="R2:R65" si="0">SUM(E2:Q2)</f>
        <v>1371.6999999999998</v>
      </c>
      <c r="T2">
        <v>106.5</v>
      </c>
      <c r="U2">
        <v>105.8</v>
      </c>
      <c r="V2">
        <v>106.4</v>
      </c>
      <c r="W2">
        <f>SUM(T2:V2)</f>
        <v>318.70000000000005</v>
      </c>
      <c r="Y2">
        <v>105.5</v>
      </c>
      <c r="Z2">
        <v>103.3</v>
      </c>
      <c r="AA2">
        <f>SUM(Y2,Z2)</f>
        <v>208.8</v>
      </c>
      <c r="AC2">
        <v>100.3</v>
      </c>
      <c r="AD2">
        <v>104.8</v>
      </c>
      <c r="AE2">
        <v>103.8</v>
      </c>
      <c r="AF2">
        <v>104</v>
      </c>
      <c r="AG2">
        <f>SUM(AC2:AF2)</f>
        <v>412.9</v>
      </c>
      <c r="AI2">
        <v>105.1</v>
      </c>
      <c r="AJ2">
        <v>103.4</v>
      </c>
      <c r="AK2">
        <v>104.7</v>
      </c>
      <c r="AL2">
        <f>SUM(AI2:AK2)</f>
        <v>313.2</v>
      </c>
      <c r="AN2">
        <v>104</v>
      </c>
      <c r="AP2">
        <v>105.1</v>
      </c>
    </row>
    <row r="3" spans="1:42" x14ac:dyDescent="0.45">
      <c r="A3" t="s">
        <v>33</v>
      </c>
      <c r="B3">
        <v>2013</v>
      </c>
      <c r="C3" t="s">
        <v>31</v>
      </c>
      <c r="E3">
        <v>110.5</v>
      </c>
      <c r="F3">
        <v>109.1</v>
      </c>
      <c r="G3">
        <v>113</v>
      </c>
      <c r="H3">
        <v>103.6</v>
      </c>
      <c r="I3">
        <v>103.4</v>
      </c>
      <c r="J3">
        <v>102.3</v>
      </c>
      <c r="K3">
        <v>102.9</v>
      </c>
      <c r="L3">
        <v>105.8</v>
      </c>
      <c r="M3">
        <v>105.1</v>
      </c>
      <c r="N3">
        <v>101.8</v>
      </c>
      <c r="O3">
        <v>105.1</v>
      </c>
      <c r="P3">
        <v>107.9</v>
      </c>
      <c r="Q3">
        <v>105.9</v>
      </c>
      <c r="R3" s="2">
        <f t="shared" si="0"/>
        <v>1376.4</v>
      </c>
      <c r="T3">
        <v>105.9</v>
      </c>
      <c r="U3">
        <v>105</v>
      </c>
      <c r="V3">
        <v>105.8</v>
      </c>
      <c r="W3">
        <f t="shared" ref="W3:W66" si="1">SUM(T3:V3)</f>
        <v>316.7</v>
      </c>
      <c r="Y3">
        <v>105.4</v>
      </c>
      <c r="Z3">
        <v>103.2</v>
      </c>
      <c r="AA3">
        <f t="shared" ref="AA3:AA66" si="2">SUM(Y3,Z3)</f>
        <v>208.60000000000002</v>
      </c>
      <c r="AC3">
        <v>100.3</v>
      </c>
      <c r="AD3">
        <v>104.8</v>
      </c>
      <c r="AE3">
        <v>103.5</v>
      </c>
      <c r="AF3">
        <v>103.7</v>
      </c>
      <c r="AG3">
        <f t="shared" ref="AG3:AG66" si="3">SUM(AC3:AF3)</f>
        <v>412.3</v>
      </c>
      <c r="AI3">
        <v>105.2</v>
      </c>
      <c r="AJ3">
        <v>102.9</v>
      </c>
      <c r="AK3">
        <v>104.3</v>
      </c>
      <c r="AL3">
        <f t="shared" ref="AL3:AL66" si="4">SUM(AI3:AK3)</f>
        <v>312.40000000000003</v>
      </c>
      <c r="AN3">
        <v>104.1</v>
      </c>
      <c r="AP3">
        <v>104</v>
      </c>
    </row>
    <row r="4" spans="1:42" x14ac:dyDescent="0.45">
      <c r="A4" t="s">
        <v>34</v>
      </c>
      <c r="B4">
        <v>2013</v>
      </c>
      <c r="C4" t="s">
        <v>31</v>
      </c>
      <c r="E4">
        <v>108.4</v>
      </c>
      <c r="F4">
        <v>107.3</v>
      </c>
      <c r="G4">
        <v>110</v>
      </c>
      <c r="H4">
        <v>104.4</v>
      </c>
      <c r="I4">
        <v>105.1</v>
      </c>
      <c r="J4">
        <v>103.2</v>
      </c>
      <c r="K4">
        <v>102.2</v>
      </c>
      <c r="L4">
        <v>106</v>
      </c>
      <c r="M4">
        <v>106.2</v>
      </c>
      <c r="N4">
        <v>102.7</v>
      </c>
      <c r="O4">
        <v>104.9</v>
      </c>
      <c r="P4">
        <v>107.3</v>
      </c>
      <c r="Q4">
        <v>105.6</v>
      </c>
      <c r="R4" s="2">
        <f t="shared" si="0"/>
        <v>1373.3000000000002</v>
      </c>
      <c r="T4">
        <v>106.3</v>
      </c>
      <c r="U4">
        <v>105.5</v>
      </c>
      <c r="V4">
        <v>106.2</v>
      </c>
      <c r="W4">
        <f t="shared" si="1"/>
        <v>318</v>
      </c>
      <c r="Y4">
        <v>105.5</v>
      </c>
      <c r="Z4">
        <v>103.2</v>
      </c>
      <c r="AA4">
        <f t="shared" si="2"/>
        <v>208.7</v>
      </c>
      <c r="AC4">
        <v>100.3</v>
      </c>
      <c r="AD4">
        <v>104.8</v>
      </c>
      <c r="AE4">
        <v>103.6</v>
      </c>
      <c r="AF4">
        <v>103.9</v>
      </c>
      <c r="AG4">
        <f t="shared" si="3"/>
        <v>412.6</v>
      </c>
      <c r="AI4">
        <v>105.1</v>
      </c>
      <c r="AJ4">
        <v>103.1</v>
      </c>
      <c r="AK4">
        <v>104.5</v>
      </c>
      <c r="AL4">
        <f t="shared" si="4"/>
        <v>312.7</v>
      </c>
      <c r="AN4">
        <v>104</v>
      </c>
      <c r="AP4">
        <v>104.6</v>
      </c>
    </row>
    <row r="5" spans="1:42" x14ac:dyDescent="0.45">
      <c r="A5" t="s">
        <v>30</v>
      </c>
      <c r="B5">
        <v>2013</v>
      </c>
      <c r="C5" t="s">
        <v>35</v>
      </c>
      <c r="E5">
        <v>109.2</v>
      </c>
      <c r="F5">
        <v>108.7</v>
      </c>
      <c r="G5">
        <v>110.2</v>
      </c>
      <c r="H5">
        <v>105.4</v>
      </c>
      <c r="I5">
        <v>106.7</v>
      </c>
      <c r="J5">
        <v>104</v>
      </c>
      <c r="K5">
        <v>102.4</v>
      </c>
      <c r="L5">
        <v>105.9</v>
      </c>
      <c r="M5">
        <v>105.7</v>
      </c>
      <c r="N5">
        <v>103.1</v>
      </c>
      <c r="O5">
        <v>105.1</v>
      </c>
      <c r="P5">
        <v>107.7</v>
      </c>
      <c r="Q5">
        <v>106.3</v>
      </c>
      <c r="R5" s="2">
        <f t="shared" si="0"/>
        <v>1380.3999999999999</v>
      </c>
      <c r="T5">
        <v>107.1</v>
      </c>
      <c r="U5">
        <v>106.3</v>
      </c>
      <c r="V5">
        <v>107</v>
      </c>
      <c r="W5">
        <f t="shared" si="1"/>
        <v>320.39999999999998</v>
      </c>
      <c r="Y5">
        <v>106.2</v>
      </c>
      <c r="Z5">
        <v>103.9</v>
      </c>
      <c r="AA5">
        <f t="shared" si="2"/>
        <v>210.10000000000002</v>
      </c>
      <c r="AC5">
        <v>100.4</v>
      </c>
      <c r="AD5">
        <v>105.2</v>
      </c>
      <c r="AE5">
        <v>104.1</v>
      </c>
      <c r="AF5">
        <v>104.4</v>
      </c>
      <c r="AG5">
        <f t="shared" si="3"/>
        <v>414.1</v>
      </c>
      <c r="AI5">
        <v>105.6</v>
      </c>
      <c r="AJ5">
        <v>104</v>
      </c>
      <c r="AK5">
        <v>104.6</v>
      </c>
      <c r="AL5">
        <f t="shared" si="4"/>
        <v>314.2</v>
      </c>
      <c r="AN5">
        <v>104.4</v>
      </c>
      <c r="AP5">
        <v>105.8</v>
      </c>
    </row>
    <row r="6" spans="1:42" x14ac:dyDescent="0.45">
      <c r="A6" t="s">
        <v>33</v>
      </c>
      <c r="B6">
        <v>2013</v>
      </c>
      <c r="C6" t="s">
        <v>35</v>
      </c>
      <c r="E6">
        <v>112.9</v>
      </c>
      <c r="F6">
        <v>112.9</v>
      </c>
      <c r="G6">
        <v>116.9</v>
      </c>
      <c r="H6">
        <v>104</v>
      </c>
      <c r="I6">
        <v>103.5</v>
      </c>
      <c r="J6">
        <v>103.1</v>
      </c>
      <c r="K6">
        <v>104.9</v>
      </c>
      <c r="L6">
        <v>104.1</v>
      </c>
      <c r="M6">
        <v>103.8</v>
      </c>
      <c r="N6">
        <v>102.3</v>
      </c>
      <c r="O6">
        <v>106</v>
      </c>
      <c r="P6">
        <v>109</v>
      </c>
      <c r="Q6">
        <v>107.2</v>
      </c>
      <c r="R6" s="2">
        <f t="shared" si="0"/>
        <v>1390.6000000000001</v>
      </c>
      <c r="T6">
        <v>106.6</v>
      </c>
      <c r="U6">
        <v>105.5</v>
      </c>
      <c r="V6">
        <v>106.4</v>
      </c>
      <c r="W6">
        <f t="shared" si="1"/>
        <v>318.5</v>
      </c>
      <c r="Y6">
        <v>105.7</v>
      </c>
      <c r="Z6">
        <v>104.4</v>
      </c>
      <c r="AA6">
        <f t="shared" si="2"/>
        <v>210.10000000000002</v>
      </c>
      <c r="AC6">
        <v>100.4</v>
      </c>
      <c r="AD6">
        <v>105.2</v>
      </c>
      <c r="AE6">
        <v>103.7</v>
      </c>
      <c r="AF6">
        <v>104.3</v>
      </c>
      <c r="AG6">
        <f t="shared" si="3"/>
        <v>413.6</v>
      </c>
      <c r="AI6">
        <v>106</v>
      </c>
      <c r="AJ6">
        <v>103.3</v>
      </c>
      <c r="AK6">
        <v>104.3</v>
      </c>
      <c r="AL6">
        <f t="shared" si="4"/>
        <v>313.60000000000002</v>
      </c>
      <c r="AN6">
        <v>104.7</v>
      </c>
      <c r="AP6">
        <v>104.7</v>
      </c>
    </row>
    <row r="7" spans="1:42" x14ac:dyDescent="0.45">
      <c r="A7" t="s">
        <v>34</v>
      </c>
      <c r="B7">
        <v>2013</v>
      </c>
      <c r="C7" t="s">
        <v>35</v>
      </c>
      <c r="E7">
        <v>110.4</v>
      </c>
      <c r="F7">
        <v>110.2</v>
      </c>
      <c r="G7">
        <v>112.8</v>
      </c>
      <c r="H7">
        <v>104.9</v>
      </c>
      <c r="I7">
        <v>105.5</v>
      </c>
      <c r="J7">
        <v>103.6</v>
      </c>
      <c r="K7">
        <v>103.2</v>
      </c>
      <c r="L7">
        <v>105.3</v>
      </c>
      <c r="M7">
        <v>105.1</v>
      </c>
      <c r="N7">
        <v>102.8</v>
      </c>
      <c r="O7">
        <v>105.5</v>
      </c>
      <c r="P7">
        <v>108.3</v>
      </c>
      <c r="Q7">
        <v>106.6</v>
      </c>
      <c r="R7" s="2">
        <f t="shared" si="0"/>
        <v>1384.2</v>
      </c>
      <c r="T7">
        <v>106.9</v>
      </c>
      <c r="U7">
        <v>106</v>
      </c>
      <c r="V7">
        <v>106.8</v>
      </c>
      <c r="W7">
        <f t="shared" si="1"/>
        <v>319.7</v>
      </c>
      <c r="Y7">
        <v>106</v>
      </c>
      <c r="Z7">
        <v>104.2</v>
      </c>
      <c r="AA7">
        <f t="shared" si="2"/>
        <v>210.2</v>
      </c>
      <c r="AC7">
        <v>100.4</v>
      </c>
      <c r="AD7">
        <v>105.2</v>
      </c>
      <c r="AE7">
        <v>103.9</v>
      </c>
      <c r="AF7">
        <v>104.4</v>
      </c>
      <c r="AG7">
        <f t="shared" si="3"/>
        <v>413.9</v>
      </c>
      <c r="AI7">
        <v>105.7</v>
      </c>
      <c r="AJ7">
        <v>103.6</v>
      </c>
      <c r="AK7">
        <v>104.5</v>
      </c>
      <c r="AL7">
        <f t="shared" si="4"/>
        <v>313.8</v>
      </c>
      <c r="AN7">
        <v>104.5</v>
      </c>
      <c r="AP7">
        <v>105.3</v>
      </c>
    </row>
    <row r="8" spans="1:42" x14ac:dyDescent="0.45">
      <c r="A8" t="s">
        <v>30</v>
      </c>
      <c r="B8">
        <v>2013</v>
      </c>
      <c r="C8" t="s">
        <v>36</v>
      </c>
      <c r="E8">
        <v>110.2</v>
      </c>
      <c r="F8">
        <v>108.8</v>
      </c>
      <c r="G8">
        <v>109.9</v>
      </c>
      <c r="H8">
        <v>105.6</v>
      </c>
      <c r="I8">
        <v>106.2</v>
      </c>
      <c r="J8">
        <v>105.7</v>
      </c>
      <c r="K8">
        <v>101.4</v>
      </c>
      <c r="L8">
        <v>105.7</v>
      </c>
      <c r="M8">
        <v>105</v>
      </c>
      <c r="N8">
        <v>103.3</v>
      </c>
      <c r="O8">
        <v>105.6</v>
      </c>
      <c r="P8">
        <v>108.2</v>
      </c>
      <c r="Q8">
        <v>106.6</v>
      </c>
      <c r="R8" s="2">
        <f t="shared" si="0"/>
        <v>1382.2</v>
      </c>
      <c r="T8">
        <v>107.6</v>
      </c>
      <c r="U8">
        <v>106.8</v>
      </c>
      <c r="V8">
        <v>107.5</v>
      </c>
      <c r="W8">
        <f t="shared" si="1"/>
        <v>321.89999999999998</v>
      </c>
      <c r="Y8">
        <v>106.1</v>
      </c>
      <c r="Z8">
        <v>104.6</v>
      </c>
      <c r="AA8">
        <f t="shared" si="2"/>
        <v>210.7</v>
      </c>
      <c r="AC8">
        <v>100.4</v>
      </c>
      <c r="AD8">
        <v>105.6</v>
      </c>
      <c r="AE8">
        <v>104.3</v>
      </c>
      <c r="AF8">
        <v>104.6</v>
      </c>
      <c r="AG8">
        <f t="shared" si="3"/>
        <v>414.9</v>
      </c>
      <c r="AI8">
        <v>106.5</v>
      </c>
      <c r="AJ8">
        <v>104</v>
      </c>
      <c r="AK8">
        <v>104.3</v>
      </c>
      <c r="AL8">
        <f t="shared" si="4"/>
        <v>314.8</v>
      </c>
      <c r="AN8">
        <v>104.7</v>
      </c>
      <c r="AP8">
        <v>106</v>
      </c>
    </row>
    <row r="9" spans="1:42" x14ac:dyDescent="0.45">
      <c r="A9" t="s">
        <v>33</v>
      </c>
      <c r="B9">
        <v>2013</v>
      </c>
      <c r="C9" t="s">
        <v>36</v>
      </c>
      <c r="E9">
        <v>113.9</v>
      </c>
      <c r="F9">
        <v>111.4</v>
      </c>
      <c r="G9">
        <v>113.2</v>
      </c>
      <c r="H9">
        <v>104.3</v>
      </c>
      <c r="I9">
        <v>102.7</v>
      </c>
      <c r="J9">
        <v>104.9</v>
      </c>
      <c r="K9">
        <v>103.8</v>
      </c>
      <c r="L9">
        <v>103.5</v>
      </c>
      <c r="M9">
        <v>102.6</v>
      </c>
      <c r="N9">
        <v>102.4</v>
      </c>
      <c r="O9">
        <v>107</v>
      </c>
      <c r="P9">
        <v>109.8</v>
      </c>
      <c r="Q9">
        <v>107.3</v>
      </c>
      <c r="R9" s="2">
        <f t="shared" si="0"/>
        <v>1386.8</v>
      </c>
      <c r="T9">
        <v>107.2</v>
      </c>
      <c r="U9">
        <v>106</v>
      </c>
      <c r="V9">
        <v>107</v>
      </c>
      <c r="W9">
        <f t="shared" si="1"/>
        <v>320.2</v>
      </c>
      <c r="Y9">
        <v>106</v>
      </c>
      <c r="Z9">
        <v>105.5</v>
      </c>
      <c r="AA9">
        <f t="shared" si="2"/>
        <v>211.5</v>
      </c>
      <c r="AC9">
        <v>100.4</v>
      </c>
      <c r="AD9">
        <v>105.7</v>
      </c>
      <c r="AE9">
        <v>103.8</v>
      </c>
      <c r="AF9">
        <v>104.9</v>
      </c>
      <c r="AG9">
        <f t="shared" si="3"/>
        <v>414.80000000000007</v>
      </c>
      <c r="AI9">
        <v>106.8</v>
      </c>
      <c r="AJ9">
        <v>103.5</v>
      </c>
      <c r="AK9">
        <v>104.2</v>
      </c>
      <c r="AL9">
        <f t="shared" si="4"/>
        <v>314.5</v>
      </c>
      <c r="AN9">
        <v>105.2</v>
      </c>
      <c r="AP9">
        <v>105</v>
      </c>
    </row>
    <row r="10" spans="1:42" x14ac:dyDescent="0.45">
      <c r="A10" t="s">
        <v>34</v>
      </c>
      <c r="B10">
        <v>2013</v>
      </c>
      <c r="C10" t="s">
        <v>36</v>
      </c>
      <c r="E10">
        <v>111.4</v>
      </c>
      <c r="F10">
        <v>109.7</v>
      </c>
      <c r="G10">
        <v>111.2</v>
      </c>
      <c r="H10">
        <v>105.1</v>
      </c>
      <c r="I10">
        <v>104.9</v>
      </c>
      <c r="J10">
        <v>105.3</v>
      </c>
      <c r="K10">
        <v>102.2</v>
      </c>
      <c r="L10">
        <v>105</v>
      </c>
      <c r="M10">
        <v>104.2</v>
      </c>
      <c r="N10">
        <v>103</v>
      </c>
      <c r="O10">
        <v>106.2</v>
      </c>
      <c r="P10">
        <v>108.9</v>
      </c>
      <c r="Q10">
        <v>106.9</v>
      </c>
      <c r="R10" s="2">
        <f t="shared" si="0"/>
        <v>1384.0000000000002</v>
      </c>
      <c r="T10">
        <v>107.4</v>
      </c>
      <c r="U10">
        <v>106.5</v>
      </c>
      <c r="V10">
        <v>107.3</v>
      </c>
      <c r="W10">
        <f t="shared" si="1"/>
        <v>321.2</v>
      </c>
      <c r="Y10">
        <v>106.1</v>
      </c>
      <c r="Z10">
        <v>105.1</v>
      </c>
      <c r="AA10">
        <f t="shared" si="2"/>
        <v>211.2</v>
      </c>
      <c r="AC10">
        <v>100.4</v>
      </c>
      <c r="AD10">
        <v>105.6</v>
      </c>
      <c r="AE10">
        <v>104</v>
      </c>
      <c r="AF10">
        <v>104.7</v>
      </c>
      <c r="AG10">
        <f t="shared" si="3"/>
        <v>414.7</v>
      </c>
      <c r="AI10">
        <v>106.6</v>
      </c>
      <c r="AJ10">
        <v>103.7</v>
      </c>
      <c r="AK10">
        <v>104.3</v>
      </c>
      <c r="AL10">
        <f t="shared" si="4"/>
        <v>314.60000000000002</v>
      </c>
      <c r="AN10">
        <v>104.9</v>
      </c>
      <c r="AP10">
        <v>105.5</v>
      </c>
    </row>
    <row r="11" spans="1:42" x14ac:dyDescent="0.45">
      <c r="A11" t="s">
        <v>30</v>
      </c>
      <c r="B11">
        <v>2013</v>
      </c>
      <c r="C11" t="s">
        <v>37</v>
      </c>
      <c r="E11">
        <v>110.2</v>
      </c>
      <c r="F11">
        <v>109.5</v>
      </c>
      <c r="G11">
        <v>106.9</v>
      </c>
      <c r="H11">
        <v>106.3</v>
      </c>
      <c r="I11">
        <v>105.7</v>
      </c>
      <c r="J11">
        <v>108.3</v>
      </c>
      <c r="K11">
        <v>103.4</v>
      </c>
      <c r="L11">
        <v>105.7</v>
      </c>
      <c r="M11">
        <v>104.2</v>
      </c>
      <c r="N11">
        <v>103.2</v>
      </c>
      <c r="O11">
        <v>106.5</v>
      </c>
      <c r="P11">
        <v>108.8</v>
      </c>
      <c r="Q11">
        <v>107.1</v>
      </c>
      <c r="R11" s="2">
        <f t="shared" si="0"/>
        <v>1385.8</v>
      </c>
      <c r="T11">
        <v>108.1</v>
      </c>
      <c r="U11">
        <v>107.4</v>
      </c>
      <c r="V11">
        <v>108</v>
      </c>
      <c r="W11">
        <f t="shared" si="1"/>
        <v>323.5</v>
      </c>
      <c r="Y11">
        <v>106.5</v>
      </c>
      <c r="Z11">
        <v>104.4</v>
      </c>
      <c r="AA11">
        <f t="shared" si="2"/>
        <v>210.9</v>
      </c>
      <c r="AC11">
        <v>100.5</v>
      </c>
      <c r="AD11">
        <v>106.1</v>
      </c>
      <c r="AE11">
        <v>104.8</v>
      </c>
      <c r="AF11">
        <v>104.6</v>
      </c>
      <c r="AG11">
        <f t="shared" si="3"/>
        <v>416</v>
      </c>
      <c r="AI11">
        <v>107.1</v>
      </c>
      <c r="AJ11">
        <v>104.5</v>
      </c>
      <c r="AK11">
        <v>102.7</v>
      </c>
      <c r="AL11">
        <f t="shared" si="4"/>
        <v>314.3</v>
      </c>
      <c r="AN11">
        <v>105.1</v>
      </c>
      <c r="AP11">
        <v>106.4</v>
      </c>
    </row>
    <row r="12" spans="1:42" x14ac:dyDescent="0.45">
      <c r="A12" t="s">
        <v>33</v>
      </c>
      <c r="B12">
        <v>2013</v>
      </c>
      <c r="C12" t="s">
        <v>37</v>
      </c>
      <c r="E12">
        <v>114.6</v>
      </c>
      <c r="F12">
        <v>113.4</v>
      </c>
      <c r="G12">
        <v>106</v>
      </c>
      <c r="H12">
        <v>104.7</v>
      </c>
      <c r="I12">
        <v>102.1</v>
      </c>
      <c r="J12">
        <v>109.5</v>
      </c>
      <c r="K12">
        <v>109.7</v>
      </c>
      <c r="L12">
        <v>104.6</v>
      </c>
      <c r="M12">
        <v>102</v>
      </c>
      <c r="N12">
        <v>103.5</v>
      </c>
      <c r="O12">
        <v>108.2</v>
      </c>
      <c r="P12">
        <v>110.6</v>
      </c>
      <c r="Q12">
        <v>108.8</v>
      </c>
      <c r="R12" s="2">
        <f t="shared" si="0"/>
        <v>1397.6999999999998</v>
      </c>
      <c r="T12">
        <v>107.9</v>
      </c>
      <c r="U12">
        <v>106.4</v>
      </c>
      <c r="V12">
        <v>107.7</v>
      </c>
      <c r="W12">
        <f t="shared" si="1"/>
        <v>322</v>
      </c>
      <c r="Y12">
        <v>106.4</v>
      </c>
      <c r="Z12">
        <v>105</v>
      </c>
      <c r="AA12">
        <f t="shared" si="2"/>
        <v>211.4</v>
      </c>
      <c r="AC12">
        <v>100.5</v>
      </c>
      <c r="AD12">
        <v>106.5</v>
      </c>
      <c r="AE12">
        <v>105.2</v>
      </c>
      <c r="AF12">
        <v>105.1</v>
      </c>
      <c r="AG12">
        <f t="shared" si="3"/>
        <v>417.29999999999995</v>
      </c>
      <c r="AI12">
        <v>108.5</v>
      </c>
      <c r="AJ12">
        <v>104</v>
      </c>
      <c r="AK12">
        <v>103.2</v>
      </c>
      <c r="AL12">
        <f t="shared" si="4"/>
        <v>315.7</v>
      </c>
      <c r="AN12">
        <v>105.7</v>
      </c>
      <c r="AP12">
        <v>105.7</v>
      </c>
    </row>
    <row r="13" spans="1:42" x14ac:dyDescent="0.45">
      <c r="A13" t="s">
        <v>34</v>
      </c>
      <c r="B13">
        <v>2013</v>
      </c>
      <c r="C13" t="s">
        <v>37</v>
      </c>
      <c r="E13">
        <v>111.6</v>
      </c>
      <c r="F13">
        <v>110.9</v>
      </c>
      <c r="G13">
        <v>106.6</v>
      </c>
      <c r="H13">
        <v>105.7</v>
      </c>
      <c r="I13">
        <v>104.4</v>
      </c>
      <c r="J13">
        <v>108.9</v>
      </c>
      <c r="K13">
        <v>105.5</v>
      </c>
      <c r="L13">
        <v>105.3</v>
      </c>
      <c r="M13">
        <v>103.5</v>
      </c>
      <c r="N13">
        <v>103.3</v>
      </c>
      <c r="O13">
        <v>107.2</v>
      </c>
      <c r="P13">
        <v>109.6</v>
      </c>
      <c r="Q13">
        <v>107.7</v>
      </c>
      <c r="R13" s="2">
        <f t="shared" si="0"/>
        <v>1390.2</v>
      </c>
      <c r="T13">
        <v>108</v>
      </c>
      <c r="U13">
        <v>107</v>
      </c>
      <c r="V13">
        <v>107.9</v>
      </c>
      <c r="W13">
        <f t="shared" si="1"/>
        <v>322.89999999999998</v>
      </c>
      <c r="Y13">
        <v>106.5</v>
      </c>
      <c r="Z13">
        <v>104.7</v>
      </c>
      <c r="AA13">
        <f t="shared" si="2"/>
        <v>211.2</v>
      </c>
      <c r="AC13">
        <v>100.5</v>
      </c>
      <c r="AD13">
        <v>106.3</v>
      </c>
      <c r="AE13">
        <v>105</v>
      </c>
      <c r="AF13">
        <v>104.8</v>
      </c>
      <c r="AG13">
        <f t="shared" si="3"/>
        <v>416.6</v>
      </c>
      <c r="AI13">
        <v>107.5</v>
      </c>
      <c r="AJ13">
        <v>104.2</v>
      </c>
      <c r="AK13">
        <v>102.9</v>
      </c>
      <c r="AL13">
        <f t="shared" si="4"/>
        <v>314.60000000000002</v>
      </c>
      <c r="AN13">
        <v>105.3</v>
      </c>
      <c r="AP13">
        <v>106.1</v>
      </c>
    </row>
    <row r="14" spans="1:42" x14ac:dyDescent="0.45">
      <c r="A14" t="s">
        <v>30</v>
      </c>
      <c r="B14">
        <v>2013</v>
      </c>
      <c r="C14" t="s">
        <v>38</v>
      </c>
      <c r="E14">
        <v>110.9</v>
      </c>
      <c r="F14">
        <v>109.8</v>
      </c>
      <c r="G14">
        <v>105.9</v>
      </c>
      <c r="H14">
        <v>107.5</v>
      </c>
      <c r="I14">
        <v>105.3</v>
      </c>
      <c r="J14">
        <v>108.1</v>
      </c>
      <c r="K14">
        <v>107.3</v>
      </c>
      <c r="L14">
        <v>106.1</v>
      </c>
      <c r="M14">
        <v>103.7</v>
      </c>
      <c r="N14">
        <v>104</v>
      </c>
      <c r="O14">
        <v>107.4</v>
      </c>
      <c r="P14">
        <v>109.9</v>
      </c>
      <c r="Q14">
        <v>108.1</v>
      </c>
      <c r="R14" s="2">
        <f t="shared" si="0"/>
        <v>1394</v>
      </c>
      <c r="T14">
        <v>108.8</v>
      </c>
      <c r="U14">
        <v>107.9</v>
      </c>
      <c r="V14">
        <v>108.6</v>
      </c>
      <c r="W14">
        <f t="shared" si="1"/>
        <v>325.29999999999995</v>
      </c>
      <c r="Y14">
        <v>107.5</v>
      </c>
      <c r="Z14">
        <v>104.1</v>
      </c>
      <c r="AA14">
        <f t="shared" si="2"/>
        <v>211.6</v>
      </c>
      <c r="AC14">
        <v>100.5</v>
      </c>
      <c r="AD14">
        <v>106.8</v>
      </c>
      <c r="AE14">
        <v>105.5</v>
      </c>
      <c r="AF14">
        <v>104.8</v>
      </c>
      <c r="AG14">
        <f t="shared" si="3"/>
        <v>417.6</v>
      </c>
      <c r="AI14">
        <v>108.1</v>
      </c>
      <c r="AJ14">
        <v>105</v>
      </c>
      <c r="AK14">
        <v>102.1</v>
      </c>
      <c r="AL14">
        <f t="shared" si="4"/>
        <v>315.2</v>
      </c>
      <c r="AN14">
        <v>105.7</v>
      </c>
      <c r="AP14">
        <v>107.2</v>
      </c>
    </row>
    <row r="15" spans="1:42" x14ac:dyDescent="0.45">
      <c r="A15" t="s">
        <v>33</v>
      </c>
      <c r="B15">
        <v>2013</v>
      </c>
      <c r="C15" t="s">
        <v>38</v>
      </c>
      <c r="E15">
        <v>115.4</v>
      </c>
      <c r="F15">
        <v>114.2</v>
      </c>
      <c r="G15">
        <v>102.7</v>
      </c>
      <c r="H15">
        <v>105.5</v>
      </c>
      <c r="I15">
        <v>101.5</v>
      </c>
      <c r="J15">
        <v>110.6</v>
      </c>
      <c r="K15">
        <v>123.7</v>
      </c>
      <c r="L15">
        <v>105.2</v>
      </c>
      <c r="M15">
        <v>101.9</v>
      </c>
      <c r="N15">
        <v>105</v>
      </c>
      <c r="O15">
        <v>109.1</v>
      </c>
      <c r="P15">
        <v>111.3</v>
      </c>
      <c r="Q15">
        <v>111.1</v>
      </c>
      <c r="R15" s="2">
        <f t="shared" si="0"/>
        <v>1417.1999999999998</v>
      </c>
      <c r="T15">
        <v>108.5</v>
      </c>
      <c r="U15">
        <v>106.7</v>
      </c>
      <c r="V15">
        <v>108.3</v>
      </c>
      <c r="W15">
        <f t="shared" si="1"/>
        <v>323.5</v>
      </c>
      <c r="Y15">
        <v>107.2</v>
      </c>
      <c r="Z15">
        <v>103.9</v>
      </c>
      <c r="AA15">
        <f t="shared" si="2"/>
        <v>211.10000000000002</v>
      </c>
      <c r="AC15">
        <v>100.5</v>
      </c>
      <c r="AD15">
        <v>107.1</v>
      </c>
      <c r="AE15">
        <v>105.7</v>
      </c>
      <c r="AF15">
        <v>104.9</v>
      </c>
      <c r="AG15">
        <f t="shared" si="3"/>
        <v>418.20000000000005</v>
      </c>
      <c r="AI15">
        <v>109.8</v>
      </c>
      <c r="AJ15">
        <v>104.6</v>
      </c>
      <c r="AK15">
        <v>102.6</v>
      </c>
      <c r="AL15">
        <f t="shared" si="4"/>
        <v>317</v>
      </c>
      <c r="AN15">
        <v>106.2</v>
      </c>
      <c r="AP15">
        <v>106.6</v>
      </c>
    </row>
    <row r="16" spans="1:42" x14ac:dyDescent="0.45">
      <c r="A16" t="s">
        <v>34</v>
      </c>
      <c r="B16">
        <v>2013</v>
      </c>
      <c r="C16" t="s">
        <v>38</v>
      </c>
      <c r="E16">
        <v>112.3</v>
      </c>
      <c r="F16">
        <v>111.3</v>
      </c>
      <c r="G16">
        <v>104.7</v>
      </c>
      <c r="H16">
        <v>106.8</v>
      </c>
      <c r="I16">
        <v>103.9</v>
      </c>
      <c r="J16">
        <v>109.3</v>
      </c>
      <c r="K16">
        <v>112.9</v>
      </c>
      <c r="L16">
        <v>105.8</v>
      </c>
      <c r="M16">
        <v>103.1</v>
      </c>
      <c r="N16">
        <v>104.3</v>
      </c>
      <c r="O16">
        <v>108.1</v>
      </c>
      <c r="P16">
        <v>110.5</v>
      </c>
      <c r="Q16">
        <v>109.2</v>
      </c>
      <c r="R16" s="2">
        <f t="shared" si="0"/>
        <v>1402.1999999999998</v>
      </c>
      <c r="T16">
        <v>108.7</v>
      </c>
      <c r="U16">
        <v>107.4</v>
      </c>
      <c r="V16">
        <v>108.5</v>
      </c>
      <c r="W16">
        <f t="shared" si="1"/>
        <v>324.60000000000002</v>
      </c>
      <c r="Y16">
        <v>107.4</v>
      </c>
      <c r="Z16">
        <v>104</v>
      </c>
      <c r="AA16">
        <f t="shared" si="2"/>
        <v>211.4</v>
      </c>
      <c r="AC16">
        <v>100.5</v>
      </c>
      <c r="AD16">
        <v>106.9</v>
      </c>
      <c r="AE16">
        <v>105.6</v>
      </c>
      <c r="AF16">
        <v>104.8</v>
      </c>
      <c r="AG16">
        <f t="shared" si="3"/>
        <v>417.8</v>
      </c>
      <c r="AI16">
        <v>108.6</v>
      </c>
      <c r="AJ16">
        <v>104.8</v>
      </c>
      <c r="AK16">
        <v>102.3</v>
      </c>
      <c r="AL16">
        <f t="shared" si="4"/>
        <v>315.7</v>
      </c>
      <c r="AN16">
        <v>105.9</v>
      </c>
      <c r="AP16">
        <v>106.9</v>
      </c>
    </row>
    <row r="17" spans="1:42" x14ac:dyDescent="0.45">
      <c r="A17" t="s">
        <v>30</v>
      </c>
      <c r="B17">
        <v>2013</v>
      </c>
      <c r="C17" t="s">
        <v>39</v>
      </c>
      <c r="E17">
        <v>112.3</v>
      </c>
      <c r="F17">
        <v>112.1</v>
      </c>
      <c r="G17">
        <v>108.1</v>
      </c>
      <c r="H17">
        <v>108.3</v>
      </c>
      <c r="I17">
        <v>105.9</v>
      </c>
      <c r="J17">
        <v>109.2</v>
      </c>
      <c r="K17">
        <v>118</v>
      </c>
      <c r="L17">
        <v>106.8</v>
      </c>
      <c r="M17">
        <v>104.1</v>
      </c>
      <c r="N17">
        <v>105.4</v>
      </c>
      <c r="O17">
        <v>108.2</v>
      </c>
      <c r="P17">
        <v>111</v>
      </c>
      <c r="Q17">
        <v>110.6</v>
      </c>
      <c r="R17" s="2">
        <f t="shared" si="0"/>
        <v>1420</v>
      </c>
      <c r="T17">
        <v>109.7</v>
      </c>
      <c r="U17">
        <v>108.8</v>
      </c>
      <c r="V17">
        <v>109.5</v>
      </c>
      <c r="W17">
        <f t="shared" si="1"/>
        <v>328</v>
      </c>
      <c r="Y17">
        <v>108.5</v>
      </c>
      <c r="Z17">
        <v>105</v>
      </c>
      <c r="AA17">
        <f t="shared" si="2"/>
        <v>213.5</v>
      </c>
      <c r="AC17">
        <v>106.6</v>
      </c>
      <c r="AD17">
        <v>107.5</v>
      </c>
      <c r="AE17">
        <v>106.5</v>
      </c>
      <c r="AF17">
        <v>105.5</v>
      </c>
      <c r="AG17">
        <f t="shared" si="3"/>
        <v>426.1</v>
      </c>
      <c r="AI17">
        <v>109</v>
      </c>
      <c r="AJ17">
        <v>105.6</v>
      </c>
      <c r="AK17">
        <v>102.5</v>
      </c>
      <c r="AL17">
        <f t="shared" si="4"/>
        <v>317.10000000000002</v>
      </c>
      <c r="AN17">
        <v>106.3</v>
      </c>
      <c r="AP17">
        <v>108.9</v>
      </c>
    </row>
    <row r="18" spans="1:42" x14ac:dyDescent="0.45">
      <c r="A18" t="s">
        <v>33</v>
      </c>
      <c r="B18">
        <v>2013</v>
      </c>
      <c r="C18" t="s">
        <v>39</v>
      </c>
      <c r="E18">
        <v>117</v>
      </c>
      <c r="F18">
        <v>120.1</v>
      </c>
      <c r="G18">
        <v>112.5</v>
      </c>
      <c r="H18">
        <v>107.3</v>
      </c>
      <c r="I18">
        <v>101.3</v>
      </c>
      <c r="J18">
        <v>112.4</v>
      </c>
      <c r="K18">
        <v>143.6</v>
      </c>
      <c r="L18">
        <v>105.4</v>
      </c>
      <c r="M18">
        <v>101.4</v>
      </c>
      <c r="N18">
        <v>106.4</v>
      </c>
      <c r="O18">
        <v>110</v>
      </c>
      <c r="P18">
        <v>112.2</v>
      </c>
      <c r="Q18">
        <v>115</v>
      </c>
      <c r="R18" s="2">
        <f t="shared" si="0"/>
        <v>1464.6000000000001</v>
      </c>
      <c r="T18">
        <v>109.2</v>
      </c>
      <c r="U18">
        <v>107.2</v>
      </c>
      <c r="V18">
        <v>108.9</v>
      </c>
      <c r="W18">
        <f t="shared" si="1"/>
        <v>325.3</v>
      </c>
      <c r="Y18">
        <v>108</v>
      </c>
      <c r="Z18">
        <v>105.2</v>
      </c>
      <c r="AA18">
        <f t="shared" si="2"/>
        <v>213.2</v>
      </c>
      <c r="AC18">
        <v>106.6</v>
      </c>
      <c r="AD18">
        <v>107.7</v>
      </c>
      <c r="AE18">
        <v>108.1</v>
      </c>
      <c r="AF18">
        <v>106.1</v>
      </c>
      <c r="AG18">
        <f t="shared" si="3"/>
        <v>428.5</v>
      </c>
      <c r="AI18">
        <v>110.9</v>
      </c>
      <c r="AJ18">
        <v>105.2</v>
      </c>
      <c r="AK18">
        <v>103.3</v>
      </c>
      <c r="AL18">
        <f t="shared" si="4"/>
        <v>319.40000000000003</v>
      </c>
      <c r="AN18">
        <v>106.5</v>
      </c>
      <c r="AP18">
        <v>109.7</v>
      </c>
    </row>
    <row r="19" spans="1:42" x14ac:dyDescent="0.45">
      <c r="A19" t="s">
        <v>34</v>
      </c>
      <c r="B19">
        <v>2013</v>
      </c>
      <c r="C19" t="s">
        <v>39</v>
      </c>
      <c r="E19">
        <v>113.8</v>
      </c>
      <c r="F19">
        <v>114.9</v>
      </c>
      <c r="G19">
        <v>109.8</v>
      </c>
      <c r="H19">
        <v>107.9</v>
      </c>
      <c r="I19">
        <v>104.2</v>
      </c>
      <c r="J19">
        <v>110.7</v>
      </c>
      <c r="K19">
        <v>126.7</v>
      </c>
      <c r="L19">
        <v>106.3</v>
      </c>
      <c r="M19">
        <v>103.2</v>
      </c>
      <c r="N19">
        <v>105.7</v>
      </c>
      <c r="O19">
        <v>109</v>
      </c>
      <c r="P19">
        <v>111.6</v>
      </c>
      <c r="Q19">
        <v>112.2</v>
      </c>
      <c r="R19" s="2">
        <f t="shared" si="0"/>
        <v>1436</v>
      </c>
      <c r="T19">
        <v>109.5</v>
      </c>
      <c r="U19">
        <v>108.1</v>
      </c>
      <c r="V19">
        <v>109.3</v>
      </c>
      <c r="W19">
        <f t="shared" si="1"/>
        <v>326.89999999999998</v>
      </c>
      <c r="Y19">
        <v>108.3</v>
      </c>
      <c r="Z19">
        <v>105.1</v>
      </c>
      <c r="AA19">
        <f t="shared" si="2"/>
        <v>213.39999999999998</v>
      </c>
      <c r="AC19">
        <v>106.6</v>
      </c>
      <c r="AD19">
        <v>107.6</v>
      </c>
      <c r="AE19">
        <v>107.4</v>
      </c>
      <c r="AF19">
        <v>105.8</v>
      </c>
      <c r="AG19">
        <f t="shared" si="3"/>
        <v>427.40000000000003</v>
      </c>
      <c r="AI19">
        <v>109.5</v>
      </c>
      <c r="AJ19">
        <v>105.4</v>
      </c>
      <c r="AK19">
        <v>102.8</v>
      </c>
      <c r="AL19">
        <f t="shared" si="4"/>
        <v>317.7</v>
      </c>
      <c r="AN19">
        <v>106.4</v>
      </c>
      <c r="AP19">
        <v>109.3</v>
      </c>
    </row>
    <row r="20" spans="1:42" x14ac:dyDescent="0.45">
      <c r="A20" t="s">
        <v>30</v>
      </c>
      <c r="B20">
        <v>2013</v>
      </c>
      <c r="C20" t="s">
        <v>40</v>
      </c>
      <c r="E20">
        <v>113.4</v>
      </c>
      <c r="F20">
        <v>114.9</v>
      </c>
      <c r="G20">
        <v>110.5</v>
      </c>
      <c r="H20">
        <v>109.3</v>
      </c>
      <c r="I20">
        <v>106.2</v>
      </c>
      <c r="J20">
        <v>110.3</v>
      </c>
      <c r="K20">
        <v>129.19999999999999</v>
      </c>
      <c r="L20">
        <v>107.1</v>
      </c>
      <c r="M20">
        <v>104.3</v>
      </c>
      <c r="N20">
        <v>106.4</v>
      </c>
      <c r="O20">
        <v>109.1</v>
      </c>
      <c r="P20">
        <v>112.1</v>
      </c>
      <c r="Q20">
        <v>113.1</v>
      </c>
      <c r="R20" s="2">
        <f t="shared" si="0"/>
        <v>1445.8999999999996</v>
      </c>
      <c r="T20">
        <v>110.5</v>
      </c>
      <c r="U20">
        <v>109.5</v>
      </c>
      <c r="V20">
        <v>110.3</v>
      </c>
      <c r="W20">
        <f t="shared" si="1"/>
        <v>330.3</v>
      </c>
      <c r="Y20">
        <v>109.5</v>
      </c>
      <c r="Z20">
        <v>106.8</v>
      </c>
      <c r="AA20">
        <f t="shared" si="2"/>
        <v>216.3</v>
      </c>
      <c r="AC20">
        <v>107.7</v>
      </c>
      <c r="AD20">
        <v>108.3</v>
      </c>
      <c r="AE20">
        <v>107.8</v>
      </c>
      <c r="AF20">
        <v>106.5</v>
      </c>
      <c r="AG20">
        <f t="shared" si="3"/>
        <v>430.3</v>
      </c>
      <c r="AI20">
        <v>109.8</v>
      </c>
      <c r="AJ20">
        <v>106.4</v>
      </c>
      <c r="AK20">
        <v>102.5</v>
      </c>
      <c r="AL20">
        <f t="shared" si="4"/>
        <v>318.7</v>
      </c>
      <c r="AN20">
        <v>106.9</v>
      </c>
      <c r="AP20">
        <v>110.7</v>
      </c>
    </row>
    <row r="21" spans="1:42" x14ac:dyDescent="0.45">
      <c r="A21" t="s">
        <v>33</v>
      </c>
      <c r="B21">
        <v>2013</v>
      </c>
      <c r="C21" t="s">
        <v>40</v>
      </c>
      <c r="E21">
        <v>117.8</v>
      </c>
      <c r="F21">
        <v>119.2</v>
      </c>
      <c r="G21">
        <v>114</v>
      </c>
      <c r="H21">
        <v>108.3</v>
      </c>
      <c r="I21">
        <v>101.1</v>
      </c>
      <c r="J21">
        <v>113.2</v>
      </c>
      <c r="K21">
        <v>160.9</v>
      </c>
      <c r="L21">
        <v>105.1</v>
      </c>
      <c r="M21">
        <v>101.3</v>
      </c>
      <c r="N21">
        <v>107.5</v>
      </c>
      <c r="O21">
        <v>110.4</v>
      </c>
      <c r="P21">
        <v>113.1</v>
      </c>
      <c r="Q21">
        <v>117.5</v>
      </c>
      <c r="R21" s="2">
        <f t="shared" si="0"/>
        <v>1489.4</v>
      </c>
      <c r="T21">
        <v>109.8</v>
      </c>
      <c r="U21">
        <v>107.8</v>
      </c>
      <c r="V21">
        <v>109.5</v>
      </c>
      <c r="W21">
        <f t="shared" si="1"/>
        <v>327.10000000000002</v>
      </c>
      <c r="Y21">
        <v>108.6</v>
      </c>
      <c r="Z21">
        <v>107.3</v>
      </c>
      <c r="AA21">
        <f t="shared" si="2"/>
        <v>215.89999999999998</v>
      </c>
      <c r="AC21">
        <v>107.7</v>
      </c>
      <c r="AD21">
        <v>108.1</v>
      </c>
      <c r="AE21">
        <v>110.1</v>
      </c>
      <c r="AF21">
        <v>107.3</v>
      </c>
      <c r="AG21">
        <f t="shared" si="3"/>
        <v>433.2</v>
      </c>
      <c r="AI21">
        <v>111.7</v>
      </c>
      <c r="AJ21">
        <v>105.9</v>
      </c>
      <c r="AK21">
        <v>103.2</v>
      </c>
      <c r="AL21">
        <f t="shared" si="4"/>
        <v>320.8</v>
      </c>
      <c r="AN21">
        <v>107.1</v>
      </c>
      <c r="AP21">
        <v>111.4</v>
      </c>
    </row>
    <row r="22" spans="1:42" x14ac:dyDescent="0.45">
      <c r="A22" t="s">
        <v>34</v>
      </c>
      <c r="B22">
        <v>2013</v>
      </c>
      <c r="C22" t="s">
        <v>40</v>
      </c>
      <c r="E22">
        <v>114.8</v>
      </c>
      <c r="F22">
        <v>116.4</v>
      </c>
      <c r="G22">
        <v>111.9</v>
      </c>
      <c r="H22">
        <v>108.9</v>
      </c>
      <c r="I22">
        <v>104.3</v>
      </c>
      <c r="J22">
        <v>111.7</v>
      </c>
      <c r="K22">
        <v>140</v>
      </c>
      <c r="L22">
        <v>106.4</v>
      </c>
      <c r="M22">
        <v>103.3</v>
      </c>
      <c r="N22">
        <v>106.8</v>
      </c>
      <c r="O22">
        <v>109.6</v>
      </c>
      <c r="P22">
        <v>112.6</v>
      </c>
      <c r="Q22">
        <v>114.7</v>
      </c>
      <c r="R22" s="2">
        <f t="shared" si="0"/>
        <v>1461.3999999999999</v>
      </c>
      <c r="T22">
        <v>110.2</v>
      </c>
      <c r="U22">
        <v>108.8</v>
      </c>
      <c r="V22">
        <v>110</v>
      </c>
      <c r="W22">
        <f t="shared" si="1"/>
        <v>329</v>
      </c>
      <c r="Y22">
        <v>109.2</v>
      </c>
      <c r="Z22">
        <v>107.1</v>
      </c>
      <c r="AA22">
        <f t="shared" si="2"/>
        <v>216.3</v>
      </c>
      <c r="AC22">
        <v>107.7</v>
      </c>
      <c r="AD22">
        <v>108.2</v>
      </c>
      <c r="AE22">
        <v>109.1</v>
      </c>
      <c r="AF22">
        <v>106.9</v>
      </c>
      <c r="AG22">
        <f t="shared" si="3"/>
        <v>431.9</v>
      </c>
      <c r="AI22">
        <v>110.3</v>
      </c>
      <c r="AJ22">
        <v>106.1</v>
      </c>
      <c r="AK22">
        <v>102.8</v>
      </c>
      <c r="AL22">
        <f t="shared" si="4"/>
        <v>319.2</v>
      </c>
      <c r="AN22">
        <v>107</v>
      </c>
      <c r="AP22">
        <v>111</v>
      </c>
    </row>
    <row r="23" spans="1:42" x14ac:dyDescent="0.45">
      <c r="A23" t="s">
        <v>30</v>
      </c>
      <c r="B23">
        <v>2013</v>
      </c>
      <c r="C23" t="s">
        <v>41</v>
      </c>
      <c r="E23">
        <v>114.3</v>
      </c>
      <c r="F23">
        <v>115.4</v>
      </c>
      <c r="G23">
        <v>111.1</v>
      </c>
      <c r="H23">
        <v>110</v>
      </c>
      <c r="I23">
        <v>106.4</v>
      </c>
      <c r="J23">
        <v>110.8</v>
      </c>
      <c r="K23">
        <v>138.9</v>
      </c>
      <c r="L23">
        <v>107.4</v>
      </c>
      <c r="M23">
        <v>104.1</v>
      </c>
      <c r="N23">
        <v>106.9</v>
      </c>
      <c r="O23">
        <v>109.7</v>
      </c>
      <c r="P23">
        <v>112.6</v>
      </c>
      <c r="Q23">
        <v>114.9</v>
      </c>
      <c r="R23" s="2">
        <f t="shared" si="0"/>
        <v>1462.5</v>
      </c>
      <c r="T23">
        <v>111.3</v>
      </c>
      <c r="U23">
        <v>110.2</v>
      </c>
      <c r="V23">
        <v>111.1</v>
      </c>
      <c r="W23">
        <f t="shared" si="1"/>
        <v>332.6</v>
      </c>
      <c r="Y23">
        <v>109.9</v>
      </c>
      <c r="Z23">
        <v>107.8</v>
      </c>
      <c r="AA23">
        <f t="shared" si="2"/>
        <v>217.7</v>
      </c>
      <c r="AC23">
        <v>108.9</v>
      </c>
      <c r="AD23">
        <v>108.7</v>
      </c>
      <c r="AE23">
        <v>108.7</v>
      </c>
      <c r="AF23">
        <v>107.5</v>
      </c>
      <c r="AG23">
        <f t="shared" si="3"/>
        <v>433.8</v>
      </c>
      <c r="AI23">
        <v>110.7</v>
      </c>
      <c r="AJ23">
        <v>106.8</v>
      </c>
      <c r="AK23">
        <v>105</v>
      </c>
      <c r="AL23">
        <f t="shared" si="4"/>
        <v>322.5</v>
      </c>
      <c r="AN23">
        <v>107.5</v>
      </c>
      <c r="AP23">
        <v>112.1</v>
      </c>
    </row>
    <row r="24" spans="1:42" x14ac:dyDescent="0.45">
      <c r="A24" t="s">
        <v>33</v>
      </c>
      <c r="B24">
        <v>2013</v>
      </c>
      <c r="C24" t="s">
        <v>41</v>
      </c>
      <c r="E24">
        <v>118.3</v>
      </c>
      <c r="F24">
        <v>120.4</v>
      </c>
      <c r="G24">
        <v>112.7</v>
      </c>
      <c r="H24">
        <v>108.9</v>
      </c>
      <c r="I24">
        <v>101.1</v>
      </c>
      <c r="J24">
        <v>108.7</v>
      </c>
      <c r="K24">
        <v>177</v>
      </c>
      <c r="L24">
        <v>104.7</v>
      </c>
      <c r="M24">
        <v>101</v>
      </c>
      <c r="N24">
        <v>108.5</v>
      </c>
      <c r="O24">
        <v>110.9</v>
      </c>
      <c r="P24">
        <v>114.3</v>
      </c>
      <c r="Q24">
        <v>119.6</v>
      </c>
      <c r="R24" s="2">
        <f t="shared" si="0"/>
        <v>1506.1000000000001</v>
      </c>
      <c r="T24">
        <v>110.6</v>
      </c>
      <c r="U24">
        <v>108.3</v>
      </c>
      <c r="V24">
        <v>110.2</v>
      </c>
      <c r="W24">
        <f t="shared" si="1"/>
        <v>329.09999999999997</v>
      </c>
      <c r="Y24">
        <v>109.3</v>
      </c>
      <c r="Z24">
        <v>108.1</v>
      </c>
      <c r="AA24">
        <f t="shared" si="2"/>
        <v>217.39999999999998</v>
      </c>
      <c r="AC24">
        <v>108.9</v>
      </c>
      <c r="AD24">
        <v>108.7</v>
      </c>
      <c r="AE24">
        <v>110.8</v>
      </c>
      <c r="AF24">
        <v>108.3</v>
      </c>
      <c r="AG24">
        <f t="shared" si="3"/>
        <v>436.70000000000005</v>
      </c>
      <c r="AI24">
        <v>112.4</v>
      </c>
      <c r="AJ24">
        <v>106.5</v>
      </c>
      <c r="AK24">
        <v>106</v>
      </c>
      <c r="AL24">
        <f t="shared" si="4"/>
        <v>324.89999999999998</v>
      </c>
      <c r="AN24">
        <v>107.6</v>
      </c>
      <c r="AP24">
        <v>112.7</v>
      </c>
    </row>
    <row r="25" spans="1:42" x14ac:dyDescent="0.45">
      <c r="A25" t="s">
        <v>34</v>
      </c>
      <c r="B25">
        <v>2013</v>
      </c>
      <c r="C25" t="s">
        <v>41</v>
      </c>
      <c r="E25">
        <v>115.6</v>
      </c>
      <c r="F25">
        <v>117.2</v>
      </c>
      <c r="G25">
        <v>111.7</v>
      </c>
      <c r="H25">
        <v>109.6</v>
      </c>
      <c r="I25">
        <v>104.5</v>
      </c>
      <c r="J25">
        <v>109.8</v>
      </c>
      <c r="K25">
        <v>151.80000000000001</v>
      </c>
      <c r="L25">
        <v>106.5</v>
      </c>
      <c r="M25">
        <v>103.1</v>
      </c>
      <c r="N25">
        <v>107.4</v>
      </c>
      <c r="O25">
        <v>110.2</v>
      </c>
      <c r="P25">
        <v>113.4</v>
      </c>
      <c r="Q25">
        <v>116.6</v>
      </c>
      <c r="R25" s="2">
        <f t="shared" si="0"/>
        <v>1477.4</v>
      </c>
      <c r="T25">
        <v>111</v>
      </c>
      <c r="U25">
        <v>109.4</v>
      </c>
      <c r="V25">
        <v>110.7</v>
      </c>
      <c r="W25">
        <f t="shared" si="1"/>
        <v>331.1</v>
      </c>
      <c r="Y25">
        <v>109.7</v>
      </c>
      <c r="Z25">
        <v>108</v>
      </c>
      <c r="AA25">
        <f t="shared" si="2"/>
        <v>217.7</v>
      </c>
      <c r="AC25">
        <v>108.9</v>
      </c>
      <c r="AD25">
        <v>108.7</v>
      </c>
      <c r="AE25">
        <v>109.9</v>
      </c>
      <c r="AF25">
        <v>107.9</v>
      </c>
      <c r="AG25">
        <f t="shared" si="3"/>
        <v>435.4</v>
      </c>
      <c r="AI25">
        <v>111.2</v>
      </c>
      <c r="AJ25">
        <v>106.6</v>
      </c>
      <c r="AK25">
        <v>105.4</v>
      </c>
      <c r="AL25">
        <f t="shared" si="4"/>
        <v>323.20000000000005</v>
      </c>
      <c r="AN25">
        <v>107.5</v>
      </c>
      <c r="AP25">
        <v>112.4</v>
      </c>
    </row>
    <row r="26" spans="1:42" x14ac:dyDescent="0.45">
      <c r="A26" t="s">
        <v>30</v>
      </c>
      <c r="B26">
        <v>2013</v>
      </c>
      <c r="C26" t="s">
        <v>42</v>
      </c>
      <c r="E26">
        <v>115.4</v>
      </c>
      <c r="F26">
        <v>115.7</v>
      </c>
      <c r="G26">
        <v>111.7</v>
      </c>
      <c r="H26">
        <v>111</v>
      </c>
      <c r="I26">
        <v>107.4</v>
      </c>
      <c r="J26">
        <v>110.9</v>
      </c>
      <c r="K26">
        <v>154</v>
      </c>
      <c r="L26">
        <v>108.1</v>
      </c>
      <c r="M26">
        <v>104.2</v>
      </c>
      <c r="N26">
        <v>107.9</v>
      </c>
      <c r="O26">
        <v>110.4</v>
      </c>
      <c r="P26">
        <v>114</v>
      </c>
      <c r="Q26">
        <v>117.8</v>
      </c>
      <c r="R26" s="2">
        <f t="shared" si="0"/>
        <v>1488.5000000000002</v>
      </c>
      <c r="T26">
        <v>112.7</v>
      </c>
      <c r="U26">
        <v>111.4</v>
      </c>
      <c r="V26">
        <v>112.5</v>
      </c>
      <c r="W26">
        <f t="shared" si="1"/>
        <v>336.6</v>
      </c>
      <c r="Y26">
        <v>111.1</v>
      </c>
      <c r="Z26">
        <v>109.3</v>
      </c>
      <c r="AA26">
        <f t="shared" si="2"/>
        <v>220.39999999999998</v>
      </c>
      <c r="AC26">
        <v>109.7</v>
      </c>
      <c r="AD26">
        <v>109.6</v>
      </c>
      <c r="AE26">
        <v>109.8</v>
      </c>
      <c r="AF26">
        <v>108.7</v>
      </c>
      <c r="AG26">
        <f t="shared" si="3"/>
        <v>437.8</v>
      </c>
      <c r="AI26">
        <v>111.7</v>
      </c>
      <c r="AJ26">
        <v>107.7</v>
      </c>
      <c r="AK26">
        <v>106.7</v>
      </c>
      <c r="AL26">
        <f t="shared" si="4"/>
        <v>326.10000000000002</v>
      </c>
      <c r="AN26">
        <v>108.3</v>
      </c>
      <c r="AP26">
        <v>114.2</v>
      </c>
    </row>
    <row r="27" spans="1:42" x14ac:dyDescent="0.45">
      <c r="A27" t="s">
        <v>33</v>
      </c>
      <c r="B27">
        <v>2013</v>
      </c>
      <c r="C27" t="s">
        <v>42</v>
      </c>
      <c r="E27">
        <v>118.6</v>
      </c>
      <c r="F27">
        <v>119.1</v>
      </c>
      <c r="G27">
        <v>113.2</v>
      </c>
      <c r="H27">
        <v>109.6</v>
      </c>
      <c r="I27">
        <v>101.7</v>
      </c>
      <c r="J27">
        <v>103.2</v>
      </c>
      <c r="K27">
        <v>174.3</v>
      </c>
      <c r="L27">
        <v>105.1</v>
      </c>
      <c r="M27">
        <v>100.8</v>
      </c>
      <c r="N27">
        <v>109.1</v>
      </c>
      <c r="O27">
        <v>111.1</v>
      </c>
      <c r="P27">
        <v>115.4</v>
      </c>
      <c r="Q27">
        <v>119.2</v>
      </c>
      <c r="R27" s="2">
        <f t="shared" si="0"/>
        <v>1500.4</v>
      </c>
      <c r="T27">
        <v>111.4</v>
      </c>
      <c r="U27">
        <v>109</v>
      </c>
      <c r="V27">
        <v>111.1</v>
      </c>
      <c r="W27">
        <f t="shared" si="1"/>
        <v>331.5</v>
      </c>
      <c r="Y27">
        <v>109.5</v>
      </c>
      <c r="Z27">
        <v>110.4</v>
      </c>
      <c r="AA27">
        <f t="shared" si="2"/>
        <v>219.9</v>
      </c>
      <c r="AC27">
        <v>109.7</v>
      </c>
      <c r="AD27">
        <v>109.6</v>
      </c>
      <c r="AE27">
        <v>111.2</v>
      </c>
      <c r="AF27">
        <v>109.4</v>
      </c>
      <c r="AG27">
        <f t="shared" si="3"/>
        <v>439.9</v>
      </c>
      <c r="AI27">
        <v>112.9</v>
      </c>
      <c r="AJ27">
        <v>107.4</v>
      </c>
      <c r="AK27">
        <v>106.9</v>
      </c>
      <c r="AL27">
        <f t="shared" si="4"/>
        <v>327.20000000000005</v>
      </c>
      <c r="AN27">
        <v>107.9</v>
      </c>
      <c r="AP27">
        <v>113.2</v>
      </c>
    </row>
    <row r="28" spans="1:42" x14ac:dyDescent="0.45">
      <c r="A28" t="s">
        <v>34</v>
      </c>
      <c r="B28">
        <v>2013</v>
      </c>
      <c r="C28" t="s">
        <v>42</v>
      </c>
      <c r="E28">
        <v>116.4</v>
      </c>
      <c r="F28">
        <v>116.9</v>
      </c>
      <c r="G28">
        <v>112.3</v>
      </c>
      <c r="H28">
        <v>110.5</v>
      </c>
      <c r="I28">
        <v>105.3</v>
      </c>
      <c r="J28">
        <v>107.3</v>
      </c>
      <c r="K28">
        <v>160.9</v>
      </c>
      <c r="L28">
        <v>107.1</v>
      </c>
      <c r="M28">
        <v>103.1</v>
      </c>
      <c r="N28">
        <v>108.3</v>
      </c>
      <c r="O28">
        <v>110.7</v>
      </c>
      <c r="P28">
        <v>114.6</v>
      </c>
      <c r="Q28">
        <v>118.3</v>
      </c>
      <c r="R28" s="2">
        <f t="shared" si="0"/>
        <v>1491.6999999999998</v>
      </c>
      <c r="T28">
        <v>112.2</v>
      </c>
      <c r="U28">
        <v>110.4</v>
      </c>
      <c r="V28">
        <v>111.9</v>
      </c>
      <c r="W28">
        <f t="shared" si="1"/>
        <v>334.5</v>
      </c>
      <c r="Y28">
        <v>110.5</v>
      </c>
      <c r="Z28">
        <v>109.9</v>
      </c>
      <c r="AA28">
        <f t="shared" si="2"/>
        <v>220.4</v>
      </c>
      <c r="AC28">
        <v>109.7</v>
      </c>
      <c r="AD28">
        <v>109.6</v>
      </c>
      <c r="AE28">
        <v>110.6</v>
      </c>
      <c r="AF28">
        <v>109</v>
      </c>
      <c r="AG28">
        <f t="shared" si="3"/>
        <v>438.9</v>
      </c>
      <c r="AI28">
        <v>112</v>
      </c>
      <c r="AJ28">
        <v>107.5</v>
      </c>
      <c r="AK28">
        <v>106.8</v>
      </c>
      <c r="AL28">
        <f t="shared" si="4"/>
        <v>326.3</v>
      </c>
      <c r="AN28">
        <v>108.1</v>
      </c>
      <c r="AP28">
        <v>113.7</v>
      </c>
    </row>
    <row r="29" spans="1:42" x14ac:dyDescent="0.45">
      <c r="A29" t="s">
        <v>30</v>
      </c>
      <c r="B29">
        <v>2013</v>
      </c>
      <c r="C29" t="s">
        <v>43</v>
      </c>
      <c r="E29">
        <v>116.3</v>
      </c>
      <c r="F29">
        <v>115.4</v>
      </c>
      <c r="G29">
        <v>112.6</v>
      </c>
      <c r="H29">
        <v>111.7</v>
      </c>
      <c r="I29">
        <v>107.7</v>
      </c>
      <c r="J29">
        <v>113.2</v>
      </c>
      <c r="K29">
        <v>164.9</v>
      </c>
      <c r="L29">
        <v>108.3</v>
      </c>
      <c r="M29">
        <v>103.9</v>
      </c>
      <c r="N29">
        <v>108.2</v>
      </c>
      <c r="O29">
        <v>111.1</v>
      </c>
      <c r="P29">
        <v>114.9</v>
      </c>
      <c r="Q29">
        <v>119.8</v>
      </c>
      <c r="R29" s="2">
        <f t="shared" si="0"/>
        <v>1508</v>
      </c>
      <c r="T29">
        <v>113.6</v>
      </c>
      <c r="U29">
        <v>112.3</v>
      </c>
      <c r="V29">
        <v>113.4</v>
      </c>
      <c r="W29">
        <f t="shared" si="1"/>
        <v>339.29999999999995</v>
      </c>
      <c r="Y29">
        <v>111.6</v>
      </c>
      <c r="Z29">
        <v>109.3</v>
      </c>
      <c r="AA29">
        <f t="shared" si="2"/>
        <v>220.89999999999998</v>
      </c>
      <c r="AC29">
        <v>110.5</v>
      </c>
      <c r="AD29">
        <v>110.4</v>
      </c>
      <c r="AE29">
        <v>110.2</v>
      </c>
      <c r="AF29">
        <v>109.1</v>
      </c>
      <c r="AG29">
        <f t="shared" si="3"/>
        <v>440.20000000000005</v>
      </c>
      <c r="AI29">
        <v>112.2</v>
      </c>
      <c r="AJ29">
        <v>108.3</v>
      </c>
      <c r="AK29">
        <v>107.5</v>
      </c>
      <c r="AL29">
        <f t="shared" si="4"/>
        <v>328</v>
      </c>
      <c r="AN29">
        <v>108.9</v>
      </c>
      <c r="AP29">
        <v>115.5</v>
      </c>
    </row>
    <row r="30" spans="1:42" x14ac:dyDescent="0.45">
      <c r="A30" t="s">
        <v>33</v>
      </c>
      <c r="B30">
        <v>2013</v>
      </c>
      <c r="C30" t="s">
        <v>43</v>
      </c>
      <c r="E30">
        <v>118.9</v>
      </c>
      <c r="F30">
        <v>118.1</v>
      </c>
      <c r="G30">
        <v>114.5</v>
      </c>
      <c r="H30">
        <v>110.4</v>
      </c>
      <c r="I30">
        <v>102.3</v>
      </c>
      <c r="J30">
        <v>106.2</v>
      </c>
      <c r="K30">
        <v>183.5</v>
      </c>
      <c r="L30">
        <v>105.3</v>
      </c>
      <c r="M30">
        <v>100.2</v>
      </c>
      <c r="N30">
        <v>109.6</v>
      </c>
      <c r="O30">
        <v>111.4</v>
      </c>
      <c r="P30">
        <v>116</v>
      </c>
      <c r="Q30">
        <v>120.8</v>
      </c>
      <c r="R30" s="2">
        <f t="shared" si="0"/>
        <v>1517.1999999999998</v>
      </c>
      <c r="T30">
        <v>112.5</v>
      </c>
      <c r="U30">
        <v>109.7</v>
      </c>
      <c r="V30">
        <v>112</v>
      </c>
      <c r="W30">
        <f t="shared" si="1"/>
        <v>334.2</v>
      </c>
      <c r="Y30">
        <v>109.7</v>
      </c>
      <c r="Z30">
        <v>109.7</v>
      </c>
      <c r="AA30">
        <f t="shared" si="2"/>
        <v>219.4</v>
      </c>
      <c r="AC30">
        <v>110.5</v>
      </c>
      <c r="AD30">
        <v>110.2</v>
      </c>
      <c r="AE30">
        <v>111.3</v>
      </c>
      <c r="AF30">
        <v>109.4</v>
      </c>
      <c r="AG30">
        <f t="shared" si="3"/>
        <v>441.4</v>
      </c>
      <c r="AI30">
        <v>113.5</v>
      </c>
      <c r="AJ30">
        <v>108</v>
      </c>
      <c r="AK30">
        <v>107.3</v>
      </c>
      <c r="AL30">
        <f t="shared" si="4"/>
        <v>328.8</v>
      </c>
      <c r="AN30">
        <v>108.2</v>
      </c>
      <c r="AP30">
        <v>114</v>
      </c>
    </row>
    <row r="31" spans="1:42" x14ac:dyDescent="0.45">
      <c r="A31" t="s">
        <v>34</v>
      </c>
      <c r="B31">
        <v>2013</v>
      </c>
      <c r="C31" t="s">
        <v>43</v>
      </c>
      <c r="E31">
        <v>117.1</v>
      </c>
      <c r="F31">
        <v>116.3</v>
      </c>
      <c r="G31">
        <v>113.3</v>
      </c>
      <c r="H31">
        <v>111.2</v>
      </c>
      <c r="I31">
        <v>105.7</v>
      </c>
      <c r="J31">
        <v>109.9</v>
      </c>
      <c r="K31">
        <v>171.2</v>
      </c>
      <c r="L31">
        <v>107.3</v>
      </c>
      <c r="M31">
        <v>102.7</v>
      </c>
      <c r="N31">
        <v>108.7</v>
      </c>
      <c r="O31">
        <v>111.2</v>
      </c>
      <c r="P31">
        <v>115.4</v>
      </c>
      <c r="Q31">
        <v>120.2</v>
      </c>
      <c r="R31" s="2">
        <f t="shared" si="0"/>
        <v>1510.2000000000003</v>
      </c>
      <c r="T31">
        <v>113.2</v>
      </c>
      <c r="U31">
        <v>111.2</v>
      </c>
      <c r="V31">
        <v>112.8</v>
      </c>
      <c r="W31">
        <f t="shared" si="1"/>
        <v>337.2</v>
      </c>
      <c r="Y31">
        <v>110.9</v>
      </c>
      <c r="Z31">
        <v>109.5</v>
      </c>
      <c r="AA31">
        <f t="shared" si="2"/>
        <v>220.4</v>
      </c>
      <c r="AC31">
        <v>110.5</v>
      </c>
      <c r="AD31">
        <v>110.3</v>
      </c>
      <c r="AE31">
        <v>110.8</v>
      </c>
      <c r="AF31">
        <v>109.2</v>
      </c>
      <c r="AG31">
        <f t="shared" si="3"/>
        <v>440.8</v>
      </c>
      <c r="AI31">
        <v>112.5</v>
      </c>
      <c r="AJ31">
        <v>108.1</v>
      </c>
      <c r="AK31">
        <v>107.4</v>
      </c>
      <c r="AL31">
        <f t="shared" si="4"/>
        <v>328</v>
      </c>
      <c r="AN31">
        <v>108.6</v>
      </c>
      <c r="AP31">
        <v>114.8</v>
      </c>
    </row>
    <row r="32" spans="1:42" x14ac:dyDescent="0.45">
      <c r="A32" t="s">
        <v>30</v>
      </c>
      <c r="B32">
        <v>2013</v>
      </c>
      <c r="C32" t="s">
        <v>44</v>
      </c>
      <c r="E32">
        <v>117.3</v>
      </c>
      <c r="F32">
        <v>114.9</v>
      </c>
      <c r="G32">
        <v>116.2</v>
      </c>
      <c r="H32">
        <v>112.8</v>
      </c>
      <c r="I32">
        <v>108.9</v>
      </c>
      <c r="J32">
        <v>116.6</v>
      </c>
      <c r="K32">
        <v>178.1</v>
      </c>
      <c r="L32">
        <v>109.1</v>
      </c>
      <c r="M32">
        <v>103.6</v>
      </c>
      <c r="N32">
        <v>109</v>
      </c>
      <c r="O32">
        <v>111.8</v>
      </c>
      <c r="P32">
        <v>116</v>
      </c>
      <c r="Q32">
        <v>122.5</v>
      </c>
      <c r="R32" s="2">
        <f t="shared" si="0"/>
        <v>1536.8</v>
      </c>
      <c r="T32">
        <v>114.6</v>
      </c>
      <c r="U32">
        <v>113.1</v>
      </c>
      <c r="V32">
        <v>114.4</v>
      </c>
      <c r="W32">
        <f t="shared" si="1"/>
        <v>342.1</v>
      </c>
      <c r="Y32">
        <v>112.6</v>
      </c>
      <c r="Z32">
        <v>109.6</v>
      </c>
      <c r="AA32">
        <f t="shared" si="2"/>
        <v>222.2</v>
      </c>
      <c r="AC32">
        <v>111.1</v>
      </c>
      <c r="AD32">
        <v>111.3</v>
      </c>
      <c r="AE32">
        <v>111</v>
      </c>
      <c r="AF32">
        <v>109.8</v>
      </c>
      <c r="AG32">
        <f t="shared" si="3"/>
        <v>443.2</v>
      </c>
      <c r="AI32">
        <v>112.8</v>
      </c>
      <c r="AJ32">
        <v>108.7</v>
      </c>
      <c r="AK32">
        <v>108.2</v>
      </c>
      <c r="AL32">
        <f t="shared" si="4"/>
        <v>329.7</v>
      </c>
      <c r="AN32">
        <v>109.7</v>
      </c>
      <c r="AP32">
        <v>117.4</v>
      </c>
    </row>
    <row r="33" spans="1:42" x14ac:dyDescent="0.45">
      <c r="A33" t="s">
        <v>33</v>
      </c>
      <c r="B33">
        <v>2013</v>
      </c>
      <c r="C33" t="s">
        <v>45</v>
      </c>
      <c r="E33">
        <v>119.8</v>
      </c>
      <c r="F33">
        <v>116.3</v>
      </c>
      <c r="G33">
        <v>122.6</v>
      </c>
      <c r="H33">
        <v>112</v>
      </c>
      <c r="I33">
        <v>103.2</v>
      </c>
      <c r="J33">
        <v>110</v>
      </c>
      <c r="K33">
        <v>192.8</v>
      </c>
      <c r="L33">
        <v>106.3</v>
      </c>
      <c r="M33">
        <v>99.5</v>
      </c>
      <c r="N33">
        <v>110.3</v>
      </c>
      <c r="O33">
        <v>111.8</v>
      </c>
      <c r="P33">
        <v>117.1</v>
      </c>
      <c r="Q33">
        <v>122.9</v>
      </c>
      <c r="R33" s="2">
        <f t="shared" si="0"/>
        <v>1544.6</v>
      </c>
      <c r="T33">
        <v>113.5</v>
      </c>
      <c r="U33">
        <v>110.3</v>
      </c>
      <c r="V33">
        <v>113</v>
      </c>
      <c r="W33">
        <f t="shared" si="1"/>
        <v>336.8</v>
      </c>
      <c r="Y33">
        <v>110</v>
      </c>
      <c r="Z33">
        <v>109.5</v>
      </c>
      <c r="AA33">
        <f t="shared" si="2"/>
        <v>219.5</v>
      </c>
      <c r="AC33">
        <v>111.1</v>
      </c>
      <c r="AD33">
        <v>110.9</v>
      </c>
      <c r="AE33">
        <v>111.3</v>
      </c>
      <c r="AF33">
        <v>109.6</v>
      </c>
      <c r="AG33">
        <f t="shared" si="3"/>
        <v>442.9</v>
      </c>
      <c r="AI33">
        <v>114.1</v>
      </c>
      <c r="AJ33">
        <v>108.5</v>
      </c>
      <c r="AK33">
        <v>107.9</v>
      </c>
      <c r="AL33">
        <f t="shared" si="4"/>
        <v>330.5</v>
      </c>
      <c r="AN33">
        <v>108.6</v>
      </c>
      <c r="AP33">
        <v>115</v>
      </c>
    </row>
    <row r="34" spans="1:42" x14ac:dyDescent="0.45">
      <c r="A34" t="s">
        <v>34</v>
      </c>
      <c r="B34">
        <v>2013</v>
      </c>
      <c r="C34" t="s">
        <v>45</v>
      </c>
      <c r="E34">
        <v>118.1</v>
      </c>
      <c r="F34">
        <v>115.4</v>
      </c>
      <c r="G34">
        <v>118.7</v>
      </c>
      <c r="H34">
        <v>112.5</v>
      </c>
      <c r="I34">
        <v>106.8</v>
      </c>
      <c r="J34">
        <v>113.5</v>
      </c>
      <c r="K34">
        <v>183.1</v>
      </c>
      <c r="L34">
        <v>108.2</v>
      </c>
      <c r="M34">
        <v>102.2</v>
      </c>
      <c r="N34">
        <v>109.4</v>
      </c>
      <c r="O34">
        <v>111.8</v>
      </c>
      <c r="P34">
        <v>116.5</v>
      </c>
      <c r="Q34">
        <v>122.6</v>
      </c>
      <c r="R34" s="2">
        <f t="shared" si="0"/>
        <v>1538.8</v>
      </c>
      <c r="T34">
        <v>114.2</v>
      </c>
      <c r="U34">
        <v>111.9</v>
      </c>
      <c r="V34">
        <v>113.8</v>
      </c>
      <c r="W34">
        <f t="shared" si="1"/>
        <v>339.90000000000003</v>
      </c>
      <c r="Y34">
        <v>111.6</v>
      </c>
      <c r="Z34">
        <v>109.5</v>
      </c>
      <c r="AA34">
        <f t="shared" si="2"/>
        <v>221.1</v>
      </c>
      <c r="AC34">
        <v>111.1</v>
      </c>
      <c r="AD34">
        <v>111.1</v>
      </c>
      <c r="AE34">
        <v>111.2</v>
      </c>
      <c r="AF34">
        <v>109.7</v>
      </c>
      <c r="AG34">
        <f t="shared" si="3"/>
        <v>443.09999999999997</v>
      </c>
      <c r="AI34">
        <v>113.1</v>
      </c>
      <c r="AJ34">
        <v>108.6</v>
      </c>
      <c r="AK34">
        <v>108.1</v>
      </c>
      <c r="AL34">
        <f t="shared" si="4"/>
        <v>329.79999999999995</v>
      </c>
      <c r="AN34">
        <v>109.3</v>
      </c>
      <c r="AP34">
        <v>116.3</v>
      </c>
    </row>
    <row r="35" spans="1:42" x14ac:dyDescent="0.45">
      <c r="A35" t="s">
        <v>30</v>
      </c>
      <c r="B35">
        <v>2013</v>
      </c>
      <c r="C35" t="s">
        <v>46</v>
      </c>
      <c r="E35">
        <v>118.4</v>
      </c>
      <c r="F35">
        <v>115.9</v>
      </c>
      <c r="G35">
        <v>120.4</v>
      </c>
      <c r="H35">
        <v>113.8</v>
      </c>
      <c r="I35">
        <v>109.5</v>
      </c>
      <c r="J35">
        <v>115.5</v>
      </c>
      <c r="K35">
        <v>145.69999999999999</v>
      </c>
      <c r="L35">
        <v>109.5</v>
      </c>
      <c r="M35">
        <v>102.9</v>
      </c>
      <c r="N35">
        <v>109.8</v>
      </c>
      <c r="O35">
        <v>112.1</v>
      </c>
      <c r="P35">
        <v>116.8</v>
      </c>
      <c r="Q35">
        <v>118.7</v>
      </c>
      <c r="R35" s="2">
        <f t="shared" si="0"/>
        <v>1509</v>
      </c>
      <c r="T35">
        <v>115.8</v>
      </c>
      <c r="U35">
        <v>114</v>
      </c>
      <c r="V35">
        <v>115.5</v>
      </c>
      <c r="W35">
        <f t="shared" si="1"/>
        <v>345.3</v>
      </c>
      <c r="Y35">
        <v>112.8</v>
      </c>
      <c r="Z35">
        <v>109.9</v>
      </c>
      <c r="AA35">
        <f t="shared" si="2"/>
        <v>222.7</v>
      </c>
      <c r="AC35">
        <v>110.7</v>
      </c>
      <c r="AD35">
        <v>112.1</v>
      </c>
      <c r="AE35">
        <v>111.6</v>
      </c>
      <c r="AF35">
        <v>110.1</v>
      </c>
      <c r="AG35">
        <f t="shared" si="3"/>
        <v>444.5</v>
      </c>
      <c r="AI35">
        <v>113.6</v>
      </c>
      <c r="AJ35">
        <v>109.2</v>
      </c>
      <c r="AK35">
        <v>108.1</v>
      </c>
      <c r="AL35">
        <f t="shared" si="4"/>
        <v>330.9</v>
      </c>
      <c r="AN35">
        <v>110.1</v>
      </c>
      <c r="AP35">
        <v>115.5</v>
      </c>
    </row>
    <row r="36" spans="1:42" x14ac:dyDescent="0.45">
      <c r="A36" t="s">
        <v>33</v>
      </c>
      <c r="B36">
        <v>2013</v>
      </c>
      <c r="C36" t="s">
        <v>46</v>
      </c>
      <c r="E36">
        <v>120.5</v>
      </c>
      <c r="F36">
        <v>118.1</v>
      </c>
      <c r="G36">
        <v>128.5</v>
      </c>
      <c r="H36">
        <v>112.8</v>
      </c>
      <c r="I36">
        <v>103.4</v>
      </c>
      <c r="J36">
        <v>110.7</v>
      </c>
      <c r="K36">
        <v>144.80000000000001</v>
      </c>
      <c r="L36">
        <v>107.1</v>
      </c>
      <c r="M36">
        <v>98.6</v>
      </c>
      <c r="N36">
        <v>111.9</v>
      </c>
      <c r="O36">
        <v>112.1</v>
      </c>
      <c r="P36">
        <v>118.1</v>
      </c>
      <c r="Q36">
        <v>117.8</v>
      </c>
      <c r="R36" s="2">
        <f t="shared" si="0"/>
        <v>1504.4</v>
      </c>
      <c r="T36">
        <v>114.2</v>
      </c>
      <c r="U36">
        <v>110.9</v>
      </c>
      <c r="V36">
        <v>113.7</v>
      </c>
      <c r="W36">
        <f t="shared" si="1"/>
        <v>338.8</v>
      </c>
      <c r="Y36">
        <v>110.4</v>
      </c>
      <c r="Z36">
        <v>109.7</v>
      </c>
      <c r="AA36">
        <f t="shared" si="2"/>
        <v>220.10000000000002</v>
      </c>
      <c r="AC36">
        <v>110.7</v>
      </c>
      <c r="AD36">
        <v>111.3</v>
      </c>
      <c r="AE36">
        <v>111.4</v>
      </c>
      <c r="AF36">
        <v>109.8</v>
      </c>
      <c r="AG36">
        <f t="shared" si="3"/>
        <v>443.2</v>
      </c>
      <c r="AI36">
        <v>115</v>
      </c>
      <c r="AJ36">
        <v>108.9</v>
      </c>
      <c r="AK36">
        <v>107.7</v>
      </c>
      <c r="AL36">
        <f t="shared" si="4"/>
        <v>331.6</v>
      </c>
      <c r="AN36">
        <v>109</v>
      </c>
      <c r="AP36">
        <v>113.3</v>
      </c>
    </row>
    <row r="37" spans="1:42" x14ac:dyDescent="0.45">
      <c r="A37" t="s">
        <v>34</v>
      </c>
      <c r="B37">
        <v>2013</v>
      </c>
      <c r="C37" t="s">
        <v>46</v>
      </c>
      <c r="E37">
        <v>119.1</v>
      </c>
      <c r="F37">
        <v>116.7</v>
      </c>
      <c r="G37">
        <v>123.5</v>
      </c>
      <c r="H37">
        <v>113.4</v>
      </c>
      <c r="I37">
        <v>107.3</v>
      </c>
      <c r="J37">
        <v>113.3</v>
      </c>
      <c r="K37">
        <v>145.4</v>
      </c>
      <c r="L37">
        <v>108.7</v>
      </c>
      <c r="M37">
        <v>101.5</v>
      </c>
      <c r="N37">
        <v>110.5</v>
      </c>
      <c r="O37">
        <v>112.1</v>
      </c>
      <c r="P37">
        <v>117.4</v>
      </c>
      <c r="Q37">
        <v>118.4</v>
      </c>
      <c r="R37" s="2">
        <f t="shared" si="0"/>
        <v>1507.3000000000002</v>
      </c>
      <c r="T37">
        <v>115.2</v>
      </c>
      <c r="U37">
        <v>112.7</v>
      </c>
      <c r="V37">
        <v>114.8</v>
      </c>
      <c r="W37">
        <f t="shared" si="1"/>
        <v>342.7</v>
      </c>
      <c r="Y37">
        <v>111.9</v>
      </c>
      <c r="Z37">
        <v>109.8</v>
      </c>
      <c r="AA37">
        <f t="shared" si="2"/>
        <v>221.7</v>
      </c>
      <c r="AC37">
        <v>110.7</v>
      </c>
      <c r="AD37">
        <v>111.7</v>
      </c>
      <c r="AE37">
        <v>111.5</v>
      </c>
      <c r="AF37">
        <v>110</v>
      </c>
      <c r="AG37">
        <f t="shared" si="3"/>
        <v>443.9</v>
      </c>
      <c r="AI37">
        <v>114</v>
      </c>
      <c r="AJ37">
        <v>109</v>
      </c>
      <c r="AK37">
        <v>107.9</v>
      </c>
      <c r="AL37">
        <f t="shared" si="4"/>
        <v>330.9</v>
      </c>
      <c r="AN37">
        <v>109.7</v>
      </c>
      <c r="AP37">
        <v>114.5</v>
      </c>
    </row>
    <row r="38" spans="1:42" x14ac:dyDescent="0.45">
      <c r="A38" t="s">
        <v>30</v>
      </c>
      <c r="B38">
        <v>2014</v>
      </c>
      <c r="C38" t="s">
        <v>31</v>
      </c>
      <c r="E38">
        <v>118.9</v>
      </c>
      <c r="F38">
        <v>117.1</v>
      </c>
      <c r="G38">
        <v>120.5</v>
      </c>
      <c r="H38">
        <v>114.4</v>
      </c>
      <c r="I38">
        <v>109</v>
      </c>
      <c r="J38">
        <v>115.5</v>
      </c>
      <c r="K38">
        <v>123.9</v>
      </c>
      <c r="L38">
        <v>109.6</v>
      </c>
      <c r="M38">
        <v>101.8</v>
      </c>
      <c r="N38">
        <v>110.2</v>
      </c>
      <c r="O38">
        <v>112.4</v>
      </c>
      <c r="P38">
        <v>117.3</v>
      </c>
      <c r="Q38">
        <v>116</v>
      </c>
      <c r="R38" s="2">
        <f t="shared" si="0"/>
        <v>1486.6000000000001</v>
      </c>
      <c r="T38">
        <v>116.5</v>
      </c>
      <c r="U38">
        <v>114.5</v>
      </c>
      <c r="V38">
        <v>116.2</v>
      </c>
      <c r="W38">
        <f t="shared" si="1"/>
        <v>347.2</v>
      </c>
      <c r="Y38">
        <v>113</v>
      </c>
      <c r="Z38">
        <v>110.5</v>
      </c>
      <c r="AA38">
        <f t="shared" si="2"/>
        <v>223.5</v>
      </c>
      <c r="AC38">
        <v>111.6</v>
      </c>
      <c r="AD38">
        <v>112.6</v>
      </c>
      <c r="AE38">
        <v>111.8</v>
      </c>
      <c r="AF38">
        <v>110.6</v>
      </c>
      <c r="AG38">
        <f t="shared" si="3"/>
        <v>446.6</v>
      </c>
      <c r="AI38">
        <v>114</v>
      </c>
      <c r="AJ38">
        <v>109.6</v>
      </c>
      <c r="AK38">
        <v>108.3</v>
      </c>
      <c r="AL38">
        <f t="shared" si="4"/>
        <v>331.9</v>
      </c>
      <c r="AN38">
        <v>110.6</v>
      </c>
      <c r="AP38">
        <v>114.2</v>
      </c>
    </row>
    <row r="39" spans="1:42" x14ac:dyDescent="0.45">
      <c r="A39" t="s">
        <v>33</v>
      </c>
      <c r="B39">
        <v>2014</v>
      </c>
      <c r="C39" t="s">
        <v>31</v>
      </c>
      <c r="E39">
        <v>121.2</v>
      </c>
      <c r="F39">
        <v>122</v>
      </c>
      <c r="G39">
        <v>129.9</v>
      </c>
      <c r="H39">
        <v>113.6</v>
      </c>
      <c r="I39">
        <v>102.9</v>
      </c>
      <c r="J39">
        <v>112.1</v>
      </c>
      <c r="K39">
        <v>118.9</v>
      </c>
      <c r="L39">
        <v>107.5</v>
      </c>
      <c r="M39">
        <v>96.9</v>
      </c>
      <c r="N39">
        <v>112.7</v>
      </c>
      <c r="O39">
        <v>112.1</v>
      </c>
      <c r="P39">
        <v>119</v>
      </c>
      <c r="Q39">
        <v>115.5</v>
      </c>
      <c r="R39" s="2">
        <f t="shared" si="0"/>
        <v>1484.3</v>
      </c>
      <c r="T39">
        <v>114.8</v>
      </c>
      <c r="U39">
        <v>111.3</v>
      </c>
      <c r="V39">
        <v>114.3</v>
      </c>
      <c r="W39">
        <f t="shared" si="1"/>
        <v>340.4</v>
      </c>
      <c r="Y39">
        <v>111</v>
      </c>
      <c r="Z39">
        <v>110.8</v>
      </c>
      <c r="AA39">
        <f t="shared" si="2"/>
        <v>221.8</v>
      </c>
      <c r="AC39">
        <v>111.6</v>
      </c>
      <c r="AD39">
        <v>111.9</v>
      </c>
      <c r="AE39">
        <v>111.5</v>
      </c>
      <c r="AF39">
        <v>110.5</v>
      </c>
      <c r="AG39">
        <f t="shared" si="3"/>
        <v>445.5</v>
      </c>
      <c r="AI39">
        <v>115.7</v>
      </c>
      <c r="AJ39">
        <v>109.8</v>
      </c>
      <c r="AK39">
        <v>108</v>
      </c>
      <c r="AL39">
        <f t="shared" si="4"/>
        <v>333.5</v>
      </c>
      <c r="AN39">
        <v>109.7</v>
      </c>
      <c r="AP39">
        <v>112.9</v>
      </c>
    </row>
    <row r="40" spans="1:42" x14ac:dyDescent="0.45">
      <c r="A40" t="s">
        <v>34</v>
      </c>
      <c r="B40">
        <v>2014</v>
      </c>
      <c r="C40" t="s">
        <v>31</v>
      </c>
      <c r="E40">
        <v>119.6</v>
      </c>
      <c r="F40">
        <v>118.8</v>
      </c>
      <c r="G40">
        <v>124.1</v>
      </c>
      <c r="H40">
        <v>114.1</v>
      </c>
      <c r="I40">
        <v>106.8</v>
      </c>
      <c r="J40">
        <v>113.9</v>
      </c>
      <c r="K40">
        <v>122.2</v>
      </c>
      <c r="L40">
        <v>108.9</v>
      </c>
      <c r="M40">
        <v>100.2</v>
      </c>
      <c r="N40">
        <v>111</v>
      </c>
      <c r="O40">
        <v>112.3</v>
      </c>
      <c r="P40">
        <v>118.1</v>
      </c>
      <c r="Q40">
        <v>115.8</v>
      </c>
      <c r="R40" s="2">
        <f t="shared" si="0"/>
        <v>1485.7999999999997</v>
      </c>
      <c r="T40">
        <v>115.8</v>
      </c>
      <c r="U40">
        <v>113.2</v>
      </c>
      <c r="V40">
        <v>115.4</v>
      </c>
      <c r="W40">
        <f t="shared" si="1"/>
        <v>344.4</v>
      </c>
      <c r="Y40">
        <v>112.2</v>
      </c>
      <c r="Z40">
        <v>110.7</v>
      </c>
      <c r="AA40">
        <f t="shared" si="2"/>
        <v>222.9</v>
      </c>
      <c r="AC40">
        <v>111.6</v>
      </c>
      <c r="AD40">
        <v>112.3</v>
      </c>
      <c r="AE40">
        <v>111.6</v>
      </c>
      <c r="AF40">
        <v>110.6</v>
      </c>
      <c r="AG40">
        <f t="shared" si="3"/>
        <v>446.1</v>
      </c>
      <c r="AI40">
        <v>114.5</v>
      </c>
      <c r="AJ40">
        <v>109.7</v>
      </c>
      <c r="AK40">
        <v>108.2</v>
      </c>
      <c r="AL40">
        <f t="shared" si="4"/>
        <v>332.4</v>
      </c>
      <c r="AN40">
        <v>110.3</v>
      </c>
      <c r="AP40">
        <v>113.6</v>
      </c>
    </row>
    <row r="41" spans="1:42" x14ac:dyDescent="0.45">
      <c r="A41" t="s">
        <v>30</v>
      </c>
      <c r="B41">
        <v>2014</v>
      </c>
      <c r="C41" t="s">
        <v>35</v>
      </c>
      <c r="E41">
        <v>119.4</v>
      </c>
      <c r="F41">
        <v>117.7</v>
      </c>
      <c r="G41">
        <v>121.2</v>
      </c>
      <c r="H41">
        <v>115</v>
      </c>
      <c r="I41">
        <v>109</v>
      </c>
      <c r="J41">
        <v>116.6</v>
      </c>
      <c r="K41">
        <v>116</v>
      </c>
      <c r="L41">
        <v>109.8</v>
      </c>
      <c r="M41">
        <v>101.1</v>
      </c>
      <c r="N41">
        <v>110.4</v>
      </c>
      <c r="O41">
        <v>112.9</v>
      </c>
      <c r="P41">
        <v>117.8</v>
      </c>
      <c r="Q41">
        <v>115.3</v>
      </c>
      <c r="R41" s="2">
        <f t="shared" si="0"/>
        <v>1482.2</v>
      </c>
      <c r="T41">
        <v>117.1</v>
      </c>
      <c r="U41">
        <v>114.5</v>
      </c>
      <c r="V41">
        <v>116.7</v>
      </c>
      <c r="W41">
        <f t="shared" si="1"/>
        <v>348.3</v>
      </c>
      <c r="Y41">
        <v>113.2</v>
      </c>
      <c r="Z41">
        <v>110.8</v>
      </c>
      <c r="AA41">
        <f t="shared" si="2"/>
        <v>224</v>
      </c>
      <c r="AC41">
        <v>112.5</v>
      </c>
      <c r="AD41">
        <v>112.9</v>
      </c>
      <c r="AE41">
        <v>112</v>
      </c>
      <c r="AF41">
        <v>110.9</v>
      </c>
      <c r="AG41">
        <f t="shared" si="3"/>
        <v>448.29999999999995</v>
      </c>
      <c r="AI41">
        <v>114.2</v>
      </c>
      <c r="AJ41">
        <v>109.9</v>
      </c>
      <c r="AK41">
        <v>108.7</v>
      </c>
      <c r="AL41">
        <f t="shared" si="4"/>
        <v>332.8</v>
      </c>
      <c r="AN41">
        <v>110.9</v>
      </c>
      <c r="AP41">
        <v>114</v>
      </c>
    </row>
    <row r="42" spans="1:42" x14ac:dyDescent="0.45">
      <c r="A42" t="s">
        <v>33</v>
      </c>
      <c r="B42">
        <v>2014</v>
      </c>
      <c r="C42" t="s">
        <v>35</v>
      </c>
      <c r="E42">
        <v>121.9</v>
      </c>
      <c r="F42">
        <v>122</v>
      </c>
      <c r="G42">
        <v>124.5</v>
      </c>
      <c r="H42">
        <v>115.2</v>
      </c>
      <c r="I42">
        <v>102.5</v>
      </c>
      <c r="J42">
        <v>114.1</v>
      </c>
      <c r="K42">
        <v>111.5</v>
      </c>
      <c r="L42">
        <v>108.2</v>
      </c>
      <c r="M42">
        <v>95.4</v>
      </c>
      <c r="N42">
        <v>113.5</v>
      </c>
      <c r="O42">
        <v>112.1</v>
      </c>
      <c r="P42">
        <v>119.9</v>
      </c>
      <c r="Q42">
        <v>115.2</v>
      </c>
      <c r="R42" s="2">
        <f t="shared" si="0"/>
        <v>1476</v>
      </c>
      <c r="T42">
        <v>115.3</v>
      </c>
      <c r="U42">
        <v>111.7</v>
      </c>
      <c r="V42">
        <v>114.7</v>
      </c>
      <c r="W42">
        <f t="shared" si="1"/>
        <v>341.7</v>
      </c>
      <c r="Y42">
        <v>111.1</v>
      </c>
      <c r="Z42">
        <v>111.3</v>
      </c>
      <c r="AA42">
        <f t="shared" si="2"/>
        <v>222.39999999999998</v>
      </c>
      <c r="AC42">
        <v>112.5</v>
      </c>
      <c r="AD42">
        <v>112.6</v>
      </c>
      <c r="AE42">
        <v>111.6</v>
      </c>
      <c r="AF42">
        <v>111</v>
      </c>
      <c r="AG42">
        <f t="shared" si="3"/>
        <v>447.7</v>
      </c>
      <c r="AI42">
        <v>116.2</v>
      </c>
      <c r="AJ42">
        <v>110.3</v>
      </c>
      <c r="AK42">
        <v>108.7</v>
      </c>
      <c r="AL42">
        <f t="shared" si="4"/>
        <v>335.2</v>
      </c>
      <c r="AN42">
        <v>110.4</v>
      </c>
      <c r="AP42">
        <v>113.1</v>
      </c>
    </row>
    <row r="43" spans="1:42" x14ac:dyDescent="0.45">
      <c r="A43" t="s">
        <v>34</v>
      </c>
      <c r="B43">
        <v>2014</v>
      </c>
      <c r="C43" t="s">
        <v>35</v>
      </c>
      <c r="E43">
        <v>120.2</v>
      </c>
      <c r="F43">
        <v>119.2</v>
      </c>
      <c r="G43">
        <v>122.5</v>
      </c>
      <c r="H43">
        <v>115.1</v>
      </c>
      <c r="I43">
        <v>106.6</v>
      </c>
      <c r="J43">
        <v>115.4</v>
      </c>
      <c r="K43">
        <v>114.5</v>
      </c>
      <c r="L43">
        <v>109.3</v>
      </c>
      <c r="M43">
        <v>99.2</v>
      </c>
      <c r="N43">
        <v>111.4</v>
      </c>
      <c r="O43">
        <v>112.6</v>
      </c>
      <c r="P43">
        <v>118.8</v>
      </c>
      <c r="Q43">
        <v>115.3</v>
      </c>
      <c r="R43" s="2">
        <f t="shared" si="0"/>
        <v>1480.1</v>
      </c>
      <c r="T43">
        <v>116.4</v>
      </c>
      <c r="U43">
        <v>113.3</v>
      </c>
      <c r="V43">
        <v>115.9</v>
      </c>
      <c r="W43">
        <f t="shared" si="1"/>
        <v>345.6</v>
      </c>
      <c r="Y43">
        <v>112.4</v>
      </c>
      <c r="Z43">
        <v>111.1</v>
      </c>
      <c r="AA43">
        <f t="shared" si="2"/>
        <v>223.5</v>
      </c>
      <c r="AC43">
        <v>112.5</v>
      </c>
      <c r="AD43">
        <v>112.8</v>
      </c>
      <c r="AE43">
        <v>111.8</v>
      </c>
      <c r="AF43">
        <v>110.9</v>
      </c>
      <c r="AG43">
        <f t="shared" si="3"/>
        <v>448</v>
      </c>
      <c r="AI43">
        <v>114.7</v>
      </c>
      <c r="AJ43">
        <v>110.1</v>
      </c>
      <c r="AK43">
        <v>108.7</v>
      </c>
      <c r="AL43">
        <f t="shared" si="4"/>
        <v>333.5</v>
      </c>
      <c r="AN43">
        <v>110.7</v>
      </c>
      <c r="AP43">
        <v>113.6</v>
      </c>
    </row>
    <row r="44" spans="1:42" x14ac:dyDescent="0.45">
      <c r="A44" t="s">
        <v>30</v>
      </c>
      <c r="B44">
        <v>2014</v>
      </c>
      <c r="C44" t="s">
        <v>36</v>
      </c>
      <c r="E44">
        <v>120.1</v>
      </c>
      <c r="F44">
        <v>118.1</v>
      </c>
      <c r="G44">
        <v>120.7</v>
      </c>
      <c r="H44">
        <v>116.1</v>
      </c>
      <c r="I44">
        <v>109.3</v>
      </c>
      <c r="J44">
        <v>119.6</v>
      </c>
      <c r="K44">
        <v>117.9</v>
      </c>
      <c r="L44">
        <v>110.2</v>
      </c>
      <c r="M44">
        <v>101.2</v>
      </c>
      <c r="N44">
        <v>110.7</v>
      </c>
      <c r="O44">
        <v>113</v>
      </c>
      <c r="P44">
        <v>118.3</v>
      </c>
      <c r="Q44">
        <v>116.2</v>
      </c>
      <c r="R44" s="2">
        <f t="shared" si="0"/>
        <v>1491.4</v>
      </c>
      <c r="T44">
        <v>117.5</v>
      </c>
      <c r="U44">
        <v>114.9</v>
      </c>
      <c r="V44">
        <v>117.2</v>
      </c>
      <c r="W44">
        <f t="shared" si="1"/>
        <v>349.6</v>
      </c>
      <c r="Y44">
        <v>113.4</v>
      </c>
      <c r="Z44">
        <v>111.2</v>
      </c>
      <c r="AA44">
        <f t="shared" si="2"/>
        <v>224.60000000000002</v>
      </c>
      <c r="AC44">
        <v>113.2</v>
      </c>
      <c r="AD44">
        <v>113.4</v>
      </c>
      <c r="AE44">
        <v>112.4</v>
      </c>
      <c r="AF44">
        <v>111.3</v>
      </c>
      <c r="AG44">
        <f t="shared" si="3"/>
        <v>450.3</v>
      </c>
      <c r="AI44">
        <v>114.6</v>
      </c>
      <c r="AJ44">
        <v>110.2</v>
      </c>
      <c r="AK44">
        <v>108.9</v>
      </c>
      <c r="AL44">
        <f t="shared" si="4"/>
        <v>333.70000000000005</v>
      </c>
      <c r="AN44">
        <v>111.4</v>
      </c>
      <c r="AP44">
        <v>114.6</v>
      </c>
    </row>
    <row r="45" spans="1:42" x14ac:dyDescent="0.45">
      <c r="A45" t="s">
        <v>33</v>
      </c>
      <c r="B45">
        <v>2014</v>
      </c>
      <c r="C45" t="s">
        <v>36</v>
      </c>
      <c r="E45">
        <v>122.1</v>
      </c>
      <c r="F45">
        <v>121.4</v>
      </c>
      <c r="G45">
        <v>121.5</v>
      </c>
      <c r="H45">
        <v>116.2</v>
      </c>
      <c r="I45">
        <v>102.8</v>
      </c>
      <c r="J45">
        <v>117.7</v>
      </c>
      <c r="K45">
        <v>113.3</v>
      </c>
      <c r="L45">
        <v>108.9</v>
      </c>
      <c r="M45">
        <v>96.3</v>
      </c>
      <c r="N45">
        <v>114.1</v>
      </c>
      <c r="O45">
        <v>112.2</v>
      </c>
      <c r="P45">
        <v>120.5</v>
      </c>
      <c r="Q45">
        <v>116</v>
      </c>
      <c r="R45" s="2">
        <f t="shared" si="0"/>
        <v>1483</v>
      </c>
      <c r="T45">
        <v>115.8</v>
      </c>
      <c r="U45">
        <v>112.1</v>
      </c>
      <c r="V45">
        <v>115.2</v>
      </c>
      <c r="W45">
        <f t="shared" si="1"/>
        <v>343.09999999999997</v>
      </c>
      <c r="Y45">
        <v>110.9</v>
      </c>
      <c r="Z45">
        <v>111.6</v>
      </c>
      <c r="AA45">
        <f t="shared" si="2"/>
        <v>222.5</v>
      </c>
      <c r="AC45">
        <v>113.2</v>
      </c>
      <c r="AD45">
        <v>113</v>
      </c>
      <c r="AE45">
        <v>111.8</v>
      </c>
      <c r="AF45">
        <v>111.4</v>
      </c>
      <c r="AG45">
        <f t="shared" si="3"/>
        <v>449.4</v>
      </c>
      <c r="AI45">
        <v>116.7</v>
      </c>
      <c r="AJ45">
        <v>110.9</v>
      </c>
      <c r="AK45">
        <v>109.2</v>
      </c>
      <c r="AL45">
        <f t="shared" si="4"/>
        <v>336.8</v>
      </c>
      <c r="AN45">
        <v>110.8</v>
      </c>
      <c r="AP45">
        <v>113.7</v>
      </c>
    </row>
    <row r="46" spans="1:42" x14ac:dyDescent="0.45">
      <c r="A46" t="s">
        <v>34</v>
      </c>
      <c r="B46">
        <v>2014</v>
      </c>
      <c r="C46" t="s">
        <v>47</v>
      </c>
      <c r="E46">
        <v>120.7</v>
      </c>
      <c r="F46">
        <v>119.3</v>
      </c>
      <c r="G46">
        <v>121</v>
      </c>
      <c r="H46">
        <v>116.1</v>
      </c>
      <c r="I46">
        <v>106.9</v>
      </c>
      <c r="J46">
        <v>118.7</v>
      </c>
      <c r="K46">
        <v>116.3</v>
      </c>
      <c r="L46">
        <v>109.8</v>
      </c>
      <c r="M46">
        <v>99.6</v>
      </c>
      <c r="N46">
        <v>111.8</v>
      </c>
      <c r="O46">
        <v>112.7</v>
      </c>
      <c r="P46">
        <v>119.3</v>
      </c>
      <c r="Q46">
        <v>116.1</v>
      </c>
      <c r="R46" s="2">
        <f t="shared" si="0"/>
        <v>1488.2999999999997</v>
      </c>
      <c r="T46">
        <v>116.8</v>
      </c>
      <c r="U46">
        <v>113.7</v>
      </c>
      <c r="V46">
        <v>116.4</v>
      </c>
      <c r="W46">
        <f t="shared" si="1"/>
        <v>346.9</v>
      </c>
      <c r="Y46">
        <v>112.5</v>
      </c>
      <c r="Z46">
        <v>111.4</v>
      </c>
      <c r="AA46">
        <f t="shared" si="2"/>
        <v>223.9</v>
      </c>
      <c r="AC46">
        <v>113.2</v>
      </c>
      <c r="AD46">
        <v>113.2</v>
      </c>
      <c r="AE46">
        <v>112</v>
      </c>
      <c r="AF46">
        <v>111.3</v>
      </c>
      <c r="AG46">
        <f t="shared" si="3"/>
        <v>449.7</v>
      </c>
      <c r="AI46">
        <v>115.2</v>
      </c>
      <c r="AJ46">
        <v>110.6</v>
      </c>
      <c r="AK46">
        <v>109</v>
      </c>
      <c r="AL46">
        <f t="shared" si="4"/>
        <v>334.8</v>
      </c>
      <c r="AN46">
        <v>111.2</v>
      </c>
      <c r="AP46">
        <v>114.2</v>
      </c>
    </row>
    <row r="47" spans="1:42" x14ac:dyDescent="0.45">
      <c r="A47" t="s">
        <v>30</v>
      </c>
      <c r="B47">
        <v>2014</v>
      </c>
      <c r="C47" t="s">
        <v>37</v>
      </c>
      <c r="E47">
        <v>120.2</v>
      </c>
      <c r="F47">
        <v>118.9</v>
      </c>
      <c r="G47">
        <v>118.1</v>
      </c>
      <c r="H47">
        <v>117</v>
      </c>
      <c r="I47">
        <v>109.7</v>
      </c>
      <c r="J47">
        <v>125.5</v>
      </c>
      <c r="K47">
        <v>120.5</v>
      </c>
      <c r="L47">
        <v>111</v>
      </c>
      <c r="M47">
        <v>102.6</v>
      </c>
      <c r="N47">
        <v>111.2</v>
      </c>
      <c r="O47">
        <v>113.5</v>
      </c>
      <c r="P47">
        <v>118.7</v>
      </c>
      <c r="Q47">
        <v>117.2</v>
      </c>
      <c r="R47" s="2">
        <f t="shared" si="0"/>
        <v>1504.1000000000001</v>
      </c>
      <c r="T47">
        <v>118.1</v>
      </c>
      <c r="U47">
        <v>116.1</v>
      </c>
      <c r="V47">
        <v>117.8</v>
      </c>
      <c r="W47">
        <f t="shared" si="1"/>
        <v>352</v>
      </c>
      <c r="Y47">
        <v>113.4</v>
      </c>
      <c r="Z47">
        <v>111.2</v>
      </c>
      <c r="AA47">
        <f t="shared" si="2"/>
        <v>224.60000000000002</v>
      </c>
      <c r="AC47">
        <v>113.9</v>
      </c>
      <c r="AD47">
        <v>113.7</v>
      </c>
      <c r="AE47">
        <v>113</v>
      </c>
      <c r="AF47">
        <v>111.5</v>
      </c>
      <c r="AG47">
        <f t="shared" si="3"/>
        <v>452.1</v>
      </c>
      <c r="AI47">
        <v>115.4</v>
      </c>
      <c r="AJ47">
        <v>110.5</v>
      </c>
      <c r="AK47">
        <v>108.9</v>
      </c>
      <c r="AL47">
        <f t="shared" si="4"/>
        <v>334.8</v>
      </c>
      <c r="AN47">
        <v>111.8</v>
      </c>
      <c r="AP47">
        <v>115.4</v>
      </c>
    </row>
    <row r="48" spans="1:42" x14ac:dyDescent="0.45">
      <c r="A48" t="s">
        <v>33</v>
      </c>
      <c r="B48">
        <v>2014</v>
      </c>
      <c r="C48" t="s">
        <v>37</v>
      </c>
      <c r="E48">
        <v>122.5</v>
      </c>
      <c r="F48">
        <v>121.7</v>
      </c>
      <c r="G48">
        <v>113.3</v>
      </c>
      <c r="H48">
        <v>117</v>
      </c>
      <c r="I48">
        <v>103.1</v>
      </c>
      <c r="J48">
        <v>126.7</v>
      </c>
      <c r="K48">
        <v>121.2</v>
      </c>
      <c r="L48">
        <v>111</v>
      </c>
      <c r="M48">
        <v>100.3</v>
      </c>
      <c r="N48">
        <v>115.3</v>
      </c>
      <c r="O48">
        <v>112.7</v>
      </c>
      <c r="P48">
        <v>121</v>
      </c>
      <c r="Q48">
        <v>118.2</v>
      </c>
      <c r="R48" s="2">
        <f t="shared" si="0"/>
        <v>1504.0000000000002</v>
      </c>
      <c r="T48">
        <v>116.3</v>
      </c>
      <c r="U48">
        <v>112.5</v>
      </c>
      <c r="V48">
        <v>115.7</v>
      </c>
      <c r="W48">
        <f t="shared" si="1"/>
        <v>344.5</v>
      </c>
      <c r="Y48">
        <v>110.9</v>
      </c>
      <c r="Z48">
        <v>111.2</v>
      </c>
      <c r="AA48">
        <f t="shared" si="2"/>
        <v>222.10000000000002</v>
      </c>
      <c r="AC48">
        <v>113.9</v>
      </c>
      <c r="AD48">
        <v>113.4</v>
      </c>
      <c r="AE48">
        <v>112.5</v>
      </c>
      <c r="AF48">
        <v>111.4</v>
      </c>
      <c r="AG48">
        <f t="shared" si="3"/>
        <v>451.20000000000005</v>
      </c>
      <c r="AI48">
        <v>117.6</v>
      </c>
      <c r="AJ48">
        <v>111.2</v>
      </c>
      <c r="AK48">
        <v>109.1</v>
      </c>
      <c r="AL48">
        <f t="shared" si="4"/>
        <v>337.9</v>
      </c>
      <c r="AN48">
        <v>111</v>
      </c>
      <c r="AP48">
        <v>114.7</v>
      </c>
    </row>
    <row r="49" spans="1:42" x14ac:dyDescent="0.45">
      <c r="A49" t="s">
        <v>34</v>
      </c>
      <c r="B49">
        <v>2014</v>
      </c>
      <c r="C49" t="s">
        <v>37</v>
      </c>
      <c r="E49">
        <v>120.9</v>
      </c>
      <c r="F49">
        <v>119.9</v>
      </c>
      <c r="G49">
        <v>116.2</v>
      </c>
      <c r="H49">
        <v>117</v>
      </c>
      <c r="I49">
        <v>107.3</v>
      </c>
      <c r="J49">
        <v>126.1</v>
      </c>
      <c r="K49">
        <v>120.7</v>
      </c>
      <c r="L49">
        <v>111</v>
      </c>
      <c r="M49">
        <v>101.8</v>
      </c>
      <c r="N49">
        <v>112.6</v>
      </c>
      <c r="O49">
        <v>113.2</v>
      </c>
      <c r="P49">
        <v>119.8</v>
      </c>
      <c r="Q49">
        <v>117.6</v>
      </c>
      <c r="R49" s="2">
        <f t="shared" si="0"/>
        <v>1504.1</v>
      </c>
      <c r="T49">
        <v>117.4</v>
      </c>
      <c r="U49">
        <v>114.6</v>
      </c>
      <c r="V49">
        <v>117</v>
      </c>
      <c r="W49">
        <f t="shared" si="1"/>
        <v>349</v>
      </c>
      <c r="Y49">
        <v>112.5</v>
      </c>
      <c r="Z49">
        <v>111.2</v>
      </c>
      <c r="AA49">
        <f t="shared" si="2"/>
        <v>223.7</v>
      </c>
      <c r="AC49">
        <v>113.9</v>
      </c>
      <c r="AD49">
        <v>113.6</v>
      </c>
      <c r="AE49">
        <v>112.7</v>
      </c>
      <c r="AF49">
        <v>111.5</v>
      </c>
      <c r="AG49">
        <f t="shared" si="3"/>
        <v>451.7</v>
      </c>
      <c r="AI49">
        <v>116</v>
      </c>
      <c r="AJ49">
        <v>110.9</v>
      </c>
      <c r="AK49">
        <v>109</v>
      </c>
      <c r="AL49">
        <f t="shared" si="4"/>
        <v>335.9</v>
      </c>
      <c r="AN49">
        <v>111.5</v>
      </c>
      <c r="AP49">
        <v>115.1</v>
      </c>
    </row>
    <row r="50" spans="1:42" x14ac:dyDescent="0.45">
      <c r="A50" t="s">
        <v>30</v>
      </c>
      <c r="B50">
        <v>2014</v>
      </c>
      <c r="C50" t="s">
        <v>38</v>
      </c>
      <c r="E50">
        <v>120.3</v>
      </c>
      <c r="F50">
        <v>120.2</v>
      </c>
      <c r="G50">
        <v>116.9</v>
      </c>
      <c r="H50">
        <v>118</v>
      </c>
      <c r="I50">
        <v>110.1</v>
      </c>
      <c r="J50">
        <v>126.3</v>
      </c>
      <c r="K50">
        <v>123.9</v>
      </c>
      <c r="L50">
        <v>111.5</v>
      </c>
      <c r="M50">
        <v>103.5</v>
      </c>
      <c r="N50">
        <v>111.6</v>
      </c>
      <c r="O50">
        <v>114.2</v>
      </c>
      <c r="P50">
        <v>119.2</v>
      </c>
      <c r="Q50">
        <v>118.2</v>
      </c>
      <c r="R50" s="2">
        <f t="shared" si="0"/>
        <v>1513.8999999999999</v>
      </c>
      <c r="T50">
        <v>118.7</v>
      </c>
      <c r="U50">
        <v>116.8</v>
      </c>
      <c r="V50">
        <v>118.5</v>
      </c>
      <c r="W50">
        <f t="shared" si="1"/>
        <v>354</v>
      </c>
      <c r="Y50">
        <v>113.4</v>
      </c>
      <c r="Z50">
        <v>111.4</v>
      </c>
      <c r="AA50">
        <f t="shared" si="2"/>
        <v>224.8</v>
      </c>
      <c r="AC50">
        <v>114.3</v>
      </c>
      <c r="AD50">
        <v>114.1</v>
      </c>
      <c r="AE50">
        <v>113.1</v>
      </c>
      <c r="AF50">
        <v>111.8</v>
      </c>
      <c r="AG50">
        <f t="shared" si="3"/>
        <v>453.3</v>
      </c>
      <c r="AI50">
        <v>116.3</v>
      </c>
      <c r="AJ50">
        <v>110.9</v>
      </c>
      <c r="AK50">
        <v>108.9</v>
      </c>
      <c r="AL50">
        <f t="shared" si="4"/>
        <v>336.1</v>
      </c>
      <c r="AN50">
        <v>112.1</v>
      </c>
      <c r="AP50">
        <v>116</v>
      </c>
    </row>
    <row r="51" spans="1:42" x14ac:dyDescent="0.45">
      <c r="A51" t="s">
        <v>33</v>
      </c>
      <c r="B51">
        <v>2014</v>
      </c>
      <c r="C51" t="s">
        <v>38</v>
      </c>
      <c r="E51">
        <v>122.7</v>
      </c>
      <c r="F51">
        <v>124.1</v>
      </c>
      <c r="G51">
        <v>114.2</v>
      </c>
      <c r="H51">
        <v>119.1</v>
      </c>
      <c r="I51">
        <v>103.5</v>
      </c>
      <c r="J51">
        <v>129.19999999999999</v>
      </c>
      <c r="K51">
        <v>127</v>
      </c>
      <c r="L51">
        <v>112.6</v>
      </c>
      <c r="M51">
        <v>101.3</v>
      </c>
      <c r="N51">
        <v>117</v>
      </c>
      <c r="O51">
        <v>112.9</v>
      </c>
      <c r="P51">
        <v>121.7</v>
      </c>
      <c r="Q51">
        <v>120</v>
      </c>
      <c r="R51" s="2">
        <f t="shared" si="0"/>
        <v>1525.3000000000002</v>
      </c>
      <c r="T51">
        <v>116.8</v>
      </c>
      <c r="U51">
        <v>112.9</v>
      </c>
      <c r="V51">
        <v>116.2</v>
      </c>
      <c r="W51">
        <f t="shared" si="1"/>
        <v>345.9</v>
      </c>
      <c r="Y51">
        <v>111.1</v>
      </c>
      <c r="Z51">
        <v>111.3</v>
      </c>
      <c r="AA51">
        <f t="shared" si="2"/>
        <v>222.39999999999998</v>
      </c>
      <c r="AC51">
        <v>114.3</v>
      </c>
      <c r="AD51">
        <v>114.1</v>
      </c>
      <c r="AE51">
        <v>112.9</v>
      </c>
      <c r="AF51">
        <v>111.7</v>
      </c>
      <c r="AG51">
        <f t="shared" si="3"/>
        <v>452.99999999999994</v>
      </c>
      <c r="AI51">
        <v>118.3</v>
      </c>
      <c r="AJ51">
        <v>111.5</v>
      </c>
      <c r="AK51">
        <v>109.3</v>
      </c>
      <c r="AL51">
        <f t="shared" si="4"/>
        <v>339.1</v>
      </c>
      <c r="AN51">
        <v>111.2</v>
      </c>
      <c r="AP51">
        <v>115.6</v>
      </c>
    </row>
    <row r="52" spans="1:42" x14ac:dyDescent="0.45">
      <c r="A52" t="s">
        <v>34</v>
      </c>
      <c r="B52">
        <v>2014</v>
      </c>
      <c r="C52" t="s">
        <v>38</v>
      </c>
      <c r="E52">
        <v>121.1</v>
      </c>
      <c r="F52">
        <v>121.6</v>
      </c>
      <c r="G52">
        <v>115.9</v>
      </c>
      <c r="H52">
        <v>118.4</v>
      </c>
      <c r="I52">
        <v>107.7</v>
      </c>
      <c r="J52">
        <v>127.7</v>
      </c>
      <c r="K52">
        <v>125</v>
      </c>
      <c r="L52">
        <v>111.9</v>
      </c>
      <c r="M52">
        <v>102.8</v>
      </c>
      <c r="N52">
        <v>113.4</v>
      </c>
      <c r="O52">
        <v>113.7</v>
      </c>
      <c r="P52">
        <v>120.4</v>
      </c>
      <c r="Q52">
        <v>118.9</v>
      </c>
      <c r="R52" s="2">
        <f t="shared" si="0"/>
        <v>1518.5000000000005</v>
      </c>
      <c r="T52">
        <v>118</v>
      </c>
      <c r="U52">
        <v>115.2</v>
      </c>
      <c r="V52">
        <v>117.6</v>
      </c>
      <c r="W52">
        <f t="shared" si="1"/>
        <v>350.79999999999995</v>
      </c>
      <c r="Y52">
        <v>112.5</v>
      </c>
      <c r="Z52">
        <v>111.3</v>
      </c>
      <c r="AA52">
        <f t="shared" si="2"/>
        <v>223.8</v>
      </c>
      <c r="AC52">
        <v>114.3</v>
      </c>
      <c r="AD52">
        <v>114.1</v>
      </c>
      <c r="AE52">
        <v>113</v>
      </c>
      <c r="AF52">
        <v>111.8</v>
      </c>
      <c r="AG52">
        <f t="shared" si="3"/>
        <v>453.2</v>
      </c>
      <c r="AI52">
        <v>116.8</v>
      </c>
      <c r="AJ52">
        <v>111.2</v>
      </c>
      <c r="AK52">
        <v>109.1</v>
      </c>
      <c r="AL52">
        <f t="shared" si="4"/>
        <v>337.1</v>
      </c>
      <c r="AN52">
        <v>111.8</v>
      </c>
      <c r="AP52">
        <v>115.8</v>
      </c>
    </row>
    <row r="53" spans="1:42" x14ac:dyDescent="0.45">
      <c r="A53" t="s">
        <v>30</v>
      </c>
      <c r="B53">
        <v>2014</v>
      </c>
      <c r="C53" t="s">
        <v>39</v>
      </c>
      <c r="E53">
        <v>120.7</v>
      </c>
      <c r="F53">
        <v>121.6</v>
      </c>
      <c r="G53">
        <v>116.1</v>
      </c>
      <c r="H53">
        <v>119.3</v>
      </c>
      <c r="I53">
        <v>110.3</v>
      </c>
      <c r="J53">
        <v>125.8</v>
      </c>
      <c r="K53">
        <v>129.30000000000001</v>
      </c>
      <c r="L53">
        <v>112.2</v>
      </c>
      <c r="M53">
        <v>103.6</v>
      </c>
      <c r="N53">
        <v>112.3</v>
      </c>
      <c r="O53">
        <v>114.9</v>
      </c>
      <c r="P53">
        <v>120.1</v>
      </c>
      <c r="Q53">
        <v>119.5</v>
      </c>
      <c r="R53" s="2">
        <f t="shared" si="0"/>
        <v>1525.6999999999998</v>
      </c>
      <c r="T53">
        <v>119.7</v>
      </c>
      <c r="U53">
        <v>117.3</v>
      </c>
      <c r="V53">
        <v>119.3</v>
      </c>
      <c r="W53">
        <f t="shared" si="1"/>
        <v>356.3</v>
      </c>
      <c r="Y53">
        <v>114.4</v>
      </c>
      <c r="Z53">
        <v>112.2</v>
      </c>
      <c r="AA53">
        <f t="shared" si="2"/>
        <v>226.60000000000002</v>
      </c>
      <c r="AC53">
        <v>113.9</v>
      </c>
      <c r="AD53">
        <v>114.9</v>
      </c>
      <c r="AE53">
        <v>114.3</v>
      </c>
      <c r="AF53">
        <v>112.3</v>
      </c>
      <c r="AG53">
        <f t="shared" si="3"/>
        <v>455.40000000000003</v>
      </c>
      <c r="AI53">
        <v>117.3</v>
      </c>
      <c r="AJ53">
        <v>111.4</v>
      </c>
      <c r="AK53">
        <v>108</v>
      </c>
      <c r="AL53">
        <f t="shared" si="4"/>
        <v>336.7</v>
      </c>
      <c r="AN53">
        <v>112.8</v>
      </c>
      <c r="AP53">
        <v>117</v>
      </c>
    </row>
    <row r="54" spans="1:42" x14ac:dyDescent="0.45">
      <c r="A54" t="s">
        <v>33</v>
      </c>
      <c r="B54">
        <v>2014</v>
      </c>
      <c r="C54" t="s">
        <v>39</v>
      </c>
      <c r="E54">
        <v>123.1</v>
      </c>
      <c r="F54">
        <v>125.9</v>
      </c>
      <c r="G54">
        <v>115.4</v>
      </c>
      <c r="H54">
        <v>120.4</v>
      </c>
      <c r="I54">
        <v>103.4</v>
      </c>
      <c r="J54">
        <v>131.19999999999999</v>
      </c>
      <c r="K54">
        <v>137.5</v>
      </c>
      <c r="L54">
        <v>112.8</v>
      </c>
      <c r="M54">
        <v>101.4</v>
      </c>
      <c r="N54">
        <v>118.3</v>
      </c>
      <c r="O54">
        <v>113.2</v>
      </c>
      <c r="P54">
        <v>122.4</v>
      </c>
      <c r="Q54">
        <v>122</v>
      </c>
      <c r="R54" s="2">
        <f t="shared" si="0"/>
        <v>1547</v>
      </c>
      <c r="T54">
        <v>117.4</v>
      </c>
      <c r="U54">
        <v>113.2</v>
      </c>
      <c r="V54">
        <v>116.7</v>
      </c>
      <c r="W54">
        <f t="shared" si="1"/>
        <v>347.3</v>
      </c>
      <c r="Y54">
        <v>111.2</v>
      </c>
      <c r="Z54">
        <v>111.5</v>
      </c>
      <c r="AA54">
        <f t="shared" si="2"/>
        <v>222.7</v>
      </c>
      <c r="AC54">
        <v>113.9</v>
      </c>
      <c r="AD54">
        <v>114.3</v>
      </c>
      <c r="AE54">
        <v>115.1</v>
      </c>
      <c r="AF54">
        <v>112.2</v>
      </c>
      <c r="AG54">
        <f t="shared" si="3"/>
        <v>455.49999999999994</v>
      </c>
      <c r="AI54">
        <v>119</v>
      </c>
      <c r="AJ54">
        <v>111.8</v>
      </c>
      <c r="AK54">
        <v>108.7</v>
      </c>
      <c r="AL54">
        <f t="shared" si="4"/>
        <v>339.5</v>
      </c>
      <c r="AN54">
        <v>111.4</v>
      </c>
      <c r="AP54">
        <v>116.4</v>
      </c>
    </row>
    <row r="55" spans="1:42" x14ac:dyDescent="0.45">
      <c r="A55" t="s">
        <v>34</v>
      </c>
      <c r="B55">
        <v>2014</v>
      </c>
      <c r="C55" t="s">
        <v>39</v>
      </c>
      <c r="E55">
        <v>121.5</v>
      </c>
      <c r="F55">
        <v>123.1</v>
      </c>
      <c r="G55">
        <v>115.8</v>
      </c>
      <c r="H55">
        <v>119.7</v>
      </c>
      <c r="I55">
        <v>107.8</v>
      </c>
      <c r="J55">
        <v>128.30000000000001</v>
      </c>
      <c r="K55">
        <v>132.1</v>
      </c>
      <c r="L55">
        <v>112.4</v>
      </c>
      <c r="M55">
        <v>102.9</v>
      </c>
      <c r="N55">
        <v>114.3</v>
      </c>
      <c r="O55">
        <v>114.2</v>
      </c>
      <c r="P55">
        <v>121.2</v>
      </c>
      <c r="Q55">
        <v>120.4</v>
      </c>
      <c r="R55" s="2">
        <f t="shared" si="0"/>
        <v>1533.7000000000003</v>
      </c>
      <c r="T55">
        <v>118.8</v>
      </c>
      <c r="U55">
        <v>115.6</v>
      </c>
      <c r="V55">
        <v>118.3</v>
      </c>
      <c r="W55">
        <f t="shared" si="1"/>
        <v>352.7</v>
      </c>
      <c r="Y55">
        <v>113.2</v>
      </c>
      <c r="Z55">
        <v>111.8</v>
      </c>
      <c r="AA55">
        <f t="shared" si="2"/>
        <v>225</v>
      </c>
      <c r="AC55">
        <v>113.9</v>
      </c>
      <c r="AD55">
        <v>114.6</v>
      </c>
      <c r="AE55">
        <v>114.8</v>
      </c>
      <c r="AF55">
        <v>112.3</v>
      </c>
      <c r="AG55">
        <f t="shared" si="3"/>
        <v>455.6</v>
      </c>
      <c r="AI55">
        <v>117.8</v>
      </c>
      <c r="AJ55">
        <v>111.6</v>
      </c>
      <c r="AK55">
        <v>108.3</v>
      </c>
      <c r="AL55">
        <f t="shared" si="4"/>
        <v>337.7</v>
      </c>
      <c r="AN55">
        <v>112.3</v>
      </c>
      <c r="AP55">
        <v>116.7</v>
      </c>
    </row>
    <row r="56" spans="1:42" x14ac:dyDescent="0.45">
      <c r="A56" t="s">
        <v>30</v>
      </c>
      <c r="B56">
        <v>2014</v>
      </c>
      <c r="C56" t="s">
        <v>40</v>
      </c>
      <c r="E56">
        <v>121.7</v>
      </c>
      <c r="F56">
        <v>122.5</v>
      </c>
      <c r="G56">
        <v>117.7</v>
      </c>
      <c r="H56">
        <v>120.6</v>
      </c>
      <c r="I56">
        <v>110.4</v>
      </c>
      <c r="J56">
        <v>129.1</v>
      </c>
      <c r="K56">
        <v>150.1</v>
      </c>
      <c r="L56">
        <v>113.2</v>
      </c>
      <c r="M56">
        <v>104.8</v>
      </c>
      <c r="N56">
        <v>113.3</v>
      </c>
      <c r="O56">
        <v>115.6</v>
      </c>
      <c r="P56">
        <v>120.9</v>
      </c>
      <c r="Q56">
        <v>123.3</v>
      </c>
      <c r="R56" s="2">
        <f t="shared" si="0"/>
        <v>1563.2</v>
      </c>
      <c r="T56">
        <v>120.7</v>
      </c>
      <c r="U56">
        <v>118.3</v>
      </c>
      <c r="V56">
        <v>120.3</v>
      </c>
      <c r="W56">
        <f t="shared" si="1"/>
        <v>359.3</v>
      </c>
      <c r="Y56">
        <v>115.3</v>
      </c>
      <c r="Z56">
        <v>113.2</v>
      </c>
      <c r="AA56">
        <f t="shared" si="2"/>
        <v>228.5</v>
      </c>
      <c r="AC56">
        <v>114.8</v>
      </c>
      <c r="AD56">
        <v>115.4</v>
      </c>
      <c r="AE56">
        <v>115.5</v>
      </c>
      <c r="AF56">
        <v>113.1</v>
      </c>
      <c r="AG56">
        <f t="shared" si="3"/>
        <v>458.79999999999995</v>
      </c>
      <c r="AI56">
        <v>118</v>
      </c>
      <c r="AJ56">
        <v>111.8</v>
      </c>
      <c r="AK56">
        <v>108.8</v>
      </c>
      <c r="AL56">
        <f t="shared" si="4"/>
        <v>338.6</v>
      </c>
      <c r="AN56">
        <v>113.4</v>
      </c>
      <c r="AP56">
        <v>119.5</v>
      </c>
    </row>
    <row r="57" spans="1:42" x14ac:dyDescent="0.45">
      <c r="A57" t="s">
        <v>33</v>
      </c>
      <c r="B57">
        <v>2014</v>
      </c>
      <c r="C57" t="s">
        <v>40</v>
      </c>
      <c r="E57">
        <v>123.8</v>
      </c>
      <c r="F57">
        <v>126.4</v>
      </c>
      <c r="G57">
        <v>118</v>
      </c>
      <c r="H57">
        <v>121.6</v>
      </c>
      <c r="I57">
        <v>103.5</v>
      </c>
      <c r="J57">
        <v>133.69999999999999</v>
      </c>
      <c r="K57">
        <v>172.4</v>
      </c>
      <c r="L57">
        <v>113.1</v>
      </c>
      <c r="M57">
        <v>102.7</v>
      </c>
      <c r="N57">
        <v>120</v>
      </c>
      <c r="O57">
        <v>113.8</v>
      </c>
      <c r="P57">
        <v>123.4</v>
      </c>
      <c r="Q57">
        <v>127.1</v>
      </c>
      <c r="R57" s="2">
        <f t="shared" si="0"/>
        <v>1599.5</v>
      </c>
      <c r="T57">
        <v>118</v>
      </c>
      <c r="U57">
        <v>113.6</v>
      </c>
      <c r="V57">
        <v>117.4</v>
      </c>
      <c r="W57">
        <f t="shared" si="1"/>
        <v>349</v>
      </c>
      <c r="Y57">
        <v>111.6</v>
      </c>
      <c r="Z57">
        <v>113</v>
      </c>
      <c r="AA57">
        <f t="shared" si="2"/>
        <v>224.6</v>
      </c>
      <c r="AC57">
        <v>114.8</v>
      </c>
      <c r="AD57">
        <v>114.9</v>
      </c>
      <c r="AE57">
        <v>117.8</v>
      </c>
      <c r="AF57">
        <v>113.5</v>
      </c>
      <c r="AG57">
        <f t="shared" si="3"/>
        <v>461</v>
      </c>
      <c r="AI57">
        <v>121</v>
      </c>
      <c r="AJ57">
        <v>112.4</v>
      </c>
      <c r="AK57">
        <v>109.7</v>
      </c>
      <c r="AL57">
        <f t="shared" si="4"/>
        <v>343.1</v>
      </c>
      <c r="AN57">
        <v>111.5</v>
      </c>
      <c r="AP57">
        <v>118.9</v>
      </c>
    </row>
    <row r="58" spans="1:42" x14ac:dyDescent="0.45">
      <c r="A58" t="s">
        <v>34</v>
      </c>
      <c r="B58">
        <v>2014</v>
      </c>
      <c r="C58" t="s">
        <v>40</v>
      </c>
      <c r="E58">
        <v>122.4</v>
      </c>
      <c r="F58">
        <v>123.9</v>
      </c>
      <c r="G58">
        <v>117.8</v>
      </c>
      <c r="H58">
        <v>121</v>
      </c>
      <c r="I58">
        <v>107.9</v>
      </c>
      <c r="J58">
        <v>131.19999999999999</v>
      </c>
      <c r="K58">
        <v>157.69999999999999</v>
      </c>
      <c r="L58">
        <v>113.2</v>
      </c>
      <c r="M58">
        <v>104.1</v>
      </c>
      <c r="N58">
        <v>115.5</v>
      </c>
      <c r="O58">
        <v>114.8</v>
      </c>
      <c r="P58">
        <v>122.1</v>
      </c>
      <c r="Q58">
        <v>124.7</v>
      </c>
      <c r="R58" s="2">
        <f t="shared" si="0"/>
        <v>1576.3</v>
      </c>
      <c r="T58">
        <v>119.6</v>
      </c>
      <c r="U58">
        <v>116.3</v>
      </c>
      <c r="V58">
        <v>119.1</v>
      </c>
      <c r="W58">
        <f t="shared" si="1"/>
        <v>355</v>
      </c>
      <c r="Y58">
        <v>113.9</v>
      </c>
      <c r="Z58">
        <v>113.1</v>
      </c>
      <c r="AA58">
        <f t="shared" si="2"/>
        <v>227</v>
      </c>
      <c r="AC58">
        <v>114.8</v>
      </c>
      <c r="AD58">
        <v>115.2</v>
      </c>
      <c r="AE58">
        <v>116.8</v>
      </c>
      <c r="AF58">
        <v>113.3</v>
      </c>
      <c r="AG58">
        <f t="shared" si="3"/>
        <v>460.1</v>
      </c>
      <c r="AI58">
        <v>118.8</v>
      </c>
      <c r="AJ58">
        <v>112.1</v>
      </c>
      <c r="AK58">
        <v>109.2</v>
      </c>
      <c r="AL58">
        <f t="shared" si="4"/>
        <v>340.09999999999997</v>
      </c>
      <c r="AN58">
        <v>112.7</v>
      </c>
      <c r="AP58">
        <v>119.2</v>
      </c>
    </row>
    <row r="59" spans="1:42" x14ac:dyDescent="0.45">
      <c r="A59" t="s">
        <v>30</v>
      </c>
      <c r="B59">
        <v>2014</v>
      </c>
      <c r="C59" t="s">
        <v>41</v>
      </c>
      <c r="E59">
        <v>121.8</v>
      </c>
      <c r="F59">
        <v>122.8</v>
      </c>
      <c r="G59">
        <v>117.8</v>
      </c>
      <c r="H59">
        <v>121.9</v>
      </c>
      <c r="I59">
        <v>110.6</v>
      </c>
      <c r="J59">
        <v>129.69999999999999</v>
      </c>
      <c r="K59">
        <v>161.1</v>
      </c>
      <c r="L59">
        <v>114.1</v>
      </c>
      <c r="M59">
        <v>105.1</v>
      </c>
      <c r="N59">
        <v>114.6</v>
      </c>
      <c r="O59">
        <v>115.8</v>
      </c>
      <c r="P59">
        <v>121.7</v>
      </c>
      <c r="Q59">
        <v>125.3</v>
      </c>
      <c r="R59" s="2">
        <f t="shared" si="0"/>
        <v>1582.2999999999997</v>
      </c>
      <c r="T59">
        <v>120.9</v>
      </c>
      <c r="U59">
        <v>118.8</v>
      </c>
      <c r="V59">
        <v>120.7</v>
      </c>
      <c r="W59">
        <f t="shared" si="1"/>
        <v>360.4</v>
      </c>
      <c r="Y59">
        <v>115.4</v>
      </c>
      <c r="Z59">
        <v>113.2</v>
      </c>
      <c r="AA59">
        <f t="shared" si="2"/>
        <v>228.60000000000002</v>
      </c>
      <c r="AC59">
        <v>115.5</v>
      </c>
      <c r="AD59">
        <v>115.9</v>
      </c>
      <c r="AE59">
        <v>116.2</v>
      </c>
      <c r="AF59">
        <v>113.5</v>
      </c>
      <c r="AG59">
        <f t="shared" si="3"/>
        <v>461.1</v>
      </c>
      <c r="AI59">
        <v>118.8</v>
      </c>
      <c r="AJ59">
        <v>112.2</v>
      </c>
      <c r="AK59">
        <v>109.4</v>
      </c>
      <c r="AL59">
        <f t="shared" si="4"/>
        <v>340.4</v>
      </c>
      <c r="AN59">
        <v>114</v>
      </c>
      <c r="AP59">
        <v>120.7</v>
      </c>
    </row>
    <row r="60" spans="1:42" x14ac:dyDescent="0.45">
      <c r="A60" t="s">
        <v>33</v>
      </c>
      <c r="B60">
        <v>2014</v>
      </c>
      <c r="C60" t="s">
        <v>41</v>
      </c>
      <c r="E60">
        <v>124.8</v>
      </c>
      <c r="F60">
        <v>127.3</v>
      </c>
      <c r="G60">
        <v>116.5</v>
      </c>
      <c r="H60">
        <v>122.2</v>
      </c>
      <c r="I60">
        <v>103.6</v>
      </c>
      <c r="J60">
        <v>132.69999999999999</v>
      </c>
      <c r="K60">
        <v>181.9</v>
      </c>
      <c r="L60">
        <v>115.2</v>
      </c>
      <c r="M60">
        <v>102.7</v>
      </c>
      <c r="N60">
        <v>122.1</v>
      </c>
      <c r="O60">
        <v>114.4</v>
      </c>
      <c r="P60">
        <v>124.7</v>
      </c>
      <c r="Q60">
        <v>128.9</v>
      </c>
      <c r="R60" s="2">
        <f t="shared" si="0"/>
        <v>1617</v>
      </c>
      <c r="T60">
        <v>118.6</v>
      </c>
      <c r="U60">
        <v>114.1</v>
      </c>
      <c r="V60">
        <v>117.9</v>
      </c>
      <c r="W60">
        <f t="shared" si="1"/>
        <v>350.6</v>
      </c>
      <c r="Y60">
        <v>111.8</v>
      </c>
      <c r="Z60">
        <v>112.5</v>
      </c>
      <c r="AA60">
        <f t="shared" si="2"/>
        <v>224.3</v>
      </c>
      <c r="AC60">
        <v>115.5</v>
      </c>
      <c r="AD60">
        <v>115.3</v>
      </c>
      <c r="AE60">
        <v>119.2</v>
      </c>
      <c r="AF60">
        <v>113.9</v>
      </c>
      <c r="AG60">
        <f t="shared" si="3"/>
        <v>463.9</v>
      </c>
      <c r="AI60">
        <v>123</v>
      </c>
      <c r="AJ60">
        <v>112.9</v>
      </c>
      <c r="AK60">
        <v>110.5</v>
      </c>
      <c r="AL60">
        <f t="shared" si="4"/>
        <v>346.4</v>
      </c>
      <c r="AN60">
        <v>112.2</v>
      </c>
      <c r="AP60">
        <v>119.9</v>
      </c>
    </row>
    <row r="61" spans="1:42" x14ac:dyDescent="0.45">
      <c r="A61" t="s">
        <v>34</v>
      </c>
      <c r="B61">
        <v>2014</v>
      </c>
      <c r="C61" t="s">
        <v>41</v>
      </c>
      <c r="E61">
        <v>122.7</v>
      </c>
      <c r="F61">
        <v>124.4</v>
      </c>
      <c r="G61">
        <v>117.3</v>
      </c>
      <c r="H61">
        <v>122</v>
      </c>
      <c r="I61">
        <v>108</v>
      </c>
      <c r="J61">
        <v>131.1</v>
      </c>
      <c r="K61">
        <v>168.2</v>
      </c>
      <c r="L61">
        <v>114.5</v>
      </c>
      <c r="M61">
        <v>104.3</v>
      </c>
      <c r="N61">
        <v>117.1</v>
      </c>
      <c r="O61">
        <v>115.2</v>
      </c>
      <c r="P61">
        <v>123.1</v>
      </c>
      <c r="Q61">
        <v>126.6</v>
      </c>
      <c r="R61" s="2">
        <f t="shared" si="0"/>
        <v>1594.4999999999998</v>
      </c>
      <c r="T61">
        <v>120</v>
      </c>
      <c r="U61">
        <v>116.8</v>
      </c>
      <c r="V61">
        <v>119.6</v>
      </c>
      <c r="W61">
        <f t="shared" si="1"/>
        <v>356.4</v>
      </c>
      <c r="Y61">
        <v>114</v>
      </c>
      <c r="Z61">
        <v>112.8</v>
      </c>
      <c r="AA61">
        <f t="shared" si="2"/>
        <v>226.8</v>
      </c>
      <c r="AC61">
        <v>115.5</v>
      </c>
      <c r="AD61">
        <v>115.6</v>
      </c>
      <c r="AE61">
        <v>118</v>
      </c>
      <c r="AF61">
        <v>113.7</v>
      </c>
      <c r="AG61">
        <f t="shared" si="3"/>
        <v>462.8</v>
      </c>
      <c r="AI61">
        <v>119.9</v>
      </c>
      <c r="AJ61">
        <v>112.6</v>
      </c>
      <c r="AK61">
        <v>109.9</v>
      </c>
      <c r="AL61">
        <f t="shared" si="4"/>
        <v>342.4</v>
      </c>
      <c r="AN61">
        <v>113.3</v>
      </c>
      <c r="AP61">
        <v>120.3</v>
      </c>
    </row>
    <row r="62" spans="1:42" x14ac:dyDescent="0.45">
      <c r="A62" t="s">
        <v>30</v>
      </c>
      <c r="B62">
        <v>2014</v>
      </c>
      <c r="C62" t="s">
        <v>42</v>
      </c>
      <c r="E62">
        <v>122.3</v>
      </c>
      <c r="F62">
        <v>122.4</v>
      </c>
      <c r="G62">
        <v>117.8</v>
      </c>
      <c r="H62">
        <v>122.7</v>
      </c>
      <c r="I62">
        <v>110.4</v>
      </c>
      <c r="J62">
        <v>129.80000000000001</v>
      </c>
      <c r="K62">
        <v>158.80000000000001</v>
      </c>
      <c r="L62">
        <v>115</v>
      </c>
      <c r="M62">
        <v>104.7</v>
      </c>
      <c r="N62">
        <v>114.9</v>
      </c>
      <c r="O62">
        <v>116.5</v>
      </c>
      <c r="P62">
        <v>122.6</v>
      </c>
      <c r="Q62">
        <v>125.3</v>
      </c>
      <c r="R62" s="2">
        <f t="shared" si="0"/>
        <v>1583.2</v>
      </c>
      <c r="T62">
        <v>121.7</v>
      </c>
      <c r="U62">
        <v>119.2</v>
      </c>
      <c r="V62">
        <v>121.3</v>
      </c>
      <c r="W62">
        <f t="shared" si="1"/>
        <v>362.2</v>
      </c>
      <c r="Y62">
        <v>115.8</v>
      </c>
      <c r="Z62">
        <v>112.8</v>
      </c>
      <c r="AA62">
        <f t="shared" si="2"/>
        <v>228.6</v>
      </c>
      <c r="AC62">
        <v>116.1</v>
      </c>
      <c r="AD62">
        <v>116.7</v>
      </c>
      <c r="AE62">
        <v>116.6</v>
      </c>
      <c r="AF62">
        <v>113.7</v>
      </c>
      <c r="AG62">
        <f t="shared" si="3"/>
        <v>463.09999999999997</v>
      </c>
      <c r="AI62">
        <v>119.5</v>
      </c>
      <c r="AJ62">
        <v>112.6</v>
      </c>
      <c r="AK62">
        <v>109.1</v>
      </c>
      <c r="AL62">
        <f t="shared" si="4"/>
        <v>341.2</v>
      </c>
      <c r="AN62">
        <v>114.5</v>
      </c>
      <c r="AP62">
        <v>120.9</v>
      </c>
    </row>
    <row r="63" spans="1:42" x14ac:dyDescent="0.45">
      <c r="A63" t="s">
        <v>33</v>
      </c>
      <c r="B63">
        <v>2014</v>
      </c>
      <c r="C63" t="s">
        <v>42</v>
      </c>
      <c r="E63">
        <v>124.2</v>
      </c>
      <c r="F63">
        <v>125.4</v>
      </c>
      <c r="G63">
        <v>116.4</v>
      </c>
      <c r="H63">
        <v>122.7</v>
      </c>
      <c r="I63">
        <v>103.5</v>
      </c>
      <c r="J63">
        <v>124.5</v>
      </c>
      <c r="K63">
        <v>168.6</v>
      </c>
      <c r="L63">
        <v>116.9</v>
      </c>
      <c r="M63">
        <v>101.9</v>
      </c>
      <c r="N63">
        <v>122.9</v>
      </c>
      <c r="O63">
        <v>114.8</v>
      </c>
      <c r="P63">
        <v>125.2</v>
      </c>
      <c r="Q63">
        <v>126.7</v>
      </c>
      <c r="R63" s="2">
        <f t="shared" si="0"/>
        <v>1593.7000000000003</v>
      </c>
      <c r="T63">
        <v>119.2</v>
      </c>
      <c r="U63">
        <v>114.5</v>
      </c>
      <c r="V63">
        <v>118.4</v>
      </c>
      <c r="W63">
        <f t="shared" si="1"/>
        <v>352.1</v>
      </c>
      <c r="Y63">
        <v>111.8</v>
      </c>
      <c r="Z63">
        <v>111.2</v>
      </c>
      <c r="AA63">
        <f t="shared" si="2"/>
        <v>223</v>
      </c>
      <c r="AC63">
        <v>116.1</v>
      </c>
      <c r="AD63">
        <v>115.5</v>
      </c>
      <c r="AE63">
        <v>120</v>
      </c>
      <c r="AF63">
        <v>113.6</v>
      </c>
      <c r="AG63">
        <f t="shared" si="3"/>
        <v>465.20000000000005</v>
      </c>
      <c r="AI63">
        <v>124.3</v>
      </c>
      <c r="AJ63">
        <v>113.4</v>
      </c>
      <c r="AK63">
        <v>110</v>
      </c>
      <c r="AL63">
        <f t="shared" si="4"/>
        <v>347.7</v>
      </c>
      <c r="AN63">
        <v>112.3</v>
      </c>
      <c r="AP63">
        <v>119.2</v>
      </c>
    </row>
    <row r="64" spans="1:42" x14ac:dyDescent="0.45">
      <c r="A64" t="s">
        <v>34</v>
      </c>
      <c r="B64">
        <v>2014</v>
      </c>
      <c r="C64" t="s">
        <v>42</v>
      </c>
      <c r="E64">
        <v>122.9</v>
      </c>
      <c r="F64">
        <v>123.5</v>
      </c>
      <c r="G64">
        <v>117.3</v>
      </c>
      <c r="H64">
        <v>122.7</v>
      </c>
      <c r="I64">
        <v>107.9</v>
      </c>
      <c r="J64">
        <v>127.3</v>
      </c>
      <c r="K64">
        <v>162.1</v>
      </c>
      <c r="L64">
        <v>115.6</v>
      </c>
      <c r="M64">
        <v>103.8</v>
      </c>
      <c r="N64">
        <v>117.6</v>
      </c>
      <c r="O64">
        <v>115.8</v>
      </c>
      <c r="P64">
        <v>123.8</v>
      </c>
      <c r="Q64">
        <v>125.8</v>
      </c>
      <c r="R64" s="2">
        <f t="shared" si="0"/>
        <v>1586.0999999999997</v>
      </c>
      <c r="T64">
        <v>120.7</v>
      </c>
      <c r="U64">
        <v>117.2</v>
      </c>
      <c r="V64">
        <v>120.1</v>
      </c>
      <c r="W64">
        <f t="shared" si="1"/>
        <v>358</v>
      </c>
      <c r="Y64">
        <v>114.3</v>
      </c>
      <c r="Z64">
        <v>112</v>
      </c>
      <c r="AA64">
        <f t="shared" si="2"/>
        <v>226.3</v>
      </c>
      <c r="AC64">
        <v>116.1</v>
      </c>
      <c r="AD64">
        <v>116.1</v>
      </c>
      <c r="AE64">
        <v>118.6</v>
      </c>
      <c r="AF64">
        <v>113.7</v>
      </c>
      <c r="AG64">
        <f t="shared" si="3"/>
        <v>464.49999999999994</v>
      </c>
      <c r="AI64">
        <v>120.8</v>
      </c>
      <c r="AJ64">
        <v>113.1</v>
      </c>
      <c r="AK64">
        <v>109.5</v>
      </c>
      <c r="AL64">
        <f t="shared" si="4"/>
        <v>343.4</v>
      </c>
      <c r="AN64">
        <v>113.7</v>
      </c>
      <c r="AP64">
        <v>120.1</v>
      </c>
    </row>
    <row r="65" spans="1:42" x14ac:dyDescent="0.45">
      <c r="A65" t="s">
        <v>30</v>
      </c>
      <c r="B65">
        <v>2014</v>
      </c>
      <c r="C65" t="s">
        <v>43</v>
      </c>
      <c r="E65">
        <v>122.6</v>
      </c>
      <c r="F65">
        <v>122.5</v>
      </c>
      <c r="G65">
        <v>118.3</v>
      </c>
      <c r="H65">
        <v>123.2</v>
      </c>
      <c r="I65">
        <v>110.5</v>
      </c>
      <c r="J65">
        <v>128.9</v>
      </c>
      <c r="K65">
        <v>155.30000000000001</v>
      </c>
      <c r="L65">
        <v>115.5</v>
      </c>
      <c r="M65">
        <v>104</v>
      </c>
      <c r="N65">
        <v>115.3</v>
      </c>
      <c r="O65">
        <v>116.8</v>
      </c>
      <c r="P65">
        <v>123.2</v>
      </c>
      <c r="Q65">
        <v>125.1</v>
      </c>
      <c r="R65" s="2">
        <f t="shared" si="0"/>
        <v>1581.1999999999998</v>
      </c>
      <c r="T65">
        <v>122.7</v>
      </c>
      <c r="U65">
        <v>120.3</v>
      </c>
      <c r="V65">
        <v>122.3</v>
      </c>
      <c r="W65">
        <f t="shared" si="1"/>
        <v>365.3</v>
      </c>
      <c r="Y65">
        <v>116.4</v>
      </c>
      <c r="Z65">
        <v>112.6</v>
      </c>
      <c r="AA65">
        <f t="shared" si="2"/>
        <v>229</v>
      </c>
      <c r="AC65">
        <v>116.7</v>
      </c>
      <c r="AD65">
        <v>117.5</v>
      </c>
      <c r="AE65">
        <v>116.9</v>
      </c>
      <c r="AF65">
        <v>114</v>
      </c>
      <c r="AG65">
        <f t="shared" si="3"/>
        <v>465.1</v>
      </c>
      <c r="AI65">
        <v>120</v>
      </c>
      <c r="AJ65">
        <v>113</v>
      </c>
      <c r="AK65">
        <v>109.3</v>
      </c>
      <c r="AL65">
        <f t="shared" si="4"/>
        <v>342.3</v>
      </c>
      <c r="AN65">
        <v>115.3</v>
      </c>
      <c r="AP65">
        <v>121</v>
      </c>
    </row>
    <row r="66" spans="1:42" x14ac:dyDescent="0.45">
      <c r="A66" t="s">
        <v>33</v>
      </c>
      <c r="B66">
        <v>2014</v>
      </c>
      <c r="C66" t="s">
        <v>43</v>
      </c>
      <c r="E66">
        <v>124.6</v>
      </c>
      <c r="F66">
        <v>126.1</v>
      </c>
      <c r="G66">
        <v>117.8</v>
      </c>
      <c r="H66">
        <v>123.1</v>
      </c>
      <c r="I66">
        <v>103.5</v>
      </c>
      <c r="J66">
        <v>123.5</v>
      </c>
      <c r="K66">
        <v>159.6</v>
      </c>
      <c r="L66">
        <v>117.4</v>
      </c>
      <c r="M66">
        <v>101.2</v>
      </c>
      <c r="N66">
        <v>123.8</v>
      </c>
      <c r="O66">
        <v>115.2</v>
      </c>
      <c r="P66">
        <v>125.9</v>
      </c>
      <c r="Q66">
        <v>125.8</v>
      </c>
      <c r="R66" s="2">
        <f t="shared" ref="R66:R129" si="5">SUM(E66:Q66)</f>
        <v>1587.5</v>
      </c>
      <c r="T66">
        <v>119.6</v>
      </c>
      <c r="U66">
        <v>114.9</v>
      </c>
      <c r="V66">
        <v>118.9</v>
      </c>
      <c r="W66">
        <f t="shared" si="1"/>
        <v>353.4</v>
      </c>
      <c r="Y66">
        <v>112</v>
      </c>
      <c r="Z66">
        <v>111</v>
      </c>
      <c r="AA66">
        <f t="shared" si="2"/>
        <v>223</v>
      </c>
      <c r="AC66">
        <v>116.7</v>
      </c>
      <c r="AD66">
        <v>115.8</v>
      </c>
      <c r="AE66">
        <v>120.2</v>
      </c>
      <c r="AF66">
        <v>113.7</v>
      </c>
      <c r="AG66">
        <f t="shared" si="3"/>
        <v>466.4</v>
      </c>
      <c r="AI66">
        <v>124.3</v>
      </c>
      <c r="AJ66">
        <v>113.6</v>
      </c>
      <c r="AK66">
        <v>110.1</v>
      </c>
      <c r="AL66">
        <f t="shared" si="4"/>
        <v>348</v>
      </c>
      <c r="AN66">
        <v>112.6</v>
      </c>
      <c r="AP66">
        <v>119.1</v>
      </c>
    </row>
    <row r="67" spans="1:42" x14ac:dyDescent="0.45">
      <c r="A67" t="s">
        <v>34</v>
      </c>
      <c r="B67">
        <v>2014</v>
      </c>
      <c r="C67" t="s">
        <v>43</v>
      </c>
      <c r="E67">
        <v>123.2</v>
      </c>
      <c r="F67">
        <v>123.8</v>
      </c>
      <c r="G67">
        <v>118.1</v>
      </c>
      <c r="H67">
        <v>123.2</v>
      </c>
      <c r="I67">
        <v>107.9</v>
      </c>
      <c r="J67">
        <v>126.4</v>
      </c>
      <c r="K67">
        <v>156.80000000000001</v>
      </c>
      <c r="L67">
        <v>116.1</v>
      </c>
      <c r="M67">
        <v>103.1</v>
      </c>
      <c r="N67">
        <v>118.1</v>
      </c>
      <c r="O67">
        <v>116.1</v>
      </c>
      <c r="P67">
        <v>124.5</v>
      </c>
      <c r="Q67">
        <v>125.4</v>
      </c>
      <c r="R67" s="2">
        <f t="shared" si="5"/>
        <v>1582.7</v>
      </c>
      <c r="T67">
        <v>121.5</v>
      </c>
      <c r="U67">
        <v>118.1</v>
      </c>
      <c r="V67">
        <v>121</v>
      </c>
      <c r="W67">
        <f t="shared" ref="W67:W130" si="6">SUM(T67:V67)</f>
        <v>360.6</v>
      </c>
      <c r="Y67">
        <v>114.7</v>
      </c>
      <c r="Z67">
        <v>111.8</v>
      </c>
      <c r="AA67">
        <f t="shared" ref="AA67:AA130" si="7">SUM(Y67,Z67)</f>
        <v>226.5</v>
      </c>
      <c r="AC67">
        <v>116.7</v>
      </c>
      <c r="AD67">
        <v>116.7</v>
      </c>
      <c r="AE67">
        <v>118.8</v>
      </c>
      <c r="AF67">
        <v>113.9</v>
      </c>
      <c r="AG67">
        <f t="shared" ref="AG67:AG130" si="8">SUM(AC67:AF67)</f>
        <v>466.1</v>
      </c>
      <c r="AI67">
        <v>121.1</v>
      </c>
      <c r="AJ67">
        <v>113.3</v>
      </c>
      <c r="AK67">
        <v>109.6</v>
      </c>
      <c r="AL67">
        <f t="shared" ref="AL67:AL130" si="9">SUM(AI67:AK67)</f>
        <v>344</v>
      </c>
      <c r="AN67">
        <v>114.3</v>
      </c>
      <c r="AP67">
        <v>120.1</v>
      </c>
    </row>
    <row r="68" spans="1:42" x14ac:dyDescent="0.45">
      <c r="A68" t="s">
        <v>30</v>
      </c>
      <c r="B68">
        <v>2014</v>
      </c>
      <c r="C68" t="s">
        <v>45</v>
      </c>
      <c r="E68">
        <v>122.7</v>
      </c>
      <c r="F68">
        <v>122.6</v>
      </c>
      <c r="G68">
        <v>119.9</v>
      </c>
      <c r="H68">
        <v>124</v>
      </c>
      <c r="I68">
        <v>110.5</v>
      </c>
      <c r="J68">
        <v>128.80000000000001</v>
      </c>
      <c r="K68">
        <v>152</v>
      </c>
      <c r="L68">
        <v>116.2</v>
      </c>
      <c r="M68">
        <v>103.3</v>
      </c>
      <c r="N68">
        <v>115.8</v>
      </c>
      <c r="O68">
        <v>116.8</v>
      </c>
      <c r="P68">
        <v>124.5</v>
      </c>
      <c r="Q68">
        <v>124.9</v>
      </c>
      <c r="R68" s="2">
        <f t="shared" si="5"/>
        <v>1582</v>
      </c>
      <c r="T68">
        <v>123.3</v>
      </c>
      <c r="U68">
        <v>120.5</v>
      </c>
      <c r="V68">
        <v>122.9</v>
      </c>
      <c r="W68">
        <f t="shared" si="6"/>
        <v>366.70000000000005</v>
      </c>
      <c r="Y68">
        <v>117.3</v>
      </c>
      <c r="Z68">
        <v>112</v>
      </c>
      <c r="AA68">
        <f t="shared" si="7"/>
        <v>229.3</v>
      </c>
      <c r="AC68">
        <v>117.1</v>
      </c>
      <c r="AD68">
        <v>118.1</v>
      </c>
      <c r="AE68">
        <v>117.2</v>
      </c>
      <c r="AF68">
        <v>114.1</v>
      </c>
      <c r="AG68">
        <f t="shared" si="8"/>
        <v>466.5</v>
      </c>
      <c r="AI68">
        <v>120.8</v>
      </c>
      <c r="AJ68">
        <v>113.3</v>
      </c>
      <c r="AK68">
        <v>108.8</v>
      </c>
      <c r="AL68">
        <f t="shared" si="9"/>
        <v>342.9</v>
      </c>
      <c r="AN68">
        <v>115.9</v>
      </c>
      <c r="AP68">
        <v>121.1</v>
      </c>
    </row>
    <row r="69" spans="1:42" x14ac:dyDescent="0.45">
      <c r="A69" t="s">
        <v>33</v>
      </c>
      <c r="B69">
        <v>2014</v>
      </c>
      <c r="C69" t="s">
        <v>45</v>
      </c>
      <c r="E69">
        <v>124.5</v>
      </c>
      <c r="F69">
        <v>125.6</v>
      </c>
      <c r="G69">
        <v>122.7</v>
      </c>
      <c r="H69">
        <v>124.6</v>
      </c>
      <c r="I69">
        <v>103.2</v>
      </c>
      <c r="J69">
        <v>122.2</v>
      </c>
      <c r="K69">
        <v>153.19999999999999</v>
      </c>
      <c r="L69">
        <v>119.3</v>
      </c>
      <c r="M69">
        <v>99.8</v>
      </c>
      <c r="N69">
        <v>124.6</v>
      </c>
      <c r="O69">
        <v>115.8</v>
      </c>
      <c r="P69">
        <v>126.9</v>
      </c>
      <c r="Q69">
        <v>125.4</v>
      </c>
      <c r="R69" s="2">
        <f t="shared" si="5"/>
        <v>1587.8</v>
      </c>
      <c r="T69">
        <v>120.3</v>
      </c>
      <c r="U69">
        <v>115.4</v>
      </c>
      <c r="V69">
        <v>119.5</v>
      </c>
      <c r="W69">
        <f t="shared" si="6"/>
        <v>355.2</v>
      </c>
      <c r="Y69">
        <v>112.6</v>
      </c>
      <c r="Z69">
        <v>109.7</v>
      </c>
      <c r="AA69">
        <f t="shared" si="7"/>
        <v>222.3</v>
      </c>
      <c r="AC69">
        <v>117.1</v>
      </c>
      <c r="AD69">
        <v>116.4</v>
      </c>
      <c r="AE69">
        <v>120.3</v>
      </c>
      <c r="AF69">
        <v>113.4</v>
      </c>
      <c r="AG69">
        <f t="shared" si="8"/>
        <v>467.20000000000005</v>
      </c>
      <c r="AI69">
        <v>125.8</v>
      </c>
      <c r="AJ69">
        <v>114</v>
      </c>
      <c r="AK69">
        <v>109.6</v>
      </c>
      <c r="AL69">
        <f t="shared" si="9"/>
        <v>349.4</v>
      </c>
      <c r="AN69">
        <v>113</v>
      </c>
      <c r="AP69">
        <v>119</v>
      </c>
    </row>
    <row r="70" spans="1:42" x14ac:dyDescent="0.45">
      <c r="A70" t="s">
        <v>34</v>
      </c>
      <c r="B70">
        <v>2014</v>
      </c>
      <c r="C70" t="s">
        <v>45</v>
      </c>
      <c r="E70">
        <v>123.3</v>
      </c>
      <c r="F70">
        <v>123.7</v>
      </c>
      <c r="G70">
        <v>121</v>
      </c>
      <c r="H70">
        <v>124.2</v>
      </c>
      <c r="I70">
        <v>107.8</v>
      </c>
      <c r="J70">
        <v>125.7</v>
      </c>
      <c r="K70">
        <v>152.4</v>
      </c>
      <c r="L70">
        <v>117.2</v>
      </c>
      <c r="M70">
        <v>102.1</v>
      </c>
      <c r="N70">
        <v>118.7</v>
      </c>
      <c r="O70">
        <v>116.4</v>
      </c>
      <c r="P70">
        <v>125.6</v>
      </c>
      <c r="Q70">
        <v>125.1</v>
      </c>
      <c r="R70" s="2">
        <f t="shared" si="5"/>
        <v>1583.2</v>
      </c>
      <c r="T70">
        <v>122.1</v>
      </c>
      <c r="U70">
        <v>118.4</v>
      </c>
      <c r="V70">
        <v>121.6</v>
      </c>
      <c r="W70">
        <f t="shared" si="6"/>
        <v>362.1</v>
      </c>
      <c r="Y70">
        <v>115.5</v>
      </c>
      <c r="Z70">
        <v>110.8</v>
      </c>
      <c r="AA70">
        <f t="shared" si="7"/>
        <v>226.3</v>
      </c>
      <c r="AC70">
        <v>117.1</v>
      </c>
      <c r="AD70">
        <v>117.3</v>
      </c>
      <c r="AE70">
        <v>119</v>
      </c>
      <c r="AF70">
        <v>113.8</v>
      </c>
      <c r="AG70">
        <f t="shared" si="8"/>
        <v>467.2</v>
      </c>
      <c r="AI70">
        <v>122.1</v>
      </c>
      <c r="AJ70">
        <v>113.7</v>
      </c>
      <c r="AK70">
        <v>109.1</v>
      </c>
      <c r="AL70">
        <f t="shared" si="9"/>
        <v>344.9</v>
      </c>
      <c r="AN70">
        <v>114.8</v>
      </c>
      <c r="AP70">
        <v>120.1</v>
      </c>
    </row>
    <row r="71" spans="1:42" x14ac:dyDescent="0.45">
      <c r="A71" t="s">
        <v>30</v>
      </c>
      <c r="B71">
        <v>2014</v>
      </c>
      <c r="C71" t="s">
        <v>46</v>
      </c>
      <c r="E71">
        <v>122.4</v>
      </c>
      <c r="F71">
        <v>122.4</v>
      </c>
      <c r="G71">
        <v>121.8</v>
      </c>
      <c r="H71">
        <v>124.2</v>
      </c>
      <c r="I71">
        <v>110.2</v>
      </c>
      <c r="J71">
        <v>128.6</v>
      </c>
      <c r="K71">
        <v>140.30000000000001</v>
      </c>
      <c r="L71">
        <v>116.3</v>
      </c>
      <c r="M71">
        <v>102</v>
      </c>
      <c r="N71">
        <v>116</v>
      </c>
      <c r="O71">
        <v>117.3</v>
      </c>
      <c r="P71">
        <v>124.8</v>
      </c>
      <c r="Q71">
        <v>123.3</v>
      </c>
      <c r="R71" s="2">
        <f t="shared" si="5"/>
        <v>1569.6</v>
      </c>
      <c r="T71">
        <v>123.8</v>
      </c>
      <c r="U71">
        <v>120.6</v>
      </c>
      <c r="V71">
        <v>123.3</v>
      </c>
      <c r="W71">
        <f t="shared" si="6"/>
        <v>367.7</v>
      </c>
      <c r="Y71">
        <v>117.4</v>
      </c>
      <c r="Z71">
        <v>111.5</v>
      </c>
      <c r="AA71">
        <f t="shared" si="7"/>
        <v>228.9</v>
      </c>
      <c r="AC71">
        <v>116.5</v>
      </c>
      <c r="AD71">
        <v>118.2</v>
      </c>
      <c r="AE71">
        <v>117.7</v>
      </c>
      <c r="AF71">
        <v>114.2</v>
      </c>
      <c r="AG71">
        <f t="shared" si="8"/>
        <v>466.59999999999997</v>
      </c>
      <c r="AI71">
        <v>121.7</v>
      </c>
      <c r="AJ71">
        <v>113.3</v>
      </c>
      <c r="AK71">
        <v>109.4</v>
      </c>
      <c r="AL71">
        <f t="shared" si="9"/>
        <v>344.4</v>
      </c>
      <c r="AN71">
        <v>116.2</v>
      </c>
      <c r="AP71">
        <v>120.3</v>
      </c>
    </row>
    <row r="72" spans="1:42" x14ac:dyDescent="0.45">
      <c r="A72" t="s">
        <v>33</v>
      </c>
      <c r="B72">
        <v>2014</v>
      </c>
      <c r="C72" t="s">
        <v>46</v>
      </c>
      <c r="E72">
        <v>124</v>
      </c>
      <c r="F72">
        <v>124.7</v>
      </c>
      <c r="G72">
        <v>126.3</v>
      </c>
      <c r="H72">
        <v>124.9</v>
      </c>
      <c r="I72">
        <v>103</v>
      </c>
      <c r="J72">
        <v>122.3</v>
      </c>
      <c r="K72">
        <v>141</v>
      </c>
      <c r="L72">
        <v>120.1</v>
      </c>
      <c r="M72">
        <v>97.8</v>
      </c>
      <c r="N72">
        <v>125.4</v>
      </c>
      <c r="O72">
        <v>116.1</v>
      </c>
      <c r="P72">
        <v>127.6</v>
      </c>
      <c r="Q72">
        <v>124</v>
      </c>
      <c r="R72" s="2">
        <f t="shared" si="5"/>
        <v>1577.1999999999998</v>
      </c>
      <c r="T72">
        <v>120.7</v>
      </c>
      <c r="U72">
        <v>115.8</v>
      </c>
      <c r="V72">
        <v>120</v>
      </c>
      <c r="W72">
        <f t="shared" si="6"/>
        <v>356.5</v>
      </c>
      <c r="Y72">
        <v>113</v>
      </c>
      <c r="Z72">
        <v>108.8</v>
      </c>
      <c r="AA72">
        <f t="shared" si="7"/>
        <v>221.8</v>
      </c>
      <c r="AC72">
        <v>116.5</v>
      </c>
      <c r="AD72">
        <v>116.8</v>
      </c>
      <c r="AE72">
        <v>120.7</v>
      </c>
      <c r="AF72">
        <v>113.4</v>
      </c>
      <c r="AG72">
        <f t="shared" si="8"/>
        <v>467.4</v>
      </c>
      <c r="AI72">
        <v>126.4</v>
      </c>
      <c r="AJ72">
        <v>114.3</v>
      </c>
      <c r="AK72">
        <v>110.4</v>
      </c>
      <c r="AL72">
        <f t="shared" si="9"/>
        <v>351.1</v>
      </c>
      <c r="AN72">
        <v>113.2</v>
      </c>
      <c r="AP72">
        <v>118.4</v>
      </c>
    </row>
    <row r="73" spans="1:42" x14ac:dyDescent="0.45">
      <c r="A73" t="s">
        <v>34</v>
      </c>
      <c r="B73">
        <v>2014</v>
      </c>
      <c r="C73" t="s">
        <v>46</v>
      </c>
      <c r="E73">
        <v>122.9</v>
      </c>
      <c r="F73">
        <v>123.2</v>
      </c>
      <c r="G73">
        <v>123.5</v>
      </c>
      <c r="H73">
        <v>124.5</v>
      </c>
      <c r="I73">
        <v>107.6</v>
      </c>
      <c r="J73">
        <v>125.7</v>
      </c>
      <c r="K73">
        <v>140.5</v>
      </c>
      <c r="L73">
        <v>117.6</v>
      </c>
      <c r="M73">
        <v>100.6</v>
      </c>
      <c r="N73">
        <v>119.1</v>
      </c>
      <c r="O73">
        <v>116.8</v>
      </c>
      <c r="P73">
        <v>126.1</v>
      </c>
      <c r="Q73">
        <v>123.6</v>
      </c>
      <c r="R73" s="2">
        <f t="shared" si="5"/>
        <v>1571.6999999999998</v>
      </c>
      <c r="T73">
        <v>122.6</v>
      </c>
      <c r="U73">
        <v>118.6</v>
      </c>
      <c r="V73">
        <v>122</v>
      </c>
      <c r="W73">
        <f t="shared" si="6"/>
        <v>363.2</v>
      </c>
      <c r="Y73">
        <v>115.7</v>
      </c>
      <c r="Z73">
        <v>110.1</v>
      </c>
      <c r="AA73">
        <f t="shared" si="7"/>
        <v>225.8</v>
      </c>
      <c r="AC73">
        <v>116.5</v>
      </c>
      <c r="AD73">
        <v>117.5</v>
      </c>
      <c r="AE73">
        <v>119.5</v>
      </c>
      <c r="AF73">
        <v>113.8</v>
      </c>
      <c r="AG73">
        <f t="shared" si="8"/>
        <v>467.3</v>
      </c>
      <c r="AI73">
        <v>123</v>
      </c>
      <c r="AJ73">
        <v>113.9</v>
      </c>
      <c r="AK73">
        <v>109.8</v>
      </c>
      <c r="AL73">
        <f t="shared" si="9"/>
        <v>346.7</v>
      </c>
      <c r="AN73">
        <v>115.1</v>
      </c>
      <c r="AP73">
        <v>119.4</v>
      </c>
    </row>
    <row r="74" spans="1:42" x14ac:dyDescent="0.45">
      <c r="A74" t="s">
        <v>30</v>
      </c>
      <c r="B74">
        <v>2015</v>
      </c>
      <c r="C74" t="s">
        <v>31</v>
      </c>
      <c r="E74">
        <v>123.1</v>
      </c>
      <c r="F74">
        <v>123.1</v>
      </c>
      <c r="G74">
        <v>122.1</v>
      </c>
      <c r="H74">
        <v>124.9</v>
      </c>
      <c r="I74">
        <v>111</v>
      </c>
      <c r="J74">
        <v>130.4</v>
      </c>
      <c r="K74">
        <v>132.30000000000001</v>
      </c>
      <c r="L74">
        <v>117.2</v>
      </c>
      <c r="M74">
        <v>100.5</v>
      </c>
      <c r="N74">
        <v>117.2</v>
      </c>
      <c r="O74">
        <v>117.9</v>
      </c>
      <c r="P74">
        <v>125.6</v>
      </c>
      <c r="Q74">
        <v>122.8</v>
      </c>
      <c r="R74" s="2">
        <f t="shared" si="5"/>
        <v>1568.1</v>
      </c>
      <c r="T74">
        <v>124.4</v>
      </c>
      <c r="U74">
        <v>121.6</v>
      </c>
      <c r="V74">
        <v>124</v>
      </c>
      <c r="W74">
        <f t="shared" si="6"/>
        <v>370</v>
      </c>
      <c r="Y74">
        <v>118.4</v>
      </c>
      <c r="Z74">
        <v>111</v>
      </c>
      <c r="AA74">
        <f t="shared" si="7"/>
        <v>229.4</v>
      </c>
      <c r="AC74">
        <v>117.3</v>
      </c>
      <c r="AD74">
        <v>118.9</v>
      </c>
      <c r="AE74">
        <v>118.2</v>
      </c>
      <c r="AF74">
        <v>114.5</v>
      </c>
      <c r="AG74">
        <f t="shared" si="8"/>
        <v>468.9</v>
      </c>
      <c r="AI74">
        <v>122.7</v>
      </c>
      <c r="AJ74">
        <v>114</v>
      </c>
      <c r="AK74">
        <v>110.2</v>
      </c>
      <c r="AL74">
        <f t="shared" si="9"/>
        <v>346.9</v>
      </c>
      <c r="AN74">
        <v>116.6</v>
      </c>
      <c r="AP74">
        <v>120.3</v>
      </c>
    </row>
    <row r="75" spans="1:42" x14ac:dyDescent="0.45">
      <c r="A75" t="s">
        <v>33</v>
      </c>
      <c r="B75">
        <v>2015</v>
      </c>
      <c r="C75" t="s">
        <v>31</v>
      </c>
      <c r="E75">
        <v>124</v>
      </c>
      <c r="F75">
        <v>125.5</v>
      </c>
      <c r="G75">
        <v>126.6</v>
      </c>
      <c r="H75">
        <v>125.2</v>
      </c>
      <c r="I75">
        <v>104.3</v>
      </c>
      <c r="J75">
        <v>121.3</v>
      </c>
      <c r="K75">
        <v>134.4</v>
      </c>
      <c r="L75">
        <v>122.9</v>
      </c>
      <c r="M75">
        <v>96.1</v>
      </c>
      <c r="N75">
        <v>126.6</v>
      </c>
      <c r="O75">
        <v>116.5</v>
      </c>
      <c r="P75">
        <v>128</v>
      </c>
      <c r="Q75">
        <v>123.5</v>
      </c>
      <c r="R75" s="2">
        <f t="shared" si="5"/>
        <v>1574.8999999999999</v>
      </c>
      <c r="T75">
        <v>121</v>
      </c>
      <c r="U75">
        <v>116.1</v>
      </c>
      <c r="V75">
        <v>120.2</v>
      </c>
      <c r="W75">
        <f t="shared" si="6"/>
        <v>357.3</v>
      </c>
      <c r="Y75">
        <v>113.4</v>
      </c>
      <c r="Z75">
        <v>107.9</v>
      </c>
      <c r="AA75">
        <f t="shared" si="7"/>
        <v>221.3</v>
      </c>
      <c r="AC75">
        <v>117.3</v>
      </c>
      <c r="AD75">
        <v>117.2</v>
      </c>
      <c r="AE75">
        <v>120.8</v>
      </c>
      <c r="AF75">
        <v>113.4</v>
      </c>
      <c r="AG75">
        <f t="shared" si="8"/>
        <v>468.70000000000005</v>
      </c>
      <c r="AI75">
        <v>127.4</v>
      </c>
      <c r="AJ75">
        <v>114.6</v>
      </c>
      <c r="AK75">
        <v>111.4</v>
      </c>
      <c r="AL75">
        <f t="shared" si="9"/>
        <v>353.4</v>
      </c>
      <c r="AN75">
        <v>113.7</v>
      </c>
      <c r="AP75">
        <v>118.5</v>
      </c>
    </row>
    <row r="76" spans="1:42" x14ac:dyDescent="0.45">
      <c r="A76" t="s">
        <v>34</v>
      </c>
      <c r="B76">
        <v>2015</v>
      </c>
      <c r="C76" t="s">
        <v>31</v>
      </c>
      <c r="E76">
        <v>123.4</v>
      </c>
      <c r="F76">
        <v>123.9</v>
      </c>
      <c r="G76">
        <v>123.8</v>
      </c>
      <c r="H76">
        <v>125</v>
      </c>
      <c r="I76">
        <v>108.5</v>
      </c>
      <c r="J76">
        <v>126.2</v>
      </c>
      <c r="K76">
        <v>133</v>
      </c>
      <c r="L76">
        <v>119.1</v>
      </c>
      <c r="M76">
        <v>99</v>
      </c>
      <c r="N76">
        <v>120.3</v>
      </c>
      <c r="O76">
        <v>117.3</v>
      </c>
      <c r="P76">
        <v>126.7</v>
      </c>
      <c r="Q76">
        <v>123.1</v>
      </c>
      <c r="R76" s="2">
        <f t="shared" si="5"/>
        <v>1569.3</v>
      </c>
      <c r="T76">
        <v>123.1</v>
      </c>
      <c r="U76">
        <v>119.3</v>
      </c>
      <c r="V76">
        <v>122.5</v>
      </c>
      <c r="W76">
        <f t="shared" si="6"/>
        <v>364.9</v>
      </c>
      <c r="Y76">
        <v>116.5</v>
      </c>
      <c r="Z76">
        <v>109.4</v>
      </c>
      <c r="AA76">
        <f t="shared" si="7"/>
        <v>225.9</v>
      </c>
      <c r="AC76">
        <v>117.3</v>
      </c>
      <c r="AD76">
        <v>118.1</v>
      </c>
      <c r="AE76">
        <v>119.7</v>
      </c>
      <c r="AF76">
        <v>114</v>
      </c>
      <c r="AG76">
        <f t="shared" si="8"/>
        <v>469.09999999999997</v>
      </c>
      <c r="AI76">
        <v>124</v>
      </c>
      <c r="AJ76">
        <v>114.3</v>
      </c>
      <c r="AK76">
        <v>110.7</v>
      </c>
      <c r="AL76">
        <f t="shared" si="9"/>
        <v>349</v>
      </c>
      <c r="AN76">
        <v>115.5</v>
      </c>
      <c r="AP76">
        <v>119.5</v>
      </c>
    </row>
    <row r="77" spans="1:42" x14ac:dyDescent="0.45">
      <c r="A77" t="s">
        <v>30</v>
      </c>
      <c r="B77">
        <v>2015</v>
      </c>
      <c r="C77" t="s">
        <v>35</v>
      </c>
      <c r="E77">
        <v>123.4</v>
      </c>
      <c r="F77">
        <v>124.4</v>
      </c>
      <c r="G77">
        <v>122.1</v>
      </c>
      <c r="H77">
        <v>125.8</v>
      </c>
      <c r="I77">
        <v>111.5</v>
      </c>
      <c r="J77">
        <v>129.4</v>
      </c>
      <c r="K77">
        <v>128.19999999999999</v>
      </c>
      <c r="L77">
        <v>118.8</v>
      </c>
      <c r="M77">
        <v>100</v>
      </c>
      <c r="N77">
        <v>118.6</v>
      </c>
      <c r="O77">
        <v>118.8</v>
      </c>
      <c r="P77">
        <v>126.8</v>
      </c>
      <c r="Q77">
        <v>122.8</v>
      </c>
      <c r="R77" s="2">
        <f t="shared" si="5"/>
        <v>1570.5999999999997</v>
      </c>
      <c r="T77">
        <v>125.4</v>
      </c>
      <c r="U77">
        <v>122.7</v>
      </c>
      <c r="V77">
        <v>125</v>
      </c>
      <c r="W77">
        <f t="shared" si="6"/>
        <v>373.1</v>
      </c>
      <c r="Y77">
        <v>120</v>
      </c>
      <c r="Z77">
        <v>110.9</v>
      </c>
      <c r="AA77">
        <f t="shared" si="7"/>
        <v>230.9</v>
      </c>
      <c r="AC77">
        <v>118.1</v>
      </c>
      <c r="AD77">
        <v>119.6</v>
      </c>
      <c r="AE77">
        <v>118.7</v>
      </c>
      <c r="AF77">
        <v>115</v>
      </c>
      <c r="AG77">
        <f t="shared" si="8"/>
        <v>471.4</v>
      </c>
      <c r="AI77">
        <v>124.2</v>
      </c>
      <c r="AJ77">
        <v>114.8</v>
      </c>
      <c r="AK77">
        <v>110.8</v>
      </c>
      <c r="AL77">
        <f t="shared" si="9"/>
        <v>349.8</v>
      </c>
      <c r="AN77">
        <v>117.7</v>
      </c>
      <c r="AP77">
        <v>120.6</v>
      </c>
    </row>
    <row r="78" spans="1:42" x14ac:dyDescent="0.45">
      <c r="A78" t="s">
        <v>33</v>
      </c>
      <c r="B78">
        <v>2015</v>
      </c>
      <c r="C78" t="s">
        <v>35</v>
      </c>
      <c r="E78">
        <v>124.3</v>
      </c>
      <c r="F78">
        <v>126.5</v>
      </c>
      <c r="G78">
        <v>119.5</v>
      </c>
      <c r="H78">
        <v>125.6</v>
      </c>
      <c r="I78">
        <v>104.9</v>
      </c>
      <c r="J78">
        <v>121.6</v>
      </c>
      <c r="K78">
        <v>131.80000000000001</v>
      </c>
      <c r="L78">
        <v>125.1</v>
      </c>
      <c r="M78">
        <v>95</v>
      </c>
      <c r="N78">
        <v>127.7</v>
      </c>
      <c r="O78">
        <v>116.8</v>
      </c>
      <c r="P78">
        <v>128.6</v>
      </c>
      <c r="Q78">
        <v>123.7</v>
      </c>
      <c r="R78" s="2">
        <f t="shared" si="5"/>
        <v>1571.1000000000001</v>
      </c>
      <c r="T78">
        <v>121.3</v>
      </c>
      <c r="U78">
        <v>116.5</v>
      </c>
      <c r="V78">
        <v>120.6</v>
      </c>
      <c r="W78">
        <f t="shared" si="6"/>
        <v>358.4</v>
      </c>
      <c r="Y78">
        <v>114</v>
      </c>
      <c r="Z78">
        <v>106.8</v>
      </c>
      <c r="AA78">
        <f t="shared" si="7"/>
        <v>220.8</v>
      </c>
      <c r="AC78">
        <v>118.1</v>
      </c>
      <c r="AD78">
        <v>117.7</v>
      </c>
      <c r="AE78">
        <v>120.4</v>
      </c>
      <c r="AF78">
        <v>113.2</v>
      </c>
      <c r="AG78">
        <f t="shared" si="8"/>
        <v>469.40000000000003</v>
      </c>
      <c r="AI78">
        <v>128.1</v>
      </c>
      <c r="AJ78">
        <v>114.9</v>
      </c>
      <c r="AK78">
        <v>111.7</v>
      </c>
      <c r="AL78">
        <f t="shared" si="9"/>
        <v>354.7</v>
      </c>
      <c r="AN78">
        <v>114.1</v>
      </c>
      <c r="AP78">
        <v>118.7</v>
      </c>
    </row>
    <row r="79" spans="1:42" x14ac:dyDescent="0.45">
      <c r="A79" t="s">
        <v>34</v>
      </c>
      <c r="B79">
        <v>2015</v>
      </c>
      <c r="C79" t="s">
        <v>35</v>
      </c>
      <c r="E79">
        <v>123.7</v>
      </c>
      <c r="F79">
        <v>125.1</v>
      </c>
      <c r="G79">
        <v>121.1</v>
      </c>
      <c r="H79">
        <v>125.7</v>
      </c>
      <c r="I79">
        <v>109.1</v>
      </c>
      <c r="J79">
        <v>125.8</v>
      </c>
      <c r="K79">
        <v>129.4</v>
      </c>
      <c r="L79">
        <v>120.9</v>
      </c>
      <c r="M79">
        <v>98.3</v>
      </c>
      <c r="N79">
        <v>121.6</v>
      </c>
      <c r="O79">
        <v>118</v>
      </c>
      <c r="P79">
        <v>127.6</v>
      </c>
      <c r="Q79">
        <v>123.1</v>
      </c>
      <c r="R79" s="2">
        <f t="shared" si="5"/>
        <v>1569.3999999999996</v>
      </c>
      <c r="T79">
        <v>123.8</v>
      </c>
      <c r="U79">
        <v>120.1</v>
      </c>
      <c r="V79">
        <v>123.3</v>
      </c>
      <c r="W79">
        <f t="shared" si="6"/>
        <v>367.2</v>
      </c>
      <c r="Y79">
        <v>117.7</v>
      </c>
      <c r="Z79">
        <v>108.7</v>
      </c>
      <c r="AA79">
        <f t="shared" si="7"/>
        <v>226.4</v>
      </c>
      <c r="AC79">
        <v>118.1</v>
      </c>
      <c r="AD79">
        <v>118.7</v>
      </c>
      <c r="AE79">
        <v>119.7</v>
      </c>
      <c r="AF79">
        <v>114.1</v>
      </c>
      <c r="AG79">
        <f t="shared" si="8"/>
        <v>470.6</v>
      </c>
      <c r="AI79">
        <v>125.2</v>
      </c>
      <c r="AJ79">
        <v>114.9</v>
      </c>
      <c r="AK79">
        <v>111.2</v>
      </c>
      <c r="AL79">
        <f t="shared" si="9"/>
        <v>351.3</v>
      </c>
      <c r="AN79">
        <v>116.3</v>
      </c>
      <c r="AP79">
        <v>119.7</v>
      </c>
    </row>
    <row r="80" spans="1:42" x14ac:dyDescent="0.45">
      <c r="A80" t="s">
        <v>30</v>
      </c>
      <c r="B80">
        <v>2015</v>
      </c>
      <c r="C80" t="s">
        <v>36</v>
      </c>
      <c r="E80">
        <v>123.3</v>
      </c>
      <c r="F80">
        <v>124.7</v>
      </c>
      <c r="G80">
        <v>118.9</v>
      </c>
      <c r="H80">
        <v>126</v>
      </c>
      <c r="I80">
        <v>111.8</v>
      </c>
      <c r="J80">
        <v>130.9</v>
      </c>
      <c r="K80">
        <v>128</v>
      </c>
      <c r="L80">
        <v>119.9</v>
      </c>
      <c r="M80">
        <v>98.9</v>
      </c>
      <c r="N80">
        <v>119.4</v>
      </c>
      <c r="O80">
        <v>118.9</v>
      </c>
      <c r="P80">
        <v>127.7</v>
      </c>
      <c r="Q80">
        <v>123.1</v>
      </c>
      <c r="R80" s="2">
        <f t="shared" si="5"/>
        <v>1571.5</v>
      </c>
      <c r="T80">
        <v>126</v>
      </c>
      <c r="U80">
        <v>122.9</v>
      </c>
      <c r="V80">
        <v>125.5</v>
      </c>
      <c r="W80">
        <f t="shared" si="6"/>
        <v>374.4</v>
      </c>
      <c r="Y80">
        <v>120.6</v>
      </c>
      <c r="Z80">
        <v>111.6</v>
      </c>
      <c r="AA80">
        <f t="shared" si="7"/>
        <v>232.2</v>
      </c>
      <c r="AC80">
        <v>118.1</v>
      </c>
      <c r="AD80">
        <v>120.2</v>
      </c>
      <c r="AE80">
        <v>119.4</v>
      </c>
      <c r="AF80">
        <v>115.5</v>
      </c>
      <c r="AG80">
        <f t="shared" si="8"/>
        <v>473.20000000000005</v>
      </c>
      <c r="AI80">
        <v>124.7</v>
      </c>
      <c r="AJ80">
        <v>115.5</v>
      </c>
      <c r="AK80">
        <v>110.8</v>
      </c>
      <c r="AL80">
        <f t="shared" si="9"/>
        <v>351</v>
      </c>
      <c r="AN80">
        <v>118.2</v>
      </c>
      <c r="AP80">
        <v>121.1</v>
      </c>
    </row>
    <row r="81" spans="1:42" x14ac:dyDescent="0.45">
      <c r="A81" t="s">
        <v>33</v>
      </c>
      <c r="B81">
        <v>2015</v>
      </c>
      <c r="C81" t="s">
        <v>36</v>
      </c>
      <c r="E81">
        <v>124</v>
      </c>
      <c r="F81">
        <v>126.7</v>
      </c>
      <c r="G81">
        <v>113.5</v>
      </c>
      <c r="H81">
        <v>125.9</v>
      </c>
      <c r="I81">
        <v>104.8</v>
      </c>
      <c r="J81">
        <v>123.8</v>
      </c>
      <c r="K81">
        <v>131.4</v>
      </c>
      <c r="L81">
        <v>127.2</v>
      </c>
      <c r="M81">
        <v>93.2</v>
      </c>
      <c r="N81">
        <v>127.4</v>
      </c>
      <c r="O81">
        <v>117</v>
      </c>
      <c r="P81">
        <v>129.19999999999999</v>
      </c>
      <c r="Q81">
        <v>123.9</v>
      </c>
      <c r="R81" s="2">
        <f t="shared" si="5"/>
        <v>1568.0000000000002</v>
      </c>
      <c r="T81">
        <v>121.7</v>
      </c>
      <c r="U81">
        <v>116.9</v>
      </c>
      <c r="V81">
        <v>120.9</v>
      </c>
      <c r="W81">
        <f t="shared" si="6"/>
        <v>359.5</v>
      </c>
      <c r="Y81">
        <v>114.4</v>
      </c>
      <c r="Z81">
        <v>108.4</v>
      </c>
      <c r="AA81">
        <f t="shared" si="7"/>
        <v>222.8</v>
      </c>
      <c r="AC81">
        <v>118.6</v>
      </c>
      <c r="AD81">
        <v>118</v>
      </c>
      <c r="AE81">
        <v>120.6</v>
      </c>
      <c r="AF81">
        <v>113.8</v>
      </c>
      <c r="AG81">
        <f t="shared" si="8"/>
        <v>471</v>
      </c>
      <c r="AI81">
        <v>128.80000000000001</v>
      </c>
      <c r="AJ81">
        <v>115.4</v>
      </c>
      <c r="AK81">
        <v>111.3</v>
      </c>
      <c r="AL81">
        <f t="shared" si="9"/>
        <v>355.5</v>
      </c>
      <c r="AN81">
        <v>114.3</v>
      </c>
      <c r="AP81">
        <v>119.1</v>
      </c>
    </row>
    <row r="82" spans="1:42" x14ac:dyDescent="0.45">
      <c r="A82" t="s">
        <v>34</v>
      </c>
      <c r="B82">
        <v>2015</v>
      </c>
      <c r="C82" t="s">
        <v>36</v>
      </c>
      <c r="E82">
        <v>123.5</v>
      </c>
      <c r="F82">
        <v>125.4</v>
      </c>
      <c r="G82">
        <v>116.8</v>
      </c>
      <c r="H82">
        <v>126</v>
      </c>
      <c r="I82">
        <v>109.2</v>
      </c>
      <c r="J82">
        <v>127.6</v>
      </c>
      <c r="K82">
        <v>129.19999999999999</v>
      </c>
      <c r="L82">
        <v>122.4</v>
      </c>
      <c r="M82">
        <v>97</v>
      </c>
      <c r="N82">
        <v>122.1</v>
      </c>
      <c r="O82">
        <v>118.1</v>
      </c>
      <c r="P82">
        <v>128.4</v>
      </c>
      <c r="Q82">
        <v>123.4</v>
      </c>
      <c r="R82" s="2">
        <f t="shared" si="5"/>
        <v>1569.1</v>
      </c>
      <c r="T82">
        <v>124.3</v>
      </c>
      <c r="U82">
        <v>120.4</v>
      </c>
      <c r="V82">
        <v>123.7</v>
      </c>
      <c r="W82">
        <f t="shared" si="6"/>
        <v>368.4</v>
      </c>
      <c r="Y82">
        <v>118.3</v>
      </c>
      <c r="Z82">
        <v>109.9</v>
      </c>
      <c r="AA82">
        <f t="shared" si="7"/>
        <v>228.2</v>
      </c>
      <c r="AC82">
        <v>118.6</v>
      </c>
      <c r="AD82">
        <v>119.2</v>
      </c>
      <c r="AE82">
        <v>120.1</v>
      </c>
      <c r="AF82">
        <v>114.7</v>
      </c>
      <c r="AG82">
        <f t="shared" si="8"/>
        <v>472.59999999999997</v>
      </c>
      <c r="AI82">
        <v>125.8</v>
      </c>
      <c r="AJ82">
        <v>115.4</v>
      </c>
      <c r="AK82">
        <v>111</v>
      </c>
      <c r="AL82">
        <f t="shared" si="9"/>
        <v>352.2</v>
      </c>
      <c r="AN82">
        <v>116.7</v>
      </c>
      <c r="AP82">
        <v>120.2</v>
      </c>
    </row>
    <row r="83" spans="1:42" x14ac:dyDescent="0.45">
      <c r="A83" t="s">
        <v>30</v>
      </c>
      <c r="B83">
        <v>2015</v>
      </c>
      <c r="C83" t="s">
        <v>37</v>
      </c>
      <c r="E83">
        <v>123.3</v>
      </c>
      <c r="F83">
        <v>125.5</v>
      </c>
      <c r="G83">
        <v>117.2</v>
      </c>
      <c r="H83">
        <v>126.8</v>
      </c>
      <c r="I83">
        <v>111.9</v>
      </c>
      <c r="J83">
        <v>134.19999999999999</v>
      </c>
      <c r="K83">
        <v>127.5</v>
      </c>
      <c r="L83">
        <v>121.5</v>
      </c>
      <c r="M83">
        <v>97.8</v>
      </c>
      <c r="N83">
        <v>119.8</v>
      </c>
      <c r="O83">
        <v>119.4</v>
      </c>
      <c r="P83">
        <v>128.69999999999999</v>
      </c>
      <c r="Q83">
        <v>123.6</v>
      </c>
      <c r="R83" s="2">
        <f t="shared" si="5"/>
        <v>1577.2</v>
      </c>
      <c r="T83">
        <v>126.4</v>
      </c>
      <c r="U83">
        <v>123.3</v>
      </c>
      <c r="V83">
        <v>126</v>
      </c>
      <c r="W83">
        <f t="shared" si="6"/>
        <v>375.7</v>
      </c>
      <c r="Y83">
        <v>121.2</v>
      </c>
      <c r="Z83">
        <v>111.9</v>
      </c>
      <c r="AA83">
        <f t="shared" si="7"/>
        <v>233.10000000000002</v>
      </c>
      <c r="AC83">
        <v>119.2</v>
      </c>
      <c r="AD83">
        <v>120.9</v>
      </c>
      <c r="AE83">
        <v>119.9</v>
      </c>
      <c r="AF83">
        <v>116</v>
      </c>
      <c r="AG83">
        <f t="shared" si="8"/>
        <v>476</v>
      </c>
      <c r="AI83">
        <v>125.7</v>
      </c>
      <c r="AJ83">
        <v>116.2</v>
      </c>
      <c r="AK83">
        <v>111.6</v>
      </c>
      <c r="AL83">
        <f t="shared" si="9"/>
        <v>353.5</v>
      </c>
      <c r="AN83">
        <v>118.6</v>
      </c>
      <c r="AP83">
        <v>121.5</v>
      </c>
    </row>
    <row r="84" spans="1:42" x14ac:dyDescent="0.45">
      <c r="A84" t="s">
        <v>33</v>
      </c>
      <c r="B84">
        <v>2015</v>
      </c>
      <c r="C84" t="s">
        <v>37</v>
      </c>
      <c r="E84">
        <v>123.8</v>
      </c>
      <c r="F84">
        <v>128.19999999999999</v>
      </c>
      <c r="G84">
        <v>110</v>
      </c>
      <c r="H84">
        <v>126.3</v>
      </c>
      <c r="I84">
        <v>104.5</v>
      </c>
      <c r="J84">
        <v>130.6</v>
      </c>
      <c r="K84">
        <v>130.80000000000001</v>
      </c>
      <c r="L84">
        <v>131.30000000000001</v>
      </c>
      <c r="M84">
        <v>91.6</v>
      </c>
      <c r="N84">
        <v>127.7</v>
      </c>
      <c r="O84">
        <v>117.2</v>
      </c>
      <c r="P84">
        <v>129.5</v>
      </c>
      <c r="Q84">
        <v>124.6</v>
      </c>
      <c r="R84" s="2">
        <f t="shared" si="5"/>
        <v>1576.1</v>
      </c>
      <c r="T84">
        <v>122.1</v>
      </c>
      <c r="U84">
        <v>117.2</v>
      </c>
      <c r="V84">
        <v>121.3</v>
      </c>
      <c r="W84">
        <f t="shared" si="6"/>
        <v>360.6</v>
      </c>
      <c r="Y84">
        <v>114.7</v>
      </c>
      <c r="Z84">
        <v>108.4</v>
      </c>
      <c r="AA84">
        <f t="shared" si="7"/>
        <v>223.10000000000002</v>
      </c>
      <c r="AC84">
        <v>119.2</v>
      </c>
      <c r="AD84">
        <v>118.4</v>
      </c>
      <c r="AE84">
        <v>121.7</v>
      </c>
      <c r="AF84">
        <v>114.2</v>
      </c>
      <c r="AG84">
        <f t="shared" si="8"/>
        <v>473.5</v>
      </c>
      <c r="AI84">
        <v>130.1</v>
      </c>
      <c r="AJ84">
        <v>115.6</v>
      </c>
      <c r="AK84">
        <v>111.8</v>
      </c>
      <c r="AL84">
        <f t="shared" si="9"/>
        <v>357.5</v>
      </c>
      <c r="AN84">
        <v>114.6</v>
      </c>
      <c r="AP84">
        <v>119.7</v>
      </c>
    </row>
    <row r="85" spans="1:42" x14ac:dyDescent="0.45">
      <c r="A85" t="s">
        <v>34</v>
      </c>
      <c r="B85">
        <v>2015</v>
      </c>
      <c r="C85" t="s">
        <v>37</v>
      </c>
      <c r="E85">
        <v>123.5</v>
      </c>
      <c r="F85">
        <v>126.4</v>
      </c>
      <c r="G85">
        <v>114.4</v>
      </c>
      <c r="H85">
        <v>126.6</v>
      </c>
      <c r="I85">
        <v>109.2</v>
      </c>
      <c r="J85">
        <v>132.5</v>
      </c>
      <c r="K85">
        <v>128.6</v>
      </c>
      <c r="L85">
        <v>124.8</v>
      </c>
      <c r="M85">
        <v>95.7</v>
      </c>
      <c r="N85">
        <v>122.4</v>
      </c>
      <c r="O85">
        <v>118.5</v>
      </c>
      <c r="P85">
        <v>129.1</v>
      </c>
      <c r="Q85">
        <v>124</v>
      </c>
      <c r="R85" s="2">
        <f t="shared" si="5"/>
        <v>1575.7</v>
      </c>
      <c r="T85">
        <v>124.7</v>
      </c>
      <c r="U85">
        <v>120.8</v>
      </c>
      <c r="V85">
        <v>124.1</v>
      </c>
      <c r="W85">
        <f t="shared" si="6"/>
        <v>369.6</v>
      </c>
      <c r="Y85">
        <v>118.7</v>
      </c>
      <c r="Z85">
        <v>110.1</v>
      </c>
      <c r="AA85">
        <f t="shared" si="7"/>
        <v>228.8</v>
      </c>
      <c r="AC85">
        <v>119.2</v>
      </c>
      <c r="AD85">
        <v>119.7</v>
      </c>
      <c r="AE85">
        <v>121</v>
      </c>
      <c r="AF85">
        <v>115.1</v>
      </c>
      <c r="AG85">
        <f t="shared" si="8"/>
        <v>475</v>
      </c>
      <c r="AI85">
        <v>126.9</v>
      </c>
      <c r="AJ85">
        <v>115.9</v>
      </c>
      <c r="AK85">
        <v>111.7</v>
      </c>
      <c r="AL85">
        <f t="shared" si="9"/>
        <v>354.5</v>
      </c>
      <c r="AN85">
        <v>117.1</v>
      </c>
      <c r="AP85">
        <v>120.7</v>
      </c>
    </row>
    <row r="86" spans="1:42" x14ac:dyDescent="0.45">
      <c r="A86" t="s">
        <v>30</v>
      </c>
      <c r="B86">
        <v>2015</v>
      </c>
      <c r="C86" t="s">
        <v>38</v>
      </c>
      <c r="E86">
        <v>123.5</v>
      </c>
      <c r="F86">
        <v>127.1</v>
      </c>
      <c r="G86">
        <v>117.3</v>
      </c>
      <c r="H86">
        <v>127.7</v>
      </c>
      <c r="I86">
        <v>112.5</v>
      </c>
      <c r="J86">
        <v>134.1</v>
      </c>
      <c r="K86">
        <v>128.5</v>
      </c>
      <c r="L86">
        <v>124.3</v>
      </c>
      <c r="M86">
        <v>97.6</v>
      </c>
      <c r="N86">
        <v>120.7</v>
      </c>
      <c r="O86">
        <v>120.2</v>
      </c>
      <c r="P86">
        <v>129.80000000000001</v>
      </c>
      <c r="Q86">
        <v>124.4</v>
      </c>
      <c r="R86" s="2">
        <f t="shared" si="5"/>
        <v>1587.7</v>
      </c>
      <c r="T86">
        <v>127.3</v>
      </c>
      <c r="U86">
        <v>124.1</v>
      </c>
      <c r="V86">
        <v>126.8</v>
      </c>
      <c r="W86">
        <f t="shared" si="6"/>
        <v>378.2</v>
      </c>
      <c r="Y86">
        <v>121.9</v>
      </c>
      <c r="Z86">
        <v>113.3</v>
      </c>
      <c r="AA86">
        <f t="shared" si="7"/>
        <v>235.2</v>
      </c>
      <c r="AC86">
        <v>119.6</v>
      </c>
      <c r="AD86">
        <v>121.5</v>
      </c>
      <c r="AE86">
        <v>120.5</v>
      </c>
      <c r="AF86">
        <v>116.9</v>
      </c>
      <c r="AG86">
        <f t="shared" si="8"/>
        <v>478.5</v>
      </c>
      <c r="AI86">
        <v>126.7</v>
      </c>
      <c r="AJ86">
        <v>116.7</v>
      </c>
      <c r="AK86">
        <v>112.3</v>
      </c>
      <c r="AL86">
        <f t="shared" si="9"/>
        <v>355.7</v>
      </c>
      <c r="AN86">
        <v>119.4</v>
      </c>
      <c r="AP86">
        <v>122.4</v>
      </c>
    </row>
    <row r="87" spans="1:42" x14ac:dyDescent="0.45">
      <c r="A87" t="s">
        <v>33</v>
      </c>
      <c r="B87">
        <v>2015</v>
      </c>
      <c r="C87" t="s">
        <v>38</v>
      </c>
      <c r="E87">
        <v>123.8</v>
      </c>
      <c r="F87">
        <v>129.69999999999999</v>
      </c>
      <c r="G87">
        <v>111.3</v>
      </c>
      <c r="H87">
        <v>126.6</v>
      </c>
      <c r="I87">
        <v>105.2</v>
      </c>
      <c r="J87">
        <v>130.80000000000001</v>
      </c>
      <c r="K87">
        <v>135.6</v>
      </c>
      <c r="L87">
        <v>142.6</v>
      </c>
      <c r="M87">
        <v>90.8</v>
      </c>
      <c r="N87">
        <v>128.80000000000001</v>
      </c>
      <c r="O87">
        <v>117.7</v>
      </c>
      <c r="P87">
        <v>129.9</v>
      </c>
      <c r="Q87">
        <v>126.1</v>
      </c>
      <c r="R87" s="2">
        <f t="shared" si="5"/>
        <v>1598.9</v>
      </c>
      <c r="T87">
        <v>122.4</v>
      </c>
      <c r="U87">
        <v>117.4</v>
      </c>
      <c r="V87">
        <v>121.6</v>
      </c>
      <c r="W87">
        <f t="shared" si="6"/>
        <v>361.4</v>
      </c>
      <c r="Y87">
        <v>114.9</v>
      </c>
      <c r="Z87">
        <v>110.8</v>
      </c>
      <c r="AA87">
        <f t="shared" si="7"/>
        <v>225.7</v>
      </c>
      <c r="AC87">
        <v>119.6</v>
      </c>
      <c r="AD87">
        <v>118.7</v>
      </c>
      <c r="AE87">
        <v>122</v>
      </c>
      <c r="AF87">
        <v>115.2</v>
      </c>
      <c r="AG87">
        <f t="shared" si="8"/>
        <v>475.5</v>
      </c>
      <c r="AI87">
        <v>131.30000000000001</v>
      </c>
      <c r="AJ87">
        <v>116</v>
      </c>
      <c r="AK87">
        <v>112.4</v>
      </c>
      <c r="AL87">
        <f t="shared" si="9"/>
        <v>359.70000000000005</v>
      </c>
      <c r="AN87">
        <v>114.9</v>
      </c>
      <c r="AP87">
        <v>120.7</v>
      </c>
    </row>
    <row r="88" spans="1:42" x14ac:dyDescent="0.45">
      <c r="A88" t="s">
        <v>34</v>
      </c>
      <c r="B88">
        <v>2015</v>
      </c>
      <c r="C88" t="s">
        <v>38</v>
      </c>
      <c r="E88">
        <v>123.6</v>
      </c>
      <c r="F88">
        <v>128</v>
      </c>
      <c r="G88">
        <v>115</v>
      </c>
      <c r="H88">
        <v>127.3</v>
      </c>
      <c r="I88">
        <v>109.8</v>
      </c>
      <c r="J88">
        <v>132.6</v>
      </c>
      <c r="K88">
        <v>130.9</v>
      </c>
      <c r="L88">
        <v>130.5</v>
      </c>
      <c r="M88">
        <v>95.3</v>
      </c>
      <c r="N88">
        <v>123.4</v>
      </c>
      <c r="O88">
        <v>119.2</v>
      </c>
      <c r="P88">
        <v>129.80000000000001</v>
      </c>
      <c r="Q88">
        <v>125</v>
      </c>
      <c r="R88" s="2">
        <f t="shared" si="5"/>
        <v>1590.4</v>
      </c>
      <c r="T88">
        <v>125.4</v>
      </c>
      <c r="U88">
        <v>121.3</v>
      </c>
      <c r="V88">
        <v>124.7</v>
      </c>
      <c r="W88">
        <f t="shared" si="6"/>
        <v>371.4</v>
      </c>
      <c r="Y88">
        <v>119.2</v>
      </c>
      <c r="Z88">
        <v>112</v>
      </c>
      <c r="AA88">
        <f t="shared" si="7"/>
        <v>231.2</v>
      </c>
      <c r="AC88">
        <v>119.6</v>
      </c>
      <c r="AD88">
        <v>120.2</v>
      </c>
      <c r="AE88">
        <v>121.4</v>
      </c>
      <c r="AF88">
        <v>116.1</v>
      </c>
      <c r="AG88">
        <f t="shared" si="8"/>
        <v>477.30000000000007</v>
      </c>
      <c r="AI88">
        <v>127.9</v>
      </c>
      <c r="AJ88">
        <v>116.3</v>
      </c>
      <c r="AK88">
        <v>112.3</v>
      </c>
      <c r="AL88">
        <f t="shared" si="9"/>
        <v>356.5</v>
      </c>
      <c r="AN88">
        <v>117.7</v>
      </c>
      <c r="AP88">
        <v>121.6</v>
      </c>
    </row>
    <row r="89" spans="1:42" x14ac:dyDescent="0.45">
      <c r="A89" t="s">
        <v>30</v>
      </c>
      <c r="B89">
        <v>2015</v>
      </c>
      <c r="C89" t="s">
        <v>39</v>
      </c>
      <c r="E89">
        <v>124.1</v>
      </c>
      <c r="F89">
        <v>130.4</v>
      </c>
      <c r="G89">
        <v>122.1</v>
      </c>
      <c r="H89">
        <v>128.69999999999999</v>
      </c>
      <c r="I89">
        <v>114.1</v>
      </c>
      <c r="J89">
        <v>133.19999999999999</v>
      </c>
      <c r="K89">
        <v>135.19999999999999</v>
      </c>
      <c r="L89">
        <v>131.9</v>
      </c>
      <c r="M89">
        <v>96.3</v>
      </c>
      <c r="N89">
        <v>123</v>
      </c>
      <c r="O89">
        <v>121.1</v>
      </c>
      <c r="P89">
        <v>131.19999999999999</v>
      </c>
      <c r="Q89">
        <v>126.6</v>
      </c>
      <c r="R89" s="2">
        <f t="shared" si="5"/>
        <v>1617.8999999999999</v>
      </c>
      <c r="T89">
        <v>128.4</v>
      </c>
      <c r="U89">
        <v>125.1</v>
      </c>
      <c r="V89">
        <v>128</v>
      </c>
      <c r="W89">
        <f t="shared" si="6"/>
        <v>381.5</v>
      </c>
      <c r="Y89">
        <v>122.6</v>
      </c>
      <c r="Z89">
        <v>114.2</v>
      </c>
      <c r="AA89">
        <f t="shared" si="7"/>
        <v>236.8</v>
      </c>
      <c r="AC89">
        <v>119</v>
      </c>
      <c r="AD89">
        <v>122.8</v>
      </c>
      <c r="AE89">
        <v>122</v>
      </c>
      <c r="AF89">
        <v>117.9</v>
      </c>
      <c r="AG89">
        <f t="shared" si="8"/>
        <v>481.70000000000005</v>
      </c>
      <c r="AI89">
        <v>128.19999999999999</v>
      </c>
      <c r="AJ89">
        <v>117.9</v>
      </c>
      <c r="AK89">
        <v>113</v>
      </c>
      <c r="AL89">
        <f t="shared" si="9"/>
        <v>359.1</v>
      </c>
      <c r="AN89">
        <v>120.4</v>
      </c>
      <c r="AP89">
        <v>124.1</v>
      </c>
    </row>
    <row r="90" spans="1:42" x14ac:dyDescent="0.45">
      <c r="A90" t="s">
        <v>33</v>
      </c>
      <c r="B90">
        <v>2015</v>
      </c>
      <c r="C90" t="s">
        <v>39</v>
      </c>
      <c r="E90">
        <v>123.6</v>
      </c>
      <c r="F90">
        <v>134.4</v>
      </c>
      <c r="G90">
        <v>120.9</v>
      </c>
      <c r="H90">
        <v>127.3</v>
      </c>
      <c r="I90">
        <v>106</v>
      </c>
      <c r="J90">
        <v>132.30000000000001</v>
      </c>
      <c r="K90">
        <v>146.69999999999999</v>
      </c>
      <c r="L90">
        <v>148.1</v>
      </c>
      <c r="M90">
        <v>89.8</v>
      </c>
      <c r="N90">
        <v>130.5</v>
      </c>
      <c r="O90">
        <v>118</v>
      </c>
      <c r="P90">
        <v>130.5</v>
      </c>
      <c r="Q90">
        <v>128.5</v>
      </c>
      <c r="R90" s="2">
        <f t="shared" si="5"/>
        <v>1636.6</v>
      </c>
      <c r="T90">
        <v>123.2</v>
      </c>
      <c r="U90">
        <v>117.6</v>
      </c>
      <c r="V90">
        <v>122.3</v>
      </c>
      <c r="W90">
        <f t="shared" si="6"/>
        <v>363.1</v>
      </c>
      <c r="Y90">
        <v>115.1</v>
      </c>
      <c r="Z90">
        <v>111.7</v>
      </c>
      <c r="AA90">
        <f t="shared" si="7"/>
        <v>226.8</v>
      </c>
      <c r="AC90">
        <v>119</v>
      </c>
      <c r="AD90">
        <v>119.2</v>
      </c>
      <c r="AE90">
        <v>123.8</v>
      </c>
      <c r="AF90">
        <v>116</v>
      </c>
      <c r="AG90">
        <f t="shared" si="8"/>
        <v>478</v>
      </c>
      <c r="AI90">
        <v>132.1</v>
      </c>
      <c r="AJ90">
        <v>116.2</v>
      </c>
      <c r="AK90">
        <v>112.5</v>
      </c>
      <c r="AL90">
        <f t="shared" si="9"/>
        <v>360.8</v>
      </c>
      <c r="AN90">
        <v>115.4</v>
      </c>
      <c r="AP90">
        <v>121.7</v>
      </c>
    </row>
    <row r="91" spans="1:42" x14ac:dyDescent="0.45">
      <c r="A91" t="s">
        <v>34</v>
      </c>
      <c r="B91">
        <v>2015</v>
      </c>
      <c r="C91" t="s">
        <v>39</v>
      </c>
      <c r="E91">
        <v>123.9</v>
      </c>
      <c r="F91">
        <v>131.80000000000001</v>
      </c>
      <c r="G91">
        <v>121.6</v>
      </c>
      <c r="H91">
        <v>128.19999999999999</v>
      </c>
      <c r="I91">
        <v>111.1</v>
      </c>
      <c r="J91">
        <v>132.80000000000001</v>
      </c>
      <c r="K91">
        <v>139.1</v>
      </c>
      <c r="L91">
        <v>137.4</v>
      </c>
      <c r="M91">
        <v>94.1</v>
      </c>
      <c r="N91">
        <v>125.5</v>
      </c>
      <c r="O91">
        <v>119.8</v>
      </c>
      <c r="P91">
        <v>130.9</v>
      </c>
      <c r="Q91">
        <v>127.3</v>
      </c>
      <c r="R91" s="2">
        <f t="shared" si="5"/>
        <v>1623.5</v>
      </c>
      <c r="T91">
        <v>126.4</v>
      </c>
      <c r="U91">
        <v>122</v>
      </c>
      <c r="V91">
        <v>125.7</v>
      </c>
      <c r="W91">
        <f t="shared" si="6"/>
        <v>374.1</v>
      </c>
      <c r="Y91">
        <v>119.8</v>
      </c>
      <c r="Z91">
        <v>112.9</v>
      </c>
      <c r="AA91">
        <f t="shared" si="7"/>
        <v>232.7</v>
      </c>
      <c r="AC91">
        <v>119</v>
      </c>
      <c r="AD91">
        <v>121.1</v>
      </c>
      <c r="AE91">
        <v>123.1</v>
      </c>
      <c r="AF91">
        <v>117</v>
      </c>
      <c r="AG91">
        <f t="shared" si="8"/>
        <v>480.2</v>
      </c>
      <c r="AI91">
        <v>129.19999999999999</v>
      </c>
      <c r="AJ91">
        <v>116.9</v>
      </c>
      <c r="AK91">
        <v>112.8</v>
      </c>
      <c r="AL91">
        <f t="shared" si="9"/>
        <v>358.9</v>
      </c>
      <c r="AN91">
        <v>118.5</v>
      </c>
      <c r="AP91">
        <v>123</v>
      </c>
    </row>
    <row r="92" spans="1:42" x14ac:dyDescent="0.45">
      <c r="A92" t="s">
        <v>30</v>
      </c>
      <c r="B92">
        <v>2015</v>
      </c>
      <c r="C92" t="s">
        <v>40</v>
      </c>
      <c r="E92">
        <v>124</v>
      </c>
      <c r="F92">
        <v>131.5</v>
      </c>
      <c r="G92">
        <v>122</v>
      </c>
      <c r="H92">
        <v>128.69999999999999</v>
      </c>
      <c r="I92">
        <v>113.5</v>
      </c>
      <c r="J92">
        <v>133.30000000000001</v>
      </c>
      <c r="K92">
        <v>140.80000000000001</v>
      </c>
      <c r="L92">
        <v>133.80000000000001</v>
      </c>
      <c r="M92">
        <v>94.1</v>
      </c>
      <c r="N92">
        <v>123.4</v>
      </c>
      <c r="O92">
        <v>121</v>
      </c>
      <c r="P92">
        <v>131.69999999999999</v>
      </c>
      <c r="Q92">
        <v>127.5</v>
      </c>
      <c r="R92" s="2">
        <f t="shared" si="5"/>
        <v>1625.3</v>
      </c>
      <c r="T92">
        <v>128.80000000000001</v>
      </c>
      <c r="U92">
        <v>125.5</v>
      </c>
      <c r="V92">
        <v>128.30000000000001</v>
      </c>
      <c r="W92">
        <f t="shared" si="6"/>
        <v>382.6</v>
      </c>
      <c r="Y92">
        <v>123</v>
      </c>
      <c r="Z92">
        <v>114.1</v>
      </c>
      <c r="AA92">
        <f t="shared" si="7"/>
        <v>237.1</v>
      </c>
      <c r="AC92">
        <v>119.9</v>
      </c>
      <c r="AD92">
        <v>123</v>
      </c>
      <c r="AE92">
        <v>122.9</v>
      </c>
      <c r="AF92">
        <v>118.1</v>
      </c>
      <c r="AG92">
        <f t="shared" si="8"/>
        <v>483.9</v>
      </c>
      <c r="AI92">
        <v>129.4</v>
      </c>
      <c r="AJ92">
        <v>118</v>
      </c>
      <c r="AK92">
        <v>112.7</v>
      </c>
      <c r="AL92">
        <f t="shared" si="9"/>
        <v>360.1</v>
      </c>
      <c r="AN92">
        <v>120.8</v>
      </c>
      <c r="AP92">
        <v>124.7</v>
      </c>
    </row>
    <row r="93" spans="1:42" x14ac:dyDescent="0.45">
      <c r="A93" t="s">
        <v>33</v>
      </c>
      <c r="B93">
        <v>2015</v>
      </c>
      <c r="C93" t="s">
        <v>40</v>
      </c>
      <c r="E93">
        <v>123.2</v>
      </c>
      <c r="F93">
        <v>134.30000000000001</v>
      </c>
      <c r="G93">
        <v>119.5</v>
      </c>
      <c r="H93">
        <v>127.7</v>
      </c>
      <c r="I93">
        <v>106.3</v>
      </c>
      <c r="J93">
        <v>132.80000000000001</v>
      </c>
      <c r="K93">
        <v>153.5</v>
      </c>
      <c r="L93">
        <v>149.5</v>
      </c>
      <c r="M93">
        <v>85.7</v>
      </c>
      <c r="N93">
        <v>131.5</v>
      </c>
      <c r="O93">
        <v>118.3</v>
      </c>
      <c r="P93">
        <v>131.1</v>
      </c>
      <c r="Q93">
        <v>129.5</v>
      </c>
      <c r="R93" s="2">
        <f t="shared" si="5"/>
        <v>1642.8999999999999</v>
      </c>
      <c r="T93">
        <v>123.5</v>
      </c>
      <c r="U93">
        <v>117.9</v>
      </c>
      <c r="V93">
        <v>122.7</v>
      </c>
      <c r="W93">
        <f t="shared" si="6"/>
        <v>364.1</v>
      </c>
      <c r="Y93">
        <v>115.3</v>
      </c>
      <c r="Z93">
        <v>111.5</v>
      </c>
      <c r="AA93">
        <f t="shared" si="7"/>
        <v>226.8</v>
      </c>
      <c r="AC93">
        <v>119.9</v>
      </c>
      <c r="AD93">
        <v>119.5</v>
      </c>
      <c r="AE93">
        <v>125.4</v>
      </c>
      <c r="AF93">
        <v>116.3</v>
      </c>
      <c r="AG93">
        <f t="shared" si="8"/>
        <v>481.1</v>
      </c>
      <c r="AI93">
        <v>133.1</v>
      </c>
      <c r="AJ93">
        <v>116.6</v>
      </c>
      <c r="AK93">
        <v>111.7</v>
      </c>
      <c r="AL93">
        <f t="shared" si="9"/>
        <v>361.4</v>
      </c>
      <c r="AN93">
        <v>116</v>
      </c>
      <c r="AP93">
        <v>122.4</v>
      </c>
    </row>
    <row r="94" spans="1:42" x14ac:dyDescent="0.45">
      <c r="A94" t="s">
        <v>34</v>
      </c>
      <c r="B94">
        <v>2015</v>
      </c>
      <c r="C94" t="s">
        <v>40</v>
      </c>
      <c r="E94">
        <v>123.7</v>
      </c>
      <c r="F94">
        <v>132.5</v>
      </c>
      <c r="G94">
        <v>121</v>
      </c>
      <c r="H94">
        <v>128.30000000000001</v>
      </c>
      <c r="I94">
        <v>110.9</v>
      </c>
      <c r="J94">
        <v>133.1</v>
      </c>
      <c r="K94">
        <v>145.1</v>
      </c>
      <c r="L94">
        <v>139.1</v>
      </c>
      <c r="M94">
        <v>91.3</v>
      </c>
      <c r="N94">
        <v>126.1</v>
      </c>
      <c r="O94">
        <v>119.9</v>
      </c>
      <c r="P94">
        <v>131.4</v>
      </c>
      <c r="Q94">
        <v>128.19999999999999</v>
      </c>
      <c r="R94" s="2">
        <f t="shared" si="5"/>
        <v>1630.6000000000001</v>
      </c>
      <c r="T94">
        <v>126.7</v>
      </c>
      <c r="U94">
        <v>122.3</v>
      </c>
      <c r="V94">
        <v>126.1</v>
      </c>
      <c r="W94">
        <f t="shared" si="6"/>
        <v>375.1</v>
      </c>
      <c r="Y94">
        <v>120.1</v>
      </c>
      <c r="Z94">
        <v>112.7</v>
      </c>
      <c r="AA94">
        <f t="shared" si="7"/>
        <v>232.8</v>
      </c>
      <c r="AC94">
        <v>119.9</v>
      </c>
      <c r="AD94">
        <v>121.3</v>
      </c>
      <c r="AE94">
        <v>124.4</v>
      </c>
      <c r="AF94">
        <v>117.2</v>
      </c>
      <c r="AG94">
        <f t="shared" si="8"/>
        <v>482.8</v>
      </c>
      <c r="AI94">
        <v>130.4</v>
      </c>
      <c r="AJ94">
        <v>117.2</v>
      </c>
      <c r="AK94">
        <v>112.3</v>
      </c>
      <c r="AL94">
        <f t="shared" si="9"/>
        <v>359.90000000000003</v>
      </c>
      <c r="AN94">
        <v>119</v>
      </c>
      <c r="AP94">
        <v>123.6</v>
      </c>
    </row>
    <row r="95" spans="1:42" x14ac:dyDescent="0.45">
      <c r="A95" t="s">
        <v>30</v>
      </c>
      <c r="B95">
        <v>2015</v>
      </c>
      <c r="C95" t="s">
        <v>41</v>
      </c>
      <c r="E95">
        <v>124.7</v>
      </c>
      <c r="F95">
        <v>131.30000000000001</v>
      </c>
      <c r="G95">
        <v>121.3</v>
      </c>
      <c r="H95">
        <v>128.80000000000001</v>
      </c>
      <c r="I95">
        <v>114</v>
      </c>
      <c r="J95">
        <v>134.19999999999999</v>
      </c>
      <c r="K95">
        <v>153.6</v>
      </c>
      <c r="L95">
        <v>137.9</v>
      </c>
      <c r="M95">
        <v>93.1</v>
      </c>
      <c r="N95">
        <v>123.9</v>
      </c>
      <c r="O95">
        <v>121.5</v>
      </c>
      <c r="P95">
        <v>132.5</v>
      </c>
      <c r="Q95">
        <v>129.80000000000001</v>
      </c>
      <c r="R95" s="2">
        <f t="shared" si="5"/>
        <v>1646.6</v>
      </c>
      <c r="T95">
        <v>129.5</v>
      </c>
      <c r="U95">
        <v>126.3</v>
      </c>
      <c r="V95">
        <v>129</v>
      </c>
      <c r="W95">
        <f t="shared" si="6"/>
        <v>384.8</v>
      </c>
      <c r="Y95">
        <v>123.8</v>
      </c>
      <c r="Z95">
        <v>113.6</v>
      </c>
      <c r="AA95">
        <f t="shared" si="7"/>
        <v>237.39999999999998</v>
      </c>
      <c r="AC95">
        <v>120.9</v>
      </c>
      <c r="AD95">
        <v>123.7</v>
      </c>
      <c r="AE95">
        <v>123.6</v>
      </c>
      <c r="AF95">
        <v>118.2</v>
      </c>
      <c r="AG95">
        <f t="shared" si="8"/>
        <v>486.40000000000003</v>
      </c>
      <c r="AI95">
        <v>130.1</v>
      </c>
      <c r="AJ95">
        <v>118.5</v>
      </c>
      <c r="AK95">
        <v>112.5</v>
      </c>
      <c r="AL95">
        <f t="shared" si="9"/>
        <v>361.1</v>
      </c>
      <c r="AN95">
        <v>121.1</v>
      </c>
      <c r="AP95">
        <v>126.1</v>
      </c>
    </row>
    <row r="96" spans="1:42" x14ac:dyDescent="0.45">
      <c r="A96" t="s">
        <v>33</v>
      </c>
      <c r="B96">
        <v>2015</v>
      </c>
      <c r="C96" t="s">
        <v>41</v>
      </c>
      <c r="E96">
        <v>123.1</v>
      </c>
      <c r="F96">
        <v>131.69999999999999</v>
      </c>
      <c r="G96">
        <v>118.1</v>
      </c>
      <c r="H96">
        <v>128</v>
      </c>
      <c r="I96">
        <v>106.8</v>
      </c>
      <c r="J96">
        <v>130.1</v>
      </c>
      <c r="K96">
        <v>165.5</v>
      </c>
      <c r="L96">
        <v>156</v>
      </c>
      <c r="M96">
        <v>85.3</v>
      </c>
      <c r="N96">
        <v>132.69999999999999</v>
      </c>
      <c r="O96">
        <v>118.8</v>
      </c>
      <c r="P96">
        <v>131.69999999999999</v>
      </c>
      <c r="Q96">
        <v>131.1</v>
      </c>
      <c r="R96" s="2">
        <f t="shared" si="5"/>
        <v>1658.8999999999999</v>
      </c>
      <c r="T96">
        <v>123.7</v>
      </c>
      <c r="U96">
        <v>118.2</v>
      </c>
      <c r="V96">
        <v>122.9</v>
      </c>
      <c r="W96">
        <f t="shared" si="6"/>
        <v>364.8</v>
      </c>
      <c r="Y96">
        <v>115.3</v>
      </c>
      <c r="Z96">
        <v>109.9</v>
      </c>
      <c r="AA96">
        <f t="shared" si="7"/>
        <v>225.2</v>
      </c>
      <c r="AC96">
        <v>120.9</v>
      </c>
      <c r="AD96">
        <v>120</v>
      </c>
      <c r="AE96">
        <v>126.2</v>
      </c>
      <c r="AF96">
        <v>116.2</v>
      </c>
      <c r="AG96">
        <f t="shared" si="8"/>
        <v>483.3</v>
      </c>
      <c r="AI96">
        <v>134.19999999999999</v>
      </c>
      <c r="AJ96">
        <v>117.2</v>
      </c>
      <c r="AK96">
        <v>112</v>
      </c>
      <c r="AL96">
        <f t="shared" si="9"/>
        <v>363.4</v>
      </c>
      <c r="AN96">
        <v>116.6</v>
      </c>
      <c r="AP96">
        <v>123.2</v>
      </c>
    </row>
    <row r="97" spans="1:42" x14ac:dyDescent="0.45">
      <c r="A97" t="s">
        <v>34</v>
      </c>
      <c r="B97">
        <v>2015</v>
      </c>
      <c r="C97" t="s">
        <v>41</v>
      </c>
      <c r="E97">
        <v>124.2</v>
      </c>
      <c r="F97">
        <v>131.4</v>
      </c>
      <c r="G97">
        <v>120.1</v>
      </c>
      <c r="H97">
        <v>128.5</v>
      </c>
      <c r="I97">
        <v>111.4</v>
      </c>
      <c r="J97">
        <v>132.30000000000001</v>
      </c>
      <c r="K97">
        <v>157.6</v>
      </c>
      <c r="L97">
        <v>144</v>
      </c>
      <c r="M97">
        <v>90.5</v>
      </c>
      <c r="N97">
        <v>126.8</v>
      </c>
      <c r="O97">
        <v>120.4</v>
      </c>
      <c r="P97">
        <v>132.1</v>
      </c>
      <c r="Q97">
        <v>130.30000000000001</v>
      </c>
      <c r="R97" s="2">
        <f t="shared" si="5"/>
        <v>1649.6</v>
      </c>
      <c r="T97">
        <v>127.2</v>
      </c>
      <c r="U97">
        <v>122.9</v>
      </c>
      <c r="V97">
        <v>126.6</v>
      </c>
      <c r="W97">
        <f t="shared" si="6"/>
        <v>376.70000000000005</v>
      </c>
      <c r="Y97">
        <v>120.6</v>
      </c>
      <c r="Z97">
        <v>111.7</v>
      </c>
      <c r="AA97">
        <f t="shared" si="7"/>
        <v>232.3</v>
      </c>
      <c r="AC97">
        <v>120.9</v>
      </c>
      <c r="AD97">
        <v>122</v>
      </c>
      <c r="AE97">
        <v>125.1</v>
      </c>
      <c r="AF97">
        <v>117.2</v>
      </c>
      <c r="AG97">
        <f t="shared" si="8"/>
        <v>485.2</v>
      </c>
      <c r="AI97">
        <v>131.19999999999999</v>
      </c>
      <c r="AJ97">
        <v>117.8</v>
      </c>
      <c r="AK97">
        <v>112.3</v>
      </c>
      <c r="AL97">
        <f t="shared" si="9"/>
        <v>361.3</v>
      </c>
      <c r="AN97">
        <v>119.4</v>
      </c>
      <c r="AP97">
        <v>124.8</v>
      </c>
    </row>
    <row r="98" spans="1:42" x14ac:dyDescent="0.45">
      <c r="A98" t="s">
        <v>30</v>
      </c>
      <c r="B98">
        <v>2015</v>
      </c>
      <c r="C98" t="s">
        <v>42</v>
      </c>
      <c r="E98">
        <v>125.1</v>
      </c>
      <c r="F98">
        <v>131.1</v>
      </c>
      <c r="G98">
        <v>120.7</v>
      </c>
      <c r="H98">
        <v>129.19999999999999</v>
      </c>
      <c r="I98">
        <v>114.7</v>
      </c>
      <c r="J98">
        <v>132.30000000000001</v>
      </c>
      <c r="K98">
        <v>158.9</v>
      </c>
      <c r="L98">
        <v>142.1</v>
      </c>
      <c r="M98">
        <v>92.5</v>
      </c>
      <c r="N98">
        <v>125.4</v>
      </c>
      <c r="O98">
        <v>121.9</v>
      </c>
      <c r="P98">
        <v>132.69999999999999</v>
      </c>
      <c r="Q98">
        <v>131</v>
      </c>
      <c r="R98" s="2">
        <f t="shared" si="5"/>
        <v>1657.6000000000001</v>
      </c>
      <c r="T98">
        <v>130.4</v>
      </c>
      <c r="U98">
        <v>126.8</v>
      </c>
      <c r="V98">
        <v>129.9</v>
      </c>
      <c r="W98">
        <f t="shared" si="6"/>
        <v>387.1</v>
      </c>
      <c r="Y98">
        <v>123.7</v>
      </c>
      <c r="Z98">
        <v>113.8</v>
      </c>
      <c r="AA98">
        <f t="shared" si="7"/>
        <v>237.5</v>
      </c>
      <c r="AC98">
        <v>121.6</v>
      </c>
      <c r="AD98">
        <v>124.5</v>
      </c>
      <c r="AE98">
        <v>124.5</v>
      </c>
      <c r="AF98">
        <v>118.8</v>
      </c>
      <c r="AG98">
        <f t="shared" si="8"/>
        <v>489.40000000000003</v>
      </c>
      <c r="AI98">
        <v>131</v>
      </c>
      <c r="AJ98">
        <v>119.6</v>
      </c>
      <c r="AK98">
        <v>113.7</v>
      </c>
      <c r="AL98">
        <f t="shared" si="9"/>
        <v>364.3</v>
      </c>
      <c r="AN98">
        <v>121.4</v>
      </c>
      <c r="AP98">
        <v>127</v>
      </c>
    </row>
    <row r="99" spans="1:42" x14ac:dyDescent="0.45">
      <c r="A99" t="s">
        <v>33</v>
      </c>
      <c r="B99">
        <v>2015</v>
      </c>
      <c r="C99" t="s">
        <v>42</v>
      </c>
      <c r="E99">
        <v>123.4</v>
      </c>
      <c r="F99">
        <v>129</v>
      </c>
      <c r="G99">
        <v>115.6</v>
      </c>
      <c r="H99">
        <v>128.30000000000001</v>
      </c>
      <c r="I99">
        <v>107</v>
      </c>
      <c r="J99">
        <v>124</v>
      </c>
      <c r="K99">
        <v>168.5</v>
      </c>
      <c r="L99">
        <v>165.4</v>
      </c>
      <c r="M99">
        <v>86.3</v>
      </c>
      <c r="N99">
        <v>134.4</v>
      </c>
      <c r="O99">
        <v>119.1</v>
      </c>
      <c r="P99">
        <v>132.30000000000001</v>
      </c>
      <c r="Q99">
        <v>131.5</v>
      </c>
      <c r="R99" s="2">
        <f t="shared" si="5"/>
        <v>1664.8</v>
      </c>
      <c r="T99">
        <v>124</v>
      </c>
      <c r="U99">
        <v>118.6</v>
      </c>
      <c r="V99">
        <v>123.2</v>
      </c>
      <c r="W99">
        <f t="shared" si="6"/>
        <v>365.8</v>
      </c>
      <c r="Y99">
        <v>115.1</v>
      </c>
      <c r="Z99">
        <v>109.1</v>
      </c>
      <c r="AA99">
        <f t="shared" si="7"/>
        <v>224.2</v>
      </c>
      <c r="AC99">
        <v>121.6</v>
      </c>
      <c r="AD99">
        <v>120.4</v>
      </c>
      <c r="AE99">
        <v>126.5</v>
      </c>
      <c r="AF99">
        <v>116.2</v>
      </c>
      <c r="AG99">
        <f t="shared" si="8"/>
        <v>484.7</v>
      </c>
      <c r="AI99">
        <v>134.69999999999999</v>
      </c>
      <c r="AJ99">
        <v>117.3</v>
      </c>
      <c r="AK99">
        <v>112.9</v>
      </c>
      <c r="AL99">
        <f t="shared" si="9"/>
        <v>364.9</v>
      </c>
      <c r="AN99">
        <v>117.1</v>
      </c>
      <c r="AP99">
        <v>123.5</v>
      </c>
    </row>
    <row r="100" spans="1:42" x14ac:dyDescent="0.45">
      <c r="A100" t="s">
        <v>34</v>
      </c>
      <c r="B100">
        <v>2015</v>
      </c>
      <c r="C100" t="s">
        <v>42</v>
      </c>
      <c r="E100">
        <v>124.6</v>
      </c>
      <c r="F100">
        <v>130.4</v>
      </c>
      <c r="G100">
        <v>118.7</v>
      </c>
      <c r="H100">
        <v>128.9</v>
      </c>
      <c r="I100">
        <v>111.9</v>
      </c>
      <c r="J100">
        <v>128.4</v>
      </c>
      <c r="K100">
        <v>162.19999999999999</v>
      </c>
      <c r="L100">
        <v>150</v>
      </c>
      <c r="M100">
        <v>90.4</v>
      </c>
      <c r="N100">
        <v>128.4</v>
      </c>
      <c r="O100">
        <v>120.7</v>
      </c>
      <c r="P100">
        <v>132.5</v>
      </c>
      <c r="Q100">
        <v>131.19999999999999</v>
      </c>
      <c r="R100" s="2">
        <f t="shared" si="5"/>
        <v>1658.3000000000002</v>
      </c>
      <c r="T100">
        <v>127.9</v>
      </c>
      <c r="U100">
        <v>123.4</v>
      </c>
      <c r="V100">
        <v>127.2</v>
      </c>
      <c r="W100">
        <f t="shared" si="6"/>
        <v>378.5</v>
      </c>
      <c r="Y100">
        <v>120.4</v>
      </c>
      <c r="Z100">
        <v>111.3</v>
      </c>
      <c r="AA100">
        <f t="shared" si="7"/>
        <v>231.7</v>
      </c>
      <c r="AC100">
        <v>121.6</v>
      </c>
      <c r="AD100">
        <v>122.6</v>
      </c>
      <c r="AE100">
        <v>125.7</v>
      </c>
      <c r="AF100">
        <v>117.5</v>
      </c>
      <c r="AG100">
        <f t="shared" si="8"/>
        <v>487.4</v>
      </c>
      <c r="AI100">
        <v>132</v>
      </c>
      <c r="AJ100">
        <v>118.3</v>
      </c>
      <c r="AK100">
        <v>113.4</v>
      </c>
      <c r="AL100">
        <f t="shared" si="9"/>
        <v>363.70000000000005</v>
      </c>
      <c r="AN100">
        <v>119.8</v>
      </c>
      <c r="AP100">
        <v>125.4</v>
      </c>
    </row>
    <row r="101" spans="1:42" x14ac:dyDescent="0.45">
      <c r="A101" t="s">
        <v>30</v>
      </c>
      <c r="B101">
        <v>2015</v>
      </c>
      <c r="C101" t="s">
        <v>43</v>
      </c>
      <c r="E101">
        <v>125.6</v>
      </c>
      <c r="F101">
        <v>130.4</v>
      </c>
      <c r="G101">
        <v>120.8</v>
      </c>
      <c r="H101">
        <v>129.4</v>
      </c>
      <c r="I101">
        <v>115.8</v>
      </c>
      <c r="J101">
        <v>133.19999999999999</v>
      </c>
      <c r="K101">
        <v>157.69999999999999</v>
      </c>
      <c r="L101">
        <v>154.19999999999999</v>
      </c>
      <c r="M101">
        <v>93.7</v>
      </c>
      <c r="N101">
        <v>126.6</v>
      </c>
      <c r="O101">
        <v>122.3</v>
      </c>
      <c r="P101">
        <v>133.1</v>
      </c>
      <c r="Q101">
        <v>131.80000000000001</v>
      </c>
      <c r="R101" s="2">
        <f t="shared" si="5"/>
        <v>1674.6</v>
      </c>
      <c r="T101">
        <v>131.1</v>
      </c>
      <c r="U101">
        <v>127.3</v>
      </c>
      <c r="V101">
        <v>130.6</v>
      </c>
      <c r="W101">
        <f t="shared" si="6"/>
        <v>389</v>
      </c>
      <c r="Y101">
        <v>124.4</v>
      </c>
      <c r="Z101">
        <v>113.8</v>
      </c>
      <c r="AA101">
        <f t="shared" si="7"/>
        <v>238.2</v>
      </c>
      <c r="AC101">
        <v>122.4</v>
      </c>
      <c r="AD101">
        <v>125.1</v>
      </c>
      <c r="AE101">
        <v>125.1</v>
      </c>
      <c r="AF101">
        <v>119.2</v>
      </c>
      <c r="AG101">
        <f t="shared" si="8"/>
        <v>491.8</v>
      </c>
      <c r="AI101">
        <v>131.5</v>
      </c>
      <c r="AJ101">
        <v>120.1</v>
      </c>
      <c r="AK101">
        <v>114.2</v>
      </c>
      <c r="AL101">
        <f t="shared" si="9"/>
        <v>365.8</v>
      </c>
      <c r="AN101">
        <v>122</v>
      </c>
      <c r="AP101">
        <v>127.7</v>
      </c>
    </row>
    <row r="102" spans="1:42" x14ac:dyDescent="0.45">
      <c r="A102" t="s">
        <v>33</v>
      </c>
      <c r="B102">
        <v>2015</v>
      </c>
      <c r="C102" t="s">
        <v>43</v>
      </c>
      <c r="E102">
        <v>123.6</v>
      </c>
      <c r="F102">
        <v>128.6</v>
      </c>
      <c r="G102">
        <v>115.9</v>
      </c>
      <c r="H102">
        <v>128.5</v>
      </c>
      <c r="I102">
        <v>109</v>
      </c>
      <c r="J102">
        <v>124.1</v>
      </c>
      <c r="K102">
        <v>165.8</v>
      </c>
      <c r="L102">
        <v>187.2</v>
      </c>
      <c r="M102">
        <v>89.4</v>
      </c>
      <c r="N102">
        <v>135.80000000000001</v>
      </c>
      <c r="O102">
        <v>119.4</v>
      </c>
      <c r="P102">
        <v>132.9</v>
      </c>
      <c r="Q102">
        <v>132.6</v>
      </c>
      <c r="R102" s="2">
        <f t="shared" si="5"/>
        <v>1692.8000000000002</v>
      </c>
      <c r="T102">
        <v>124.4</v>
      </c>
      <c r="U102">
        <v>118.8</v>
      </c>
      <c r="V102">
        <v>123.6</v>
      </c>
      <c r="W102">
        <f t="shared" si="6"/>
        <v>366.79999999999995</v>
      </c>
      <c r="Y102">
        <v>114.9</v>
      </c>
      <c r="Z102">
        <v>109.3</v>
      </c>
      <c r="AA102">
        <f t="shared" si="7"/>
        <v>224.2</v>
      </c>
      <c r="AC102">
        <v>122.4</v>
      </c>
      <c r="AD102">
        <v>120.7</v>
      </c>
      <c r="AE102">
        <v>126.5</v>
      </c>
      <c r="AF102">
        <v>116.5</v>
      </c>
      <c r="AG102">
        <f t="shared" si="8"/>
        <v>486.1</v>
      </c>
      <c r="AI102">
        <v>135.30000000000001</v>
      </c>
      <c r="AJ102">
        <v>117.7</v>
      </c>
      <c r="AK102">
        <v>113.5</v>
      </c>
      <c r="AL102">
        <f t="shared" si="9"/>
        <v>366.5</v>
      </c>
      <c r="AN102">
        <v>117.7</v>
      </c>
      <c r="AP102">
        <v>124.2</v>
      </c>
    </row>
    <row r="103" spans="1:42" x14ac:dyDescent="0.45">
      <c r="A103" t="s">
        <v>34</v>
      </c>
      <c r="B103">
        <v>2015</v>
      </c>
      <c r="C103" t="s">
        <v>43</v>
      </c>
      <c r="E103">
        <v>125</v>
      </c>
      <c r="F103">
        <v>129.80000000000001</v>
      </c>
      <c r="G103">
        <v>118.9</v>
      </c>
      <c r="H103">
        <v>129.1</v>
      </c>
      <c r="I103">
        <v>113.3</v>
      </c>
      <c r="J103">
        <v>129</v>
      </c>
      <c r="K103">
        <v>160.4</v>
      </c>
      <c r="L103">
        <v>165.3</v>
      </c>
      <c r="M103">
        <v>92.3</v>
      </c>
      <c r="N103">
        <v>129.69999999999999</v>
      </c>
      <c r="O103">
        <v>121.1</v>
      </c>
      <c r="P103">
        <v>133</v>
      </c>
      <c r="Q103">
        <v>132.1</v>
      </c>
      <c r="R103" s="2">
        <f t="shared" si="5"/>
        <v>1678.9999999999998</v>
      </c>
      <c r="T103">
        <v>128.5</v>
      </c>
      <c r="U103">
        <v>123.8</v>
      </c>
      <c r="V103">
        <v>127.8</v>
      </c>
      <c r="W103">
        <f t="shared" si="6"/>
        <v>380.1</v>
      </c>
      <c r="Y103">
        <v>120.8</v>
      </c>
      <c r="Z103">
        <v>111.4</v>
      </c>
      <c r="AA103">
        <f t="shared" si="7"/>
        <v>232.2</v>
      </c>
      <c r="AC103">
        <v>122.4</v>
      </c>
      <c r="AD103">
        <v>123</v>
      </c>
      <c r="AE103">
        <v>125.9</v>
      </c>
      <c r="AF103">
        <v>117.9</v>
      </c>
      <c r="AG103">
        <f t="shared" si="8"/>
        <v>489.20000000000005</v>
      </c>
      <c r="AI103">
        <v>132.5</v>
      </c>
      <c r="AJ103">
        <v>118.7</v>
      </c>
      <c r="AK103">
        <v>113.9</v>
      </c>
      <c r="AL103">
        <f t="shared" si="9"/>
        <v>365.1</v>
      </c>
      <c r="AN103">
        <v>120.4</v>
      </c>
      <c r="AP103">
        <v>126.1</v>
      </c>
    </row>
    <row r="104" spans="1:42" x14ac:dyDescent="0.45">
      <c r="A104" t="s">
        <v>30</v>
      </c>
      <c r="B104">
        <v>2015</v>
      </c>
      <c r="C104" t="s">
        <v>45</v>
      </c>
      <c r="E104">
        <v>126.1</v>
      </c>
      <c r="F104">
        <v>130.6</v>
      </c>
      <c r="G104">
        <v>121.7</v>
      </c>
      <c r="H104">
        <v>129.5</v>
      </c>
      <c r="I104">
        <v>117.8</v>
      </c>
      <c r="J104">
        <v>132.1</v>
      </c>
      <c r="K104">
        <v>155.19999999999999</v>
      </c>
      <c r="L104">
        <v>160.80000000000001</v>
      </c>
      <c r="M104">
        <v>94.5</v>
      </c>
      <c r="N104">
        <v>128.30000000000001</v>
      </c>
      <c r="O104">
        <v>123.1</v>
      </c>
      <c r="P104">
        <v>134.19999999999999</v>
      </c>
      <c r="Q104">
        <v>132.4</v>
      </c>
      <c r="R104" s="2">
        <f t="shared" si="5"/>
        <v>1686.3</v>
      </c>
      <c r="T104">
        <v>132.1</v>
      </c>
      <c r="U104">
        <v>128.19999999999999</v>
      </c>
      <c r="V104">
        <v>131.5</v>
      </c>
      <c r="W104">
        <f t="shared" si="6"/>
        <v>391.79999999999995</v>
      </c>
      <c r="Y104">
        <v>125.6</v>
      </c>
      <c r="Z104">
        <v>114</v>
      </c>
      <c r="AA104">
        <f t="shared" si="7"/>
        <v>239.6</v>
      </c>
      <c r="AC104">
        <v>122.9</v>
      </c>
      <c r="AD104">
        <v>125.6</v>
      </c>
      <c r="AE104">
        <v>125.8</v>
      </c>
      <c r="AF104">
        <v>119.6</v>
      </c>
      <c r="AG104">
        <f t="shared" si="8"/>
        <v>493.9</v>
      </c>
      <c r="AI104">
        <v>132.19999999999999</v>
      </c>
      <c r="AJ104">
        <v>120.9</v>
      </c>
      <c r="AK104">
        <v>114.2</v>
      </c>
      <c r="AL104">
        <f t="shared" si="9"/>
        <v>367.3</v>
      </c>
      <c r="AN104">
        <v>122.6</v>
      </c>
      <c r="AP104">
        <v>128.30000000000001</v>
      </c>
    </row>
    <row r="105" spans="1:42" x14ac:dyDescent="0.45">
      <c r="A105" t="s">
        <v>33</v>
      </c>
      <c r="B105">
        <v>2015</v>
      </c>
      <c r="C105" t="s">
        <v>45</v>
      </c>
      <c r="E105">
        <v>124</v>
      </c>
      <c r="F105">
        <v>129.80000000000001</v>
      </c>
      <c r="G105">
        <v>121.5</v>
      </c>
      <c r="H105">
        <v>128.6</v>
      </c>
      <c r="I105">
        <v>110</v>
      </c>
      <c r="J105">
        <v>123.7</v>
      </c>
      <c r="K105">
        <v>164.6</v>
      </c>
      <c r="L105">
        <v>191.6</v>
      </c>
      <c r="M105">
        <v>90.8</v>
      </c>
      <c r="N105">
        <v>137.1</v>
      </c>
      <c r="O105">
        <v>119.8</v>
      </c>
      <c r="P105">
        <v>133.69999999999999</v>
      </c>
      <c r="Q105">
        <v>133.30000000000001</v>
      </c>
      <c r="R105" s="2">
        <f t="shared" si="5"/>
        <v>1708.4999999999998</v>
      </c>
      <c r="T105">
        <v>125</v>
      </c>
      <c r="U105">
        <v>119.3</v>
      </c>
      <c r="V105">
        <v>124.2</v>
      </c>
      <c r="W105">
        <f t="shared" si="6"/>
        <v>368.5</v>
      </c>
      <c r="Y105">
        <v>115.1</v>
      </c>
      <c r="Z105">
        <v>109.3</v>
      </c>
      <c r="AA105">
        <f t="shared" si="7"/>
        <v>224.39999999999998</v>
      </c>
      <c r="AC105">
        <v>122.9</v>
      </c>
      <c r="AD105">
        <v>121</v>
      </c>
      <c r="AE105">
        <v>126.6</v>
      </c>
      <c r="AF105">
        <v>116.6</v>
      </c>
      <c r="AG105">
        <f t="shared" si="8"/>
        <v>487.1</v>
      </c>
      <c r="AI105">
        <v>137.6</v>
      </c>
      <c r="AJ105">
        <v>117.9</v>
      </c>
      <c r="AK105">
        <v>113.3</v>
      </c>
      <c r="AL105">
        <f t="shared" si="9"/>
        <v>368.8</v>
      </c>
      <c r="AN105">
        <v>118.1</v>
      </c>
      <c r="AP105">
        <v>124.6</v>
      </c>
    </row>
    <row r="106" spans="1:42" x14ac:dyDescent="0.45">
      <c r="A106" t="s">
        <v>34</v>
      </c>
      <c r="B106">
        <v>2015</v>
      </c>
      <c r="C106" t="s">
        <v>45</v>
      </c>
      <c r="E106">
        <v>125.4</v>
      </c>
      <c r="F106">
        <v>130.30000000000001</v>
      </c>
      <c r="G106">
        <v>121.6</v>
      </c>
      <c r="H106">
        <v>129.19999999999999</v>
      </c>
      <c r="I106">
        <v>114.9</v>
      </c>
      <c r="J106">
        <v>128.19999999999999</v>
      </c>
      <c r="K106">
        <v>158.4</v>
      </c>
      <c r="L106">
        <v>171.2</v>
      </c>
      <c r="M106">
        <v>93.3</v>
      </c>
      <c r="N106">
        <v>131.19999999999999</v>
      </c>
      <c r="O106">
        <v>121.7</v>
      </c>
      <c r="P106">
        <v>134</v>
      </c>
      <c r="Q106">
        <v>132.69999999999999</v>
      </c>
      <c r="R106" s="2">
        <f t="shared" si="5"/>
        <v>1692.1</v>
      </c>
      <c r="T106">
        <v>129.30000000000001</v>
      </c>
      <c r="U106">
        <v>124.5</v>
      </c>
      <c r="V106">
        <v>128.6</v>
      </c>
      <c r="W106">
        <f t="shared" si="6"/>
        <v>382.4</v>
      </c>
      <c r="Y106">
        <v>121.6</v>
      </c>
      <c r="Z106">
        <v>111.5</v>
      </c>
      <c r="AA106">
        <f t="shared" si="7"/>
        <v>233.1</v>
      </c>
      <c r="AC106">
        <v>122.9</v>
      </c>
      <c r="AD106">
        <v>123.4</v>
      </c>
      <c r="AE106">
        <v>126.3</v>
      </c>
      <c r="AF106">
        <v>118.1</v>
      </c>
      <c r="AG106">
        <f t="shared" si="8"/>
        <v>490.70000000000005</v>
      </c>
      <c r="AI106">
        <v>133.6</v>
      </c>
      <c r="AJ106">
        <v>119.2</v>
      </c>
      <c r="AK106">
        <v>113.8</v>
      </c>
      <c r="AL106">
        <f t="shared" si="9"/>
        <v>366.6</v>
      </c>
      <c r="AN106">
        <v>120.9</v>
      </c>
      <c r="AP106">
        <v>126.6</v>
      </c>
    </row>
    <row r="107" spans="1:42" x14ac:dyDescent="0.45">
      <c r="A107" t="s">
        <v>30</v>
      </c>
      <c r="B107">
        <v>2015</v>
      </c>
      <c r="C107" t="s">
        <v>46</v>
      </c>
      <c r="E107">
        <v>126.3</v>
      </c>
      <c r="F107">
        <v>131.30000000000001</v>
      </c>
      <c r="G107">
        <v>123.3</v>
      </c>
      <c r="H107">
        <v>129.80000000000001</v>
      </c>
      <c r="I107">
        <v>118.3</v>
      </c>
      <c r="J107">
        <v>131.6</v>
      </c>
      <c r="K107">
        <v>145.5</v>
      </c>
      <c r="L107">
        <v>162.1</v>
      </c>
      <c r="M107">
        <v>95.4</v>
      </c>
      <c r="N107">
        <v>128.9</v>
      </c>
      <c r="O107">
        <v>123.3</v>
      </c>
      <c r="P107">
        <v>135.1</v>
      </c>
      <c r="Q107">
        <v>131.4</v>
      </c>
      <c r="R107" s="2">
        <f t="shared" si="5"/>
        <v>1682.3000000000002</v>
      </c>
      <c r="T107">
        <v>132.5</v>
      </c>
      <c r="U107">
        <v>128.5</v>
      </c>
      <c r="V107">
        <v>131.9</v>
      </c>
      <c r="W107">
        <f t="shared" si="6"/>
        <v>392.9</v>
      </c>
      <c r="Y107">
        <v>125.7</v>
      </c>
      <c r="Z107">
        <v>114</v>
      </c>
      <c r="AA107">
        <f t="shared" si="7"/>
        <v>239.7</v>
      </c>
      <c r="AC107">
        <v>122.4</v>
      </c>
      <c r="AD107">
        <v>126</v>
      </c>
      <c r="AE107">
        <v>125.6</v>
      </c>
      <c r="AF107">
        <v>119.8</v>
      </c>
      <c r="AG107">
        <f t="shared" si="8"/>
        <v>493.8</v>
      </c>
      <c r="AI107">
        <v>133.1</v>
      </c>
      <c r="AJ107">
        <v>121.6</v>
      </c>
      <c r="AK107">
        <v>114.1</v>
      </c>
      <c r="AL107">
        <f t="shared" si="9"/>
        <v>368.79999999999995</v>
      </c>
      <c r="AN107">
        <v>123.1</v>
      </c>
      <c r="AP107">
        <v>127.9</v>
      </c>
    </row>
    <row r="108" spans="1:42" x14ac:dyDescent="0.45">
      <c r="A108" t="s">
        <v>33</v>
      </c>
      <c r="B108">
        <v>2015</v>
      </c>
      <c r="C108" t="s">
        <v>46</v>
      </c>
      <c r="E108">
        <v>124.3</v>
      </c>
      <c r="F108">
        <v>131.69999999999999</v>
      </c>
      <c r="G108">
        <v>127.1</v>
      </c>
      <c r="H108">
        <v>128.6</v>
      </c>
      <c r="I108">
        <v>110</v>
      </c>
      <c r="J108">
        <v>120.8</v>
      </c>
      <c r="K108">
        <v>149</v>
      </c>
      <c r="L108">
        <v>190.1</v>
      </c>
      <c r="M108">
        <v>92.7</v>
      </c>
      <c r="N108">
        <v>138.6</v>
      </c>
      <c r="O108">
        <v>120.2</v>
      </c>
      <c r="P108">
        <v>134.19999999999999</v>
      </c>
      <c r="Q108">
        <v>131.5</v>
      </c>
      <c r="R108" s="2">
        <f t="shared" si="5"/>
        <v>1698.8</v>
      </c>
      <c r="T108">
        <v>125.4</v>
      </c>
      <c r="U108">
        <v>119.5</v>
      </c>
      <c r="V108">
        <v>124.5</v>
      </c>
      <c r="W108">
        <f t="shared" si="6"/>
        <v>369.4</v>
      </c>
      <c r="Y108">
        <v>116</v>
      </c>
      <c r="Z108">
        <v>109.3</v>
      </c>
      <c r="AA108">
        <f t="shared" si="7"/>
        <v>225.3</v>
      </c>
      <c r="AC108">
        <v>122.4</v>
      </c>
      <c r="AD108">
        <v>121</v>
      </c>
      <c r="AE108">
        <v>126.6</v>
      </c>
      <c r="AF108">
        <v>116.7</v>
      </c>
      <c r="AG108">
        <f t="shared" si="8"/>
        <v>486.7</v>
      </c>
      <c r="AI108">
        <v>138.19999999999999</v>
      </c>
      <c r="AJ108">
        <v>118.1</v>
      </c>
      <c r="AK108">
        <v>113.2</v>
      </c>
      <c r="AL108">
        <f t="shared" si="9"/>
        <v>369.49999999999994</v>
      </c>
      <c r="AN108">
        <v>118.6</v>
      </c>
      <c r="AP108">
        <v>124</v>
      </c>
    </row>
    <row r="109" spans="1:42" x14ac:dyDescent="0.45">
      <c r="A109" t="s">
        <v>34</v>
      </c>
      <c r="B109">
        <v>2015</v>
      </c>
      <c r="C109" t="s">
        <v>46</v>
      </c>
      <c r="E109">
        <v>125.7</v>
      </c>
      <c r="F109">
        <v>131.4</v>
      </c>
      <c r="G109">
        <v>124.8</v>
      </c>
      <c r="H109">
        <v>129.4</v>
      </c>
      <c r="I109">
        <v>115.3</v>
      </c>
      <c r="J109">
        <v>126.6</v>
      </c>
      <c r="K109">
        <v>146.69999999999999</v>
      </c>
      <c r="L109">
        <v>171.5</v>
      </c>
      <c r="M109">
        <v>94.5</v>
      </c>
      <c r="N109">
        <v>132.1</v>
      </c>
      <c r="O109">
        <v>122</v>
      </c>
      <c r="P109">
        <v>134.69999999999999</v>
      </c>
      <c r="Q109">
        <v>131.4</v>
      </c>
      <c r="R109" s="2">
        <f t="shared" si="5"/>
        <v>1686.1000000000001</v>
      </c>
      <c r="T109">
        <v>129.69999999999999</v>
      </c>
      <c r="U109">
        <v>124.8</v>
      </c>
      <c r="V109">
        <v>129</v>
      </c>
      <c r="W109">
        <f t="shared" si="6"/>
        <v>383.5</v>
      </c>
      <c r="Y109">
        <v>122</v>
      </c>
      <c r="Z109">
        <v>111.5</v>
      </c>
      <c r="AA109">
        <f t="shared" si="7"/>
        <v>233.5</v>
      </c>
      <c r="AC109">
        <v>122.4</v>
      </c>
      <c r="AD109">
        <v>123.6</v>
      </c>
      <c r="AE109">
        <v>126.2</v>
      </c>
      <c r="AF109">
        <v>118.3</v>
      </c>
      <c r="AG109">
        <f t="shared" si="8"/>
        <v>490.5</v>
      </c>
      <c r="AI109">
        <v>134.5</v>
      </c>
      <c r="AJ109">
        <v>119.6</v>
      </c>
      <c r="AK109">
        <v>113.7</v>
      </c>
      <c r="AL109">
        <f t="shared" si="9"/>
        <v>367.8</v>
      </c>
      <c r="AN109">
        <v>121.4</v>
      </c>
      <c r="AP109">
        <v>126.1</v>
      </c>
    </row>
    <row r="110" spans="1:42" x14ac:dyDescent="0.45">
      <c r="A110" t="s">
        <v>30</v>
      </c>
      <c r="B110">
        <v>2016</v>
      </c>
      <c r="C110" t="s">
        <v>31</v>
      </c>
      <c r="E110">
        <v>126.8</v>
      </c>
      <c r="F110">
        <v>133.19999999999999</v>
      </c>
      <c r="G110">
        <v>126.5</v>
      </c>
      <c r="H110">
        <v>130.30000000000001</v>
      </c>
      <c r="I110">
        <v>118.9</v>
      </c>
      <c r="J110">
        <v>131.6</v>
      </c>
      <c r="K110">
        <v>140.1</v>
      </c>
      <c r="L110">
        <v>163.80000000000001</v>
      </c>
      <c r="M110">
        <v>97.7</v>
      </c>
      <c r="N110">
        <v>129.6</v>
      </c>
      <c r="O110">
        <v>124.3</v>
      </c>
      <c r="P110">
        <v>135.9</v>
      </c>
      <c r="Q110">
        <v>131.4</v>
      </c>
      <c r="R110" s="2">
        <f t="shared" si="5"/>
        <v>1690.1000000000001</v>
      </c>
      <c r="T110">
        <v>133.19999999999999</v>
      </c>
      <c r="U110">
        <v>128.9</v>
      </c>
      <c r="V110">
        <v>132.6</v>
      </c>
      <c r="W110">
        <f t="shared" si="6"/>
        <v>394.70000000000005</v>
      </c>
      <c r="Y110">
        <v>126.2</v>
      </c>
      <c r="Z110">
        <v>113.6</v>
      </c>
      <c r="AA110">
        <f t="shared" si="7"/>
        <v>239.8</v>
      </c>
      <c r="AC110">
        <v>123.4</v>
      </c>
      <c r="AD110">
        <v>126.6</v>
      </c>
      <c r="AE110">
        <v>126.2</v>
      </c>
      <c r="AF110">
        <v>120.1</v>
      </c>
      <c r="AG110">
        <f t="shared" si="8"/>
        <v>496.29999999999995</v>
      </c>
      <c r="AI110">
        <v>133.6</v>
      </c>
      <c r="AJ110">
        <v>121.4</v>
      </c>
      <c r="AK110">
        <v>114.9</v>
      </c>
      <c r="AL110">
        <f t="shared" si="9"/>
        <v>369.9</v>
      </c>
      <c r="AN110">
        <v>123.7</v>
      </c>
      <c r="AP110">
        <v>128.1</v>
      </c>
    </row>
    <row r="111" spans="1:42" x14ac:dyDescent="0.45">
      <c r="A111" t="s">
        <v>33</v>
      </c>
      <c r="B111">
        <v>2016</v>
      </c>
      <c r="C111" t="s">
        <v>31</v>
      </c>
      <c r="E111">
        <v>124.7</v>
      </c>
      <c r="F111">
        <v>135.9</v>
      </c>
      <c r="G111">
        <v>132</v>
      </c>
      <c r="H111">
        <v>129.19999999999999</v>
      </c>
      <c r="I111">
        <v>109.7</v>
      </c>
      <c r="J111">
        <v>119</v>
      </c>
      <c r="K111">
        <v>144.1</v>
      </c>
      <c r="L111">
        <v>184.2</v>
      </c>
      <c r="M111">
        <v>96.7</v>
      </c>
      <c r="N111">
        <v>139.5</v>
      </c>
      <c r="O111">
        <v>120.5</v>
      </c>
      <c r="P111">
        <v>134.69999999999999</v>
      </c>
      <c r="Q111">
        <v>131.19999999999999</v>
      </c>
      <c r="R111" s="2">
        <f t="shared" si="5"/>
        <v>1701.4</v>
      </c>
      <c r="T111">
        <v>125.8</v>
      </c>
      <c r="U111">
        <v>119.8</v>
      </c>
      <c r="V111">
        <v>124.9</v>
      </c>
      <c r="W111">
        <f t="shared" si="6"/>
        <v>370.5</v>
      </c>
      <c r="Y111">
        <v>116.9</v>
      </c>
      <c r="Z111">
        <v>108.9</v>
      </c>
      <c r="AA111">
        <f t="shared" si="7"/>
        <v>225.8</v>
      </c>
      <c r="AC111">
        <v>123.4</v>
      </c>
      <c r="AD111">
        <v>121.6</v>
      </c>
      <c r="AE111">
        <v>126.4</v>
      </c>
      <c r="AF111">
        <v>116.8</v>
      </c>
      <c r="AG111">
        <f t="shared" si="8"/>
        <v>488.2</v>
      </c>
      <c r="AI111">
        <v>139.5</v>
      </c>
      <c r="AJ111">
        <v>118.5</v>
      </c>
      <c r="AK111">
        <v>114</v>
      </c>
      <c r="AL111">
        <f t="shared" si="9"/>
        <v>372</v>
      </c>
      <c r="AN111">
        <v>119.1</v>
      </c>
      <c r="AP111">
        <v>124.2</v>
      </c>
    </row>
    <row r="112" spans="1:42" x14ac:dyDescent="0.45">
      <c r="A112" t="s">
        <v>34</v>
      </c>
      <c r="B112">
        <v>2016</v>
      </c>
      <c r="C112" t="s">
        <v>31</v>
      </c>
      <c r="E112">
        <v>126.1</v>
      </c>
      <c r="F112">
        <v>134.1</v>
      </c>
      <c r="G112">
        <v>128.6</v>
      </c>
      <c r="H112">
        <v>129.9</v>
      </c>
      <c r="I112">
        <v>115.5</v>
      </c>
      <c r="J112">
        <v>125.7</v>
      </c>
      <c r="K112">
        <v>141.5</v>
      </c>
      <c r="L112">
        <v>170.7</v>
      </c>
      <c r="M112">
        <v>97.4</v>
      </c>
      <c r="N112">
        <v>132.9</v>
      </c>
      <c r="O112">
        <v>122.7</v>
      </c>
      <c r="P112">
        <v>135.30000000000001</v>
      </c>
      <c r="Q112">
        <v>131.30000000000001</v>
      </c>
      <c r="R112" s="2">
        <f t="shared" si="5"/>
        <v>1691.7</v>
      </c>
      <c r="T112">
        <v>130.30000000000001</v>
      </c>
      <c r="U112">
        <v>125.1</v>
      </c>
      <c r="V112">
        <v>129.5</v>
      </c>
      <c r="W112">
        <f t="shared" si="6"/>
        <v>384.9</v>
      </c>
      <c r="Y112">
        <v>122.7</v>
      </c>
      <c r="Z112">
        <v>111.1</v>
      </c>
      <c r="AA112">
        <f t="shared" si="7"/>
        <v>233.8</v>
      </c>
      <c r="AC112">
        <v>123.4</v>
      </c>
      <c r="AD112">
        <v>124.2</v>
      </c>
      <c r="AE112">
        <v>126.3</v>
      </c>
      <c r="AF112">
        <v>118.5</v>
      </c>
      <c r="AG112">
        <f t="shared" si="8"/>
        <v>492.40000000000003</v>
      </c>
      <c r="AI112">
        <v>135.19999999999999</v>
      </c>
      <c r="AJ112">
        <v>119.8</v>
      </c>
      <c r="AK112">
        <v>114.5</v>
      </c>
      <c r="AL112">
        <f t="shared" si="9"/>
        <v>369.5</v>
      </c>
      <c r="AN112">
        <v>122</v>
      </c>
      <c r="AP112">
        <v>126.3</v>
      </c>
    </row>
    <row r="113" spans="1:42" x14ac:dyDescent="0.45">
      <c r="A113" t="s">
        <v>30</v>
      </c>
      <c r="B113">
        <v>2016</v>
      </c>
      <c r="C113" t="s">
        <v>35</v>
      </c>
      <c r="E113">
        <v>127.1</v>
      </c>
      <c r="F113">
        <v>133.69999999999999</v>
      </c>
      <c r="G113">
        <v>127.7</v>
      </c>
      <c r="H113">
        <v>130.69999999999999</v>
      </c>
      <c r="I113">
        <v>118.5</v>
      </c>
      <c r="J113">
        <v>130.4</v>
      </c>
      <c r="K113">
        <v>130.9</v>
      </c>
      <c r="L113">
        <v>162.80000000000001</v>
      </c>
      <c r="M113">
        <v>98.7</v>
      </c>
      <c r="N113">
        <v>130.6</v>
      </c>
      <c r="O113">
        <v>124.8</v>
      </c>
      <c r="P113">
        <v>136.4</v>
      </c>
      <c r="Q113">
        <v>130.30000000000001</v>
      </c>
      <c r="R113" s="2">
        <f t="shared" si="5"/>
        <v>1682.6</v>
      </c>
      <c r="T113">
        <v>133.9</v>
      </c>
      <c r="U113">
        <v>129.80000000000001</v>
      </c>
      <c r="V113">
        <v>133.4</v>
      </c>
      <c r="W113">
        <f t="shared" si="6"/>
        <v>397.1</v>
      </c>
      <c r="Y113">
        <v>127.5</v>
      </c>
      <c r="Z113">
        <v>113.9</v>
      </c>
      <c r="AA113">
        <f t="shared" si="7"/>
        <v>241.4</v>
      </c>
      <c r="AC113">
        <v>124.4</v>
      </c>
      <c r="AD113">
        <v>127.1</v>
      </c>
      <c r="AE113">
        <v>127.1</v>
      </c>
      <c r="AF113">
        <v>120.9</v>
      </c>
      <c r="AG113">
        <f t="shared" si="8"/>
        <v>499.5</v>
      </c>
      <c r="AI113">
        <v>134.4</v>
      </c>
      <c r="AJ113">
        <v>122.3</v>
      </c>
      <c r="AK113">
        <v>116.8</v>
      </c>
      <c r="AL113">
        <f t="shared" si="9"/>
        <v>373.5</v>
      </c>
      <c r="AN113">
        <v>124.3</v>
      </c>
      <c r="AP113">
        <v>127.9</v>
      </c>
    </row>
    <row r="114" spans="1:42" x14ac:dyDescent="0.45">
      <c r="A114" t="s">
        <v>33</v>
      </c>
      <c r="B114">
        <v>2016</v>
      </c>
      <c r="C114" t="s">
        <v>35</v>
      </c>
      <c r="E114">
        <v>124.8</v>
      </c>
      <c r="F114">
        <v>135.1</v>
      </c>
      <c r="G114">
        <v>130.30000000000001</v>
      </c>
      <c r="H114">
        <v>129.6</v>
      </c>
      <c r="I114">
        <v>108.4</v>
      </c>
      <c r="J114">
        <v>118.6</v>
      </c>
      <c r="K114">
        <v>129.19999999999999</v>
      </c>
      <c r="L114">
        <v>176.4</v>
      </c>
      <c r="M114">
        <v>99.1</v>
      </c>
      <c r="N114">
        <v>139.69999999999999</v>
      </c>
      <c r="O114">
        <v>120.6</v>
      </c>
      <c r="P114">
        <v>135.19999999999999</v>
      </c>
      <c r="Q114">
        <v>129.1</v>
      </c>
      <c r="R114" s="2">
        <f t="shared" si="5"/>
        <v>1676.1</v>
      </c>
      <c r="T114">
        <v>126.2</v>
      </c>
      <c r="U114">
        <v>120.1</v>
      </c>
      <c r="V114">
        <v>125.3</v>
      </c>
      <c r="W114">
        <f t="shared" si="6"/>
        <v>371.6</v>
      </c>
      <c r="Y114">
        <v>116</v>
      </c>
      <c r="Z114">
        <v>109.1</v>
      </c>
      <c r="AA114">
        <f t="shared" si="7"/>
        <v>225.1</v>
      </c>
      <c r="AC114">
        <v>124.4</v>
      </c>
      <c r="AD114">
        <v>121.8</v>
      </c>
      <c r="AE114">
        <v>126.3</v>
      </c>
      <c r="AF114">
        <v>117.2</v>
      </c>
      <c r="AG114">
        <f t="shared" si="8"/>
        <v>489.7</v>
      </c>
      <c r="AI114">
        <v>140</v>
      </c>
      <c r="AJ114">
        <v>118.8</v>
      </c>
      <c r="AK114">
        <v>116.2</v>
      </c>
      <c r="AL114">
        <f t="shared" si="9"/>
        <v>375</v>
      </c>
      <c r="AN114">
        <v>119.5</v>
      </c>
      <c r="AP114">
        <v>123.8</v>
      </c>
    </row>
    <row r="115" spans="1:42" x14ac:dyDescent="0.45">
      <c r="A115" t="s">
        <v>34</v>
      </c>
      <c r="B115">
        <v>2016</v>
      </c>
      <c r="C115" t="s">
        <v>35</v>
      </c>
      <c r="E115">
        <v>126.4</v>
      </c>
      <c r="F115">
        <v>134.19999999999999</v>
      </c>
      <c r="G115">
        <v>128.69999999999999</v>
      </c>
      <c r="H115">
        <v>130.30000000000001</v>
      </c>
      <c r="I115">
        <v>114.8</v>
      </c>
      <c r="J115">
        <v>124.9</v>
      </c>
      <c r="K115">
        <v>130.30000000000001</v>
      </c>
      <c r="L115">
        <v>167.4</v>
      </c>
      <c r="M115">
        <v>98.8</v>
      </c>
      <c r="N115">
        <v>133.6</v>
      </c>
      <c r="O115">
        <v>123</v>
      </c>
      <c r="P115">
        <v>135.80000000000001</v>
      </c>
      <c r="Q115">
        <v>129.9</v>
      </c>
      <c r="R115" s="2">
        <f t="shared" si="5"/>
        <v>1678.1</v>
      </c>
      <c r="T115">
        <v>130.9</v>
      </c>
      <c r="U115">
        <v>125.8</v>
      </c>
      <c r="V115">
        <v>130.19999999999999</v>
      </c>
      <c r="W115">
        <f t="shared" si="6"/>
        <v>386.9</v>
      </c>
      <c r="Y115">
        <v>123.1</v>
      </c>
      <c r="Z115">
        <v>111.4</v>
      </c>
      <c r="AA115">
        <f t="shared" si="7"/>
        <v>234.5</v>
      </c>
      <c r="AC115">
        <v>124.4</v>
      </c>
      <c r="AD115">
        <v>124.6</v>
      </c>
      <c r="AE115">
        <v>126.6</v>
      </c>
      <c r="AF115">
        <v>119.1</v>
      </c>
      <c r="AG115">
        <f t="shared" si="8"/>
        <v>494.70000000000005</v>
      </c>
      <c r="AI115">
        <v>135.9</v>
      </c>
      <c r="AJ115">
        <v>120.3</v>
      </c>
      <c r="AK115">
        <v>116.6</v>
      </c>
      <c r="AL115">
        <f t="shared" si="9"/>
        <v>372.79999999999995</v>
      </c>
      <c r="AN115">
        <v>122.5</v>
      </c>
      <c r="AP115">
        <v>126</v>
      </c>
    </row>
    <row r="116" spans="1:42" x14ac:dyDescent="0.45">
      <c r="A116" t="s">
        <v>30</v>
      </c>
      <c r="B116">
        <v>2016</v>
      </c>
      <c r="C116" t="s">
        <v>36</v>
      </c>
      <c r="E116">
        <v>127.3</v>
      </c>
      <c r="F116">
        <v>134.4</v>
      </c>
      <c r="G116">
        <v>125.1</v>
      </c>
      <c r="H116">
        <v>130.5</v>
      </c>
      <c r="I116">
        <v>118.3</v>
      </c>
      <c r="J116">
        <v>131.69999999999999</v>
      </c>
      <c r="K116">
        <v>130.69999999999999</v>
      </c>
      <c r="L116">
        <v>161.19999999999999</v>
      </c>
      <c r="M116">
        <v>100.4</v>
      </c>
      <c r="N116">
        <v>130.80000000000001</v>
      </c>
      <c r="O116">
        <v>124.9</v>
      </c>
      <c r="P116">
        <v>137</v>
      </c>
      <c r="Q116">
        <v>130.4</v>
      </c>
      <c r="R116" s="2">
        <f t="shared" si="5"/>
        <v>1682.7000000000003</v>
      </c>
      <c r="T116">
        <v>134.4</v>
      </c>
      <c r="U116">
        <v>130.19999999999999</v>
      </c>
      <c r="V116">
        <v>133.80000000000001</v>
      </c>
      <c r="W116">
        <f t="shared" si="6"/>
        <v>398.40000000000003</v>
      </c>
      <c r="Y116">
        <v>127</v>
      </c>
      <c r="Z116">
        <v>113.6</v>
      </c>
      <c r="AA116">
        <f t="shared" si="7"/>
        <v>240.6</v>
      </c>
      <c r="AC116">
        <v>124.9</v>
      </c>
      <c r="AD116">
        <v>127.7</v>
      </c>
      <c r="AE116">
        <v>127.5</v>
      </c>
      <c r="AF116">
        <v>121.1</v>
      </c>
      <c r="AG116">
        <f t="shared" si="8"/>
        <v>501.20000000000005</v>
      </c>
      <c r="AI116">
        <v>135</v>
      </c>
      <c r="AJ116">
        <v>122.5</v>
      </c>
      <c r="AK116">
        <v>117.4</v>
      </c>
      <c r="AL116">
        <f t="shared" si="9"/>
        <v>374.9</v>
      </c>
      <c r="AN116">
        <v>124.8</v>
      </c>
      <c r="AP116">
        <v>128</v>
      </c>
    </row>
    <row r="117" spans="1:42" x14ac:dyDescent="0.45">
      <c r="A117" t="s">
        <v>33</v>
      </c>
      <c r="B117">
        <v>2016</v>
      </c>
      <c r="C117" t="s">
        <v>36</v>
      </c>
      <c r="E117">
        <v>124.8</v>
      </c>
      <c r="F117">
        <v>136.30000000000001</v>
      </c>
      <c r="G117">
        <v>123.7</v>
      </c>
      <c r="H117">
        <v>129.69999999999999</v>
      </c>
      <c r="I117">
        <v>107.9</v>
      </c>
      <c r="J117">
        <v>119.9</v>
      </c>
      <c r="K117">
        <v>128.1</v>
      </c>
      <c r="L117">
        <v>170.3</v>
      </c>
      <c r="M117">
        <v>101.8</v>
      </c>
      <c r="N117">
        <v>140.1</v>
      </c>
      <c r="O117">
        <v>120.7</v>
      </c>
      <c r="P117">
        <v>135.4</v>
      </c>
      <c r="Q117">
        <v>128.9</v>
      </c>
      <c r="R117" s="2">
        <f t="shared" si="5"/>
        <v>1667.6000000000001</v>
      </c>
      <c r="T117">
        <v>126.4</v>
      </c>
      <c r="U117">
        <v>120.3</v>
      </c>
      <c r="V117">
        <v>125.5</v>
      </c>
      <c r="W117">
        <f t="shared" si="6"/>
        <v>372.2</v>
      </c>
      <c r="Y117">
        <v>114.8</v>
      </c>
      <c r="Z117">
        <v>108.5</v>
      </c>
      <c r="AA117">
        <f t="shared" si="7"/>
        <v>223.3</v>
      </c>
      <c r="AC117">
        <v>124.9</v>
      </c>
      <c r="AD117">
        <v>122.3</v>
      </c>
      <c r="AE117">
        <v>126.4</v>
      </c>
      <c r="AF117">
        <v>117.3</v>
      </c>
      <c r="AG117">
        <f t="shared" si="8"/>
        <v>490.90000000000003</v>
      </c>
      <c r="AI117">
        <v>140.6</v>
      </c>
      <c r="AJ117">
        <v>119.1</v>
      </c>
      <c r="AK117">
        <v>117.1</v>
      </c>
      <c r="AL117">
        <f t="shared" si="9"/>
        <v>376.79999999999995</v>
      </c>
      <c r="AN117">
        <v>119.7</v>
      </c>
      <c r="AP117">
        <v>123.8</v>
      </c>
    </row>
    <row r="118" spans="1:42" x14ac:dyDescent="0.45">
      <c r="A118" t="s">
        <v>34</v>
      </c>
      <c r="B118">
        <v>2016</v>
      </c>
      <c r="C118" t="s">
        <v>36</v>
      </c>
      <c r="E118">
        <v>126.5</v>
      </c>
      <c r="F118">
        <v>135.1</v>
      </c>
      <c r="G118">
        <v>124.6</v>
      </c>
      <c r="H118">
        <v>130.19999999999999</v>
      </c>
      <c r="I118">
        <v>114.5</v>
      </c>
      <c r="J118">
        <v>126.2</v>
      </c>
      <c r="K118">
        <v>129.80000000000001</v>
      </c>
      <c r="L118">
        <v>164.3</v>
      </c>
      <c r="M118">
        <v>100.9</v>
      </c>
      <c r="N118">
        <v>133.9</v>
      </c>
      <c r="O118">
        <v>123.1</v>
      </c>
      <c r="P118">
        <v>136.30000000000001</v>
      </c>
      <c r="Q118">
        <v>129.80000000000001</v>
      </c>
      <c r="R118" s="2">
        <f t="shared" si="5"/>
        <v>1675.2</v>
      </c>
      <c r="T118">
        <v>131.30000000000001</v>
      </c>
      <c r="U118">
        <v>126.1</v>
      </c>
      <c r="V118">
        <v>130.5</v>
      </c>
      <c r="W118">
        <f t="shared" si="6"/>
        <v>387.9</v>
      </c>
      <c r="Y118">
        <v>122.4</v>
      </c>
      <c r="Z118">
        <v>110.9</v>
      </c>
      <c r="AA118">
        <f t="shared" si="7"/>
        <v>233.3</v>
      </c>
      <c r="AC118">
        <v>124.9</v>
      </c>
      <c r="AD118">
        <v>125.1</v>
      </c>
      <c r="AE118">
        <v>126.9</v>
      </c>
      <c r="AF118">
        <v>119.3</v>
      </c>
      <c r="AG118">
        <f t="shared" si="8"/>
        <v>496.2</v>
      </c>
      <c r="AI118">
        <v>136.5</v>
      </c>
      <c r="AJ118">
        <v>120.6</v>
      </c>
      <c r="AK118">
        <v>117.3</v>
      </c>
      <c r="AL118">
        <f t="shared" si="9"/>
        <v>374.40000000000003</v>
      </c>
      <c r="AN118">
        <v>122.9</v>
      </c>
      <c r="AP118">
        <v>126</v>
      </c>
    </row>
    <row r="119" spans="1:42" x14ac:dyDescent="0.45">
      <c r="A119" t="s">
        <v>30</v>
      </c>
      <c r="B119">
        <v>2016</v>
      </c>
      <c r="C119" t="s">
        <v>37</v>
      </c>
      <c r="E119">
        <v>127.4</v>
      </c>
      <c r="F119">
        <v>135.4</v>
      </c>
      <c r="G119">
        <v>123.4</v>
      </c>
      <c r="H119">
        <v>131.30000000000001</v>
      </c>
      <c r="I119">
        <v>118.2</v>
      </c>
      <c r="J119">
        <v>138.1</v>
      </c>
      <c r="K119">
        <v>134.1</v>
      </c>
      <c r="L119">
        <v>162.69999999999999</v>
      </c>
      <c r="M119">
        <v>105</v>
      </c>
      <c r="N119">
        <v>131.4</v>
      </c>
      <c r="O119">
        <v>125.4</v>
      </c>
      <c r="P119">
        <v>137.4</v>
      </c>
      <c r="Q119">
        <v>131.80000000000001</v>
      </c>
      <c r="R119" s="2">
        <f t="shared" si="5"/>
        <v>1701.6000000000004</v>
      </c>
      <c r="T119">
        <v>135</v>
      </c>
      <c r="U119">
        <v>130.6</v>
      </c>
      <c r="V119">
        <v>134.4</v>
      </c>
      <c r="W119">
        <f t="shared" si="6"/>
        <v>400</v>
      </c>
      <c r="Y119">
        <v>127</v>
      </c>
      <c r="Z119">
        <v>114.4</v>
      </c>
      <c r="AA119">
        <f t="shared" si="7"/>
        <v>241.4</v>
      </c>
      <c r="AC119">
        <v>125.6</v>
      </c>
      <c r="AD119">
        <v>128</v>
      </c>
      <c r="AE119">
        <v>127.9</v>
      </c>
      <c r="AF119">
        <v>121.7</v>
      </c>
      <c r="AG119">
        <f t="shared" si="8"/>
        <v>503.2</v>
      </c>
      <c r="AI119">
        <v>135.5</v>
      </c>
      <c r="AJ119">
        <v>123.2</v>
      </c>
      <c r="AK119">
        <v>118.4</v>
      </c>
      <c r="AL119">
        <f t="shared" si="9"/>
        <v>377.1</v>
      </c>
      <c r="AN119">
        <v>125.2</v>
      </c>
      <c r="AP119">
        <v>129</v>
      </c>
    </row>
    <row r="120" spans="1:42" x14ac:dyDescent="0.45">
      <c r="A120" t="s">
        <v>33</v>
      </c>
      <c r="B120">
        <v>2016</v>
      </c>
      <c r="C120" t="s">
        <v>37</v>
      </c>
      <c r="E120">
        <v>124.9</v>
      </c>
      <c r="F120">
        <v>139.30000000000001</v>
      </c>
      <c r="G120">
        <v>119.9</v>
      </c>
      <c r="H120">
        <v>130.19999999999999</v>
      </c>
      <c r="I120">
        <v>108.9</v>
      </c>
      <c r="J120">
        <v>131.1</v>
      </c>
      <c r="K120">
        <v>136.80000000000001</v>
      </c>
      <c r="L120">
        <v>176.9</v>
      </c>
      <c r="M120">
        <v>109.1</v>
      </c>
      <c r="N120">
        <v>140.4</v>
      </c>
      <c r="O120">
        <v>121.1</v>
      </c>
      <c r="P120">
        <v>135.9</v>
      </c>
      <c r="Q120">
        <v>131.80000000000001</v>
      </c>
      <c r="R120" s="2">
        <f t="shared" si="5"/>
        <v>1706.3</v>
      </c>
      <c r="T120">
        <v>126.8</v>
      </c>
      <c r="U120">
        <v>120.5</v>
      </c>
      <c r="V120">
        <v>125.8</v>
      </c>
      <c r="W120">
        <f t="shared" si="6"/>
        <v>373.1</v>
      </c>
      <c r="Y120">
        <v>114.6</v>
      </c>
      <c r="Z120">
        <v>110</v>
      </c>
      <c r="AA120">
        <f t="shared" si="7"/>
        <v>224.6</v>
      </c>
      <c r="AC120">
        <v>125.6</v>
      </c>
      <c r="AD120">
        <v>122.8</v>
      </c>
      <c r="AE120">
        <v>127.6</v>
      </c>
      <c r="AF120">
        <v>118.2</v>
      </c>
      <c r="AG120">
        <f t="shared" si="8"/>
        <v>494.2</v>
      </c>
      <c r="AI120">
        <v>141.5</v>
      </c>
      <c r="AJ120">
        <v>119.5</v>
      </c>
      <c r="AK120">
        <v>117.6</v>
      </c>
      <c r="AL120">
        <f t="shared" si="9"/>
        <v>378.6</v>
      </c>
      <c r="AN120">
        <v>120</v>
      </c>
      <c r="AP120">
        <v>125.3</v>
      </c>
    </row>
    <row r="121" spans="1:42" x14ac:dyDescent="0.45">
      <c r="A121" t="s">
        <v>34</v>
      </c>
      <c r="B121">
        <v>2016</v>
      </c>
      <c r="C121" t="s">
        <v>37</v>
      </c>
      <c r="E121">
        <v>126.6</v>
      </c>
      <c r="F121">
        <v>136.80000000000001</v>
      </c>
      <c r="G121">
        <v>122</v>
      </c>
      <c r="H121">
        <v>130.9</v>
      </c>
      <c r="I121">
        <v>114.8</v>
      </c>
      <c r="J121">
        <v>134.80000000000001</v>
      </c>
      <c r="K121">
        <v>135</v>
      </c>
      <c r="L121">
        <v>167.5</v>
      </c>
      <c r="M121">
        <v>106.4</v>
      </c>
      <c r="N121">
        <v>134.4</v>
      </c>
      <c r="O121">
        <v>123.6</v>
      </c>
      <c r="P121">
        <v>136.69999999999999</v>
      </c>
      <c r="Q121">
        <v>131.80000000000001</v>
      </c>
      <c r="R121" s="2">
        <f t="shared" si="5"/>
        <v>1701.3</v>
      </c>
      <c r="T121">
        <v>131.80000000000001</v>
      </c>
      <c r="U121">
        <v>126.4</v>
      </c>
      <c r="V121">
        <v>131</v>
      </c>
      <c r="W121">
        <f t="shared" si="6"/>
        <v>389.20000000000005</v>
      </c>
      <c r="Y121">
        <v>122.3</v>
      </c>
      <c r="Z121">
        <v>112.1</v>
      </c>
      <c r="AA121">
        <f t="shared" si="7"/>
        <v>234.39999999999998</v>
      </c>
      <c r="AC121">
        <v>125.6</v>
      </c>
      <c r="AD121">
        <v>125.5</v>
      </c>
      <c r="AE121">
        <v>127.7</v>
      </c>
      <c r="AF121">
        <v>120</v>
      </c>
      <c r="AG121">
        <f t="shared" si="8"/>
        <v>498.8</v>
      </c>
      <c r="AI121">
        <v>137.1</v>
      </c>
      <c r="AJ121">
        <v>121.1</v>
      </c>
      <c r="AK121">
        <v>118.1</v>
      </c>
      <c r="AL121">
        <f t="shared" si="9"/>
        <v>376.29999999999995</v>
      </c>
      <c r="AN121">
        <v>123.2</v>
      </c>
      <c r="AP121">
        <v>127.3</v>
      </c>
    </row>
    <row r="122" spans="1:42" x14ac:dyDescent="0.45">
      <c r="A122" t="s">
        <v>30</v>
      </c>
      <c r="B122">
        <v>2016</v>
      </c>
      <c r="C122" t="s">
        <v>38</v>
      </c>
      <c r="E122">
        <v>127.6</v>
      </c>
      <c r="F122">
        <v>137.5</v>
      </c>
      <c r="G122">
        <v>124.4</v>
      </c>
      <c r="H122">
        <v>132.4</v>
      </c>
      <c r="I122">
        <v>118.2</v>
      </c>
      <c r="J122">
        <v>138.1</v>
      </c>
      <c r="K122">
        <v>141.80000000000001</v>
      </c>
      <c r="L122">
        <v>166</v>
      </c>
      <c r="M122">
        <v>107.5</v>
      </c>
      <c r="N122">
        <v>132.19999999999999</v>
      </c>
      <c r="O122">
        <v>126.1</v>
      </c>
      <c r="P122">
        <v>138.30000000000001</v>
      </c>
      <c r="Q122">
        <v>133.6</v>
      </c>
      <c r="R122" s="2">
        <f t="shared" si="5"/>
        <v>1723.6999999999998</v>
      </c>
      <c r="T122">
        <v>135.4</v>
      </c>
      <c r="U122">
        <v>131.1</v>
      </c>
      <c r="V122">
        <v>134.80000000000001</v>
      </c>
      <c r="W122">
        <f t="shared" si="6"/>
        <v>401.3</v>
      </c>
      <c r="Y122">
        <v>127.4</v>
      </c>
      <c r="Z122">
        <v>115.1</v>
      </c>
      <c r="AA122">
        <f t="shared" si="7"/>
        <v>242.5</v>
      </c>
      <c r="AC122">
        <v>126</v>
      </c>
      <c r="AD122">
        <v>128.5</v>
      </c>
      <c r="AE122">
        <v>129.1</v>
      </c>
      <c r="AF122">
        <v>122.5</v>
      </c>
      <c r="AG122">
        <f t="shared" si="8"/>
        <v>506.1</v>
      </c>
      <c r="AI122">
        <v>136</v>
      </c>
      <c r="AJ122">
        <v>123.6</v>
      </c>
      <c r="AK122">
        <v>119.7</v>
      </c>
      <c r="AL122">
        <f t="shared" si="9"/>
        <v>379.3</v>
      </c>
      <c r="AN122">
        <v>125.8</v>
      </c>
      <c r="AP122">
        <v>130.30000000000001</v>
      </c>
    </row>
    <row r="123" spans="1:42" x14ac:dyDescent="0.45">
      <c r="A123" t="s">
        <v>33</v>
      </c>
      <c r="B123">
        <v>2016</v>
      </c>
      <c r="C123" t="s">
        <v>38</v>
      </c>
      <c r="E123">
        <v>125</v>
      </c>
      <c r="F123">
        <v>142.1</v>
      </c>
      <c r="G123">
        <v>127</v>
      </c>
      <c r="H123">
        <v>130.4</v>
      </c>
      <c r="I123">
        <v>109.6</v>
      </c>
      <c r="J123">
        <v>133.5</v>
      </c>
      <c r="K123">
        <v>151.4</v>
      </c>
      <c r="L123">
        <v>182.8</v>
      </c>
      <c r="M123">
        <v>111.1</v>
      </c>
      <c r="N123">
        <v>141.5</v>
      </c>
      <c r="O123">
        <v>121.5</v>
      </c>
      <c r="P123">
        <v>136.30000000000001</v>
      </c>
      <c r="Q123">
        <v>134.6</v>
      </c>
      <c r="R123" s="2">
        <f t="shared" si="5"/>
        <v>1746.7999999999997</v>
      </c>
      <c r="T123">
        <v>127.2</v>
      </c>
      <c r="U123">
        <v>120.7</v>
      </c>
      <c r="V123">
        <v>126.2</v>
      </c>
      <c r="W123">
        <f t="shared" si="6"/>
        <v>374.1</v>
      </c>
      <c r="Y123">
        <v>115</v>
      </c>
      <c r="Z123">
        <v>110.7</v>
      </c>
      <c r="AA123">
        <f t="shared" si="7"/>
        <v>225.7</v>
      </c>
      <c r="AC123">
        <v>126</v>
      </c>
      <c r="AD123">
        <v>123.2</v>
      </c>
      <c r="AE123">
        <v>128</v>
      </c>
      <c r="AF123">
        <v>118.7</v>
      </c>
      <c r="AG123">
        <f t="shared" si="8"/>
        <v>495.9</v>
      </c>
      <c r="AI123">
        <v>142.19999999999999</v>
      </c>
      <c r="AJ123">
        <v>119.8</v>
      </c>
      <c r="AK123">
        <v>118.5</v>
      </c>
      <c r="AL123">
        <f t="shared" si="9"/>
        <v>380.5</v>
      </c>
      <c r="AN123">
        <v>120.3</v>
      </c>
      <c r="AP123">
        <v>126.6</v>
      </c>
    </row>
    <row r="124" spans="1:42" x14ac:dyDescent="0.45">
      <c r="A124" t="s">
        <v>34</v>
      </c>
      <c r="B124">
        <v>2016</v>
      </c>
      <c r="C124" t="s">
        <v>38</v>
      </c>
      <c r="E124">
        <v>126.8</v>
      </c>
      <c r="F124">
        <v>139.1</v>
      </c>
      <c r="G124">
        <v>125.4</v>
      </c>
      <c r="H124">
        <v>131.69999999999999</v>
      </c>
      <c r="I124">
        <v>115</v>
      </c>
      <c r="J124">
        <v>136</v>
      </c>
      <c r="K124">
        <v>145.1</v>
      </c>
      <c r="L124">
        <v>171.7</v>
      </c>
      <c r="M124">
        <v>108.7</v>
      </c>
      <c r="N124">
        <v>135.30000000000001</v>
      </c>
      <c r="O124">
        <v>124.2</v>
      </c>
      <c r="P124">
        <v>137.4</v>
      </c>
      <c r="Q124">
        <v>134</v>
      </c>
      <c r="R124" s="2">
        <f t="shared" si="5"/>
        <v>1730.4</v>
      </c>
      <c r="T124">
        <v>132.19999999999999</v>
      </c>
      <c r="U124">
        <v>126.8</v>
      </c>
      <c r="V124">
        <v>131.4</v>
      </c>
      <c r="W124">
        <f t="shared" si="6"/>
        <v>390.4</v>
      </c>
      <c r="Y124">
        <v>122.7</v>
      </c>
      <c r="Z124">
        <v>112.8</v>
      </c>
      <c r="AA124">
        <f t="shared" si="7"/>
        <v>235.5</v>
      </c>
      <c r="AC124">
        <v>126</v>
      </c>
      <c r="AD124">
        <v>126</v>
      </c>
      <c r="AE124">
        <v>128.5</v>
      </c>
      <c r="AF124">
        <v>120.7</v>
      </c>
      <c r="AG124">
        <f t="shared" si="8"/>
        <v>501.2</v>
      </c>
      <c r="AI124">
        <v>137.69999999999999</v>
      </c>
      <c r="AJ124">
        <v>121.5</v>
      </c>
      <c r="AK124">
        <v>119.2</v>
      </c>
      <c r="AL124">
        <f t="shared" si="9"/>
        <v>378.4</v>
      </c>
      <c r="AN124">
        <v>123.7</v>
      </c>
      <c r="AP124">
        <v>128.6</v>
      </c>
    </row>
    <row r="125" spans="1:42" x14ac:dyDescent="0.45">
      <c r="A125" t="s">
        <v>30</v>
      </c>
      <c r="B125">
        <v>2016</v>
      </c>
      <c r="C125" t="s">
        <v>39</v>
      </c>
      <c r="E125">
        <v>128.6</v>
      </c>
      <c r="F125">
        <v>138.6</v>
      </c>
      <c r="G125">
        <v>126.6</v>
      </c>
      <c r="H125">
        <v>133.6</v>
      </c>
      <c r="I125">
        <v>118.6</v>
      </c>
      <c r="J125">
        <v>137.4</v>
      </c>
      <c r="K125">
        <v>152.5</v>
      </c>
      <c r="L125">
        <v>169.2</v>
      </c>
      <c r="M125">
        <v>108.8</v>
      </c>
      <c r="N125">
        <v>133.1</v>
      </c>
      <c r="O125">
        <v>126.4</v>
      </c>
      <c r="P125">
        <v>139.19999999999999</v>
      </c>
      <c r="Q125">
        <v>136</v>
      </c>
      <c r="R125" s="2">
        <f t="shared" si="5"/>
        <v>1748.6</v>
      </c>
      <c r="T125">
        <v>136.30000000000001</v>
      </c>
      <c r="U125">
        <v>131.6</v>
      </c>
      <c r="V125">
        <v>135.6</v>
      </c>
      <c r="W125">
        <f t="shared" si="6"/>
        <v>403.5</v>
      </c>
      <c r="Y125">
        <v>128</v>
      </c>
      <c r="Z125">
        <v>116.3</v>
      </c>
      <c r="AA125">
        <f t="shared" si="7"/>
        <v>244.3</v>
      </c>
      <c r="AC125">
        <v>125.5</v>
      </c>
      <c r="AD125">
        <v>129.30000000000001</v>
      </c>
      <c r="AE125">
        <v>130.19999999999999</v>
      </c>
      <c r="AF125">
        <v>123.3</v>
      </c>
      <c r="AG125">
        <f t="shared" si="8"/>
        <v>508.3</v>
      </c>
      <c r="AI125">
        <v>137.19999999999999</v>
      </c>
      <c r="AJ125">
        <v>124.1</v>
      </c>
      <c r="AK125">
        <v>119.9</v>
      </c>
      <c r="AL125">
        <f t="shared" si="9"/>
        <v>381.19999999999993</v>
      </c>
      <c r="AN125">
        <v>126.2</v>
      </c>
      <c r="AP125">
        <v>131.9</v>
      </c>
    </row>
    <row r="126" spans="1:42" x14ac:dyDescent="0.45">
      <c r="A126" t="s">
        <v>33</v>
      </c>
      <c r="B126">
        <v>2016</v>
      </c>
      <c r="C126" t="s">
        <v>39</v>
      </c>
      <c r="E126">
        <v>125.9</v>
      </c>
      <c r="F126">
        <v>143.9</v>
      </c>
      <c r="G126">
        <v>130.9</v>
      </c>
      <c r="H126">
        <v>131</v>
      </c>
      <c r="I126">
        <v>110.2</v>
      </c>
      <c r="J126">
        <v>135.5</v>
      </c>
      <c r="K126">
        <v>173.7</v>
      </c>
      <c r="L126">
        <v>184.4</v>
      </c>
      <c r="M126">
        <v>112</v>
      </c>
      <c r="N126">
        <v>142.80000000000001</v>
      </c>
      <c r="O126">
        <v>121.6</v>
      </c>
      <c r="P126">
        <v>136.9</v>
      </c>
      <c r="Q126">
        <v>138.19999999999999</v>
      </c>
      <c r="R126" s="2">
        <f t="shared" si="5"/>
        <v>1787.0000000000002</v>
      </c>
      <c r="T126">
        <v>127.6</v>
      </c>
      <c r="U126">
        <v>121.1</v>
      </c>
      <c r="V126">
        <v>126.6</v>
      </c>
      <c r="W126">
        <f t="shared" si="6"/>
        <v>375.29999999999995</v>
      </c>
      <c r="Y126">
        <v>115.5</v>
      </c>
      <c r="Z126">
        <v>112.3</v>
      </c>
      <c r="AA126">
        <f t="shared" si="7"/>
        <v>227.8</v>
      </c>
      <c r="AC126">
        <v>125.5</v>
      </c>
      <c r="AD126">
        <v>123.2</v>
      </c>
      <c r="AE126">
        <v>129.30000000000001</v>
      </c>
      <c r="AF126">
        <v>119.6</v>
      </c>
      <c r="AG126">
        <f t="shared" si="8"/>
        <v>497.6</v>
      </c>
      <c r="AI126">
        <v>142.69999999999999</v>
      </c>
      <c r="AJ126">
        <v>119.9</v>
      </c>
      <c r="AK126">
        <v>118.8</v>
      </c>
      <c r="AL126">
        <f t="shared" si="9"/>
        <v>381.40000000000003</v>
      </c>
      <c r="AN126">
        <v>120.6</v>
      </c>
      <c r="AP126">
        <v>128.1</v>
      </c>
    </row>
    <row r="127" spans="1:42" x14ac:dyDescent="0.45">
      <c r="A127" t="s">
        <v>34</v>
      </c>
      <c r="B127">
        <v>2016</v>
      </c>
      <c r="C127" t="s">
        <v>39</v>
      </c>
      <c r="E127">
        <v>127.7</v>
      </c>
      <c r="F127">
        <v>140.5</v>
      </c>
      <c r="G127">
        <v>128.30000000000001</v>
      </c>
      <c r="H127">
        <v>132.6</v>
      </c>
      <c r="I127">
        <v>115.5</v>
      </c>
      <c r="J127">
        <v>136.5</v>
      </c>
      <c r="K127">
        <v>159.69999999999999</v>
      </c>
      <c r="L127">
        <v>174.3</v>
      </c>
      <c r="M127">
        <v>109.9</v>
      </c>
      <c r="N127">
        <v>136.30000000000001</v>
      </c>
      <c r="O127">
        <v>124.4</v>
      </c>
      <c r="P127">
        <v>138.1</v>
      </c>
      <c r="Q127">
        <v>136.80000000000001</v>
      </c>
      <c r="R127" s="2">
        <f t="shared" si="5"/>
        <v>1760.6</v>
      </c>
      <c r="T127">
        <v>132.9</v>
      </c>
      <c r="U127">
        <v>127.2</v>
      </c>
      <c r="V127">
        <v>132</v>
      </c>
      <c r="W127">
        <f t="shared" si="6"/>
        <v>392.1</v>
      </c>
      <c r="Y127">
        <v>123.3</v>
      </c>
      <c r="Z127">
        <v>114.2</v>
      </c>
      <c r="AA127">
        <f t="shared" si="7"/>
        <v>237.5</v>
      </c>
      <c r="AC127">
        <v>125.5</v>
      </c>
      <c r="AD127">
        <v>126.4</v>
      </c>
      <c r="AE127">
        <v>129.69999999999999</v>
      </c>
      <c r="AF127">
        <v>121.5</v>
      </c>
      <c r="AG127">
        <f t="shared" si="8"/>
        <v>503.1</v>
      </c>
      <c r="AI127">
        <v>138.69999999999999</v>
      </c>
      <c r="AJ127">
        <v>121.7</v>
      </c>
      <c r="AK127">
        <v>119.4</v>
      </c>
      <c r="AL127">
        <f t="shared" si="9"/>
        <v>379.79999999999995</v>
      </c>
      <c r="AN127">
        <v>124.1</v>
      </c>
      <c r="AP127">
        <v>130.1</v>
      </c>
    </row>
    <row r="128" spans="1:42" x14ac:dyDescent="0.45">
      <c r="A128" t="s">
        <v>30</v>
      </c>
      <c r="B128">
        <v>2016</v>
      </c>
      <c r="C128" t="s">
        <v>40</v>
      </c>
      <c r="E128">
        <v>129.30000000000001</v>
      </c>
      <c r="F128">
        <v>139.5</v>
      </c>
      <c r="G128">
        <v>129.6</v>
      </c>
      <c r="H128">
        <v>134.5</v>
      </c>
      <c r="I128">
        <v>119.5</v>
      </c>
      <c r="J128">
        <v>138.5</v>
      </c>
      <c r="K128">
        <v>158.19999999999999</v>
      </c>
      <c r="L128">
        <v>171.8</v>
      </c>
      <c r="M128">
        <v>110.3</v>
      </c>
      <c r="N128">
        <v>134.30000000000001</v>
      </c>
      <c r="O128">
        <v>127.3</v>
      </c>
      <c r="P128">
        <v>139.9</v>
      </c>
      <c r="Q128">
        <v>137.6</v>
      </c>
      <c r="R128" s="2">
        <f t="shared" si="5"/>
        <v>1770.2999999999997</v>
      </c>
      <c r="T128">
        <v>137.19999999999999</v>
      </c>
      <c r="U128">
        <v>132.19999999999999</v>
      </c>
      <c r="V128">
        <v>136.5</v>
      </c>
      <c r="W128">
        <f t="shared" si="6"/>
        <v>405.9</v>
      </c>
      <c r="Y128">
        <v>128.19999999999999</v>
      </c>
      <c r="Z128">
        <v>116.4</v>
      </c>
      <c r="AA128">
        <f t="shared" si="7"/>
        <v>244.6</v>
      </c>
      <c r="AC128">
        <v>126.4</v>
      </c>
      <c r="AD128">
        <v>130</v>
      </c>
      <c r="AE128">
        <v>130.80000000000001</v>
      </c>
      <c r="AF128">
        <v>123.8</v>
      </c>
      <c r="AG128">
        <f t="shared" si="8"/>
        <v>511</v>
      </c>
      <c r="AI128">
        <v>138</v>
      </c>
      <c r="AJ128">
        <v>125.2</v>
      </c>
      <c r="AK128">
        <v>120.9</v>
      </c>
      <c r="AL128">
        <f t="shared" si="9"/>
        <v>384.1</v>
      </c>
      <c r="AN128">
        <v>126.7</v>
      </c>
      <c r="AP128">
        <v>133</v>
      </c>
    </row>
    <row r="129" spans="1:42" x14ac:dyDescent="0.45">
      <c r="A129" t="s">
        <v>33</v>
      </c>
      <c r="B129">
        <v>2016</v>
      </c>
      <c r="C129" t="s">
        <v>40</v>
      </c>
      <c r="E129">
        <v>126.8</v>
      </c>
      <c r="F129">
        <v>144.19999999999999</v>
      </c>
      <c r="G129">
        <v>136.6</v>
      </c>
      <c r="H129">
        <v>131.80000000000001</v>
      </c>
      <c r="I129">
        <v>111</v>
      </c>
      <c r="J129">
        <v>137</v>
      </c>
      <c r="K129">
        <v>179.5</v>
      </c>
      <c r="L129">
        <v>188.4</v>
      </c>
      <c r="M129">
        <v>113.3</v>
      </c>
      <c r="N129">
        <v>143.9</v>
      </c>
      <c r="O129">
        <v>121.7</v>
      </c>
      <c r="P129">
        <v>137.5</v>
      </c>
      <c r="Q129">
        <v>139.80000000000001</v>
      </c>
      <c r="R129" s="2">
        <f t="shared" si="5"/>
        <v>1811.5000000000002</v>
      </c>
      <c r="T129">
        <v>127.9</v>
      </c>
      <c r="U129">
        <v>121.1</v>
      </c>
      <c r="V129">
        <v>126.9</v>
      </c>
      <c r="W129">
        <f t="shared" si="6"/>
        <v>375.9</v>
      </c>
      <c r="Y129">
        <v>115.5</v>
      </c>
      <c r="Z129">
        <v>111.7</v>
      </c>
      <c r="AA129">
        <f t="shared" si="7"/>
        <v>227.2</v>
      </c>
      <c r="AC129">
        <v>126.4</v>
      </c>
      <c r="AD129">
        <v>123.5</v>
      </c>
      <c r="AE129">
        <v>130.80000000000001</v>
      </c>
      <c r="AF129">
        <v>119.9</v>
      </c>
      <c r="AG129">
        <f t="shared" si="8"/>
        <v>500.6</v>
      </c>
      <c r="AI129">
        <v>142.9</v>
      </c>
      <c r="AJ129">
        <v>120.3</v>
      </c>
      <c r="AK129">
        <v>120</v>
      </c>
      <c r="AL129">
        <f t="shared" si="9"/>
        <v>383.2</v>
      </c>
      <c r="AN129">
        <v>120.9</v>
      </c>
      <c r="AP129">
        <v>129</v>
      </c>
    </row>
    <row r="130" spans="1:42" x14ac:dyDescent="0.45">
      <c r="A130" t="s">
        <v>34</v>
      </c>
      <c r="B130">
        <v>2016</v>
      </c>
      <c r="C130" t="s">
        <v>40</v>
      </c>
      <c r="E130">
        <v>128.5</v>
      </c>
      <c r="F130">
        <v>141.19999999999999</v>
      </c>
      <c r="G130">
        <v>132.30000000000001</v>
      </c>
      <c r="H130">
        <v>133.5</v>
      </c>
      <c r="I130">
        <v>116.4</v>
      </c>
      <c r="J130">
        <v>137.80000000000001</v>
      </c>
      <c r="K130">
        <v>165.4</v>
      </c>
      <c r="L130">
        <v>177.4</v>
      </c>
      <c r="M130">
        <v>111.3</v>
      </c>
      <c r="N130">
        <v>137.5</v>
      </c>
      <c r="O130">
        <v>125</v>
      </c>
      <c r="P130">
        <v>138.80000000000001</v>
      </c>
      <c r="Q130">
        <v>138.4</v>
      </c>
      <c r="R130" s="2">
        <f t="shared" ref="R130:R193" si="10">SUM(E130:Q130)</f>
        <v>1783.5</v>
      </c>
      <c r="T130">
        <v>133.5</v>
      </c>
      <c r="U130">
        <v>127.6</v>
      </c>
      <c r="V130">
        <v>132.69999999999999</v>
      </c>
      <c r="W130">
        <f t="shared" si="6"/>
        <v>393.8</v>
      </c>
      <c r="Y130">
        <v>123.4</v>
      </c>
      <c r="Z130">
        <v>113.9</v>
      </c>
      <c r="AA130">
        <f t="shared" si="7"/>
        <v>237.3</v>
      </c>
      <c r="AC130">
        <v>126.4</v>
      </c>
      <c r="AD130">
        <v>126.9</v>
      </c>
      <c r="AE130">
        <v>130.80000000000001</v>
      </c>
      <c r="AF130">
        <v>121.9</v>
      </c>
      <c r="AG130">
        <f t="shared" si="8"/>
        <v>506</v>
      </c>
      <c r="AI130">
        <v>139.30000000000001</v>
      </c>
      <c r="AJ130">
        <v>122.4</v>
      </c>
      <c r="AK130">
        <v>120.5</v>
      </c>
      <c r="AL130">
        <f t="shared" si="9"/>
        <v>382.20000000000005</v>
      </c>
      <c r="AN130">
        <v>124.5</v>
      </c>
      <c r="AP130">
        <v>131.1</v>
      </c>
    </row>
    <row r="131" spans="1:42" x14ac:dyDescent="0.45">
      <c r="A131" t="s">
        <v>30</v>
      </c>
      <c r="B131">
        <v>2016</v>
      </c>
      <c r="C131" t="s">
        <v>41</v>
      </c>
      <c r="E131">
        <v>130.1</v>
      </c>
      <c r="F131">
        <v>138.80000000000001</v>
      </c>
      <c r="G131">
        <v>130.30000000000001</v>
      </c>
      <c r="H131">
        <v>135.30000000000001</v>
      </c>
      <c r="I131">
        <v>119.9</v>
      </c>
      <c r="J131">
        <v>140.19999999999999</v>
      </c>
      <c r="K131">
        <v>156.9</v>
      </c>
      <c r="L131">
        <v>172.2</v>
      </c>
      <c r="M131">
        <v>112.1</v>
      </c>
      <c r="N131">
        <v>134.9</v>
      </c>
      <c r="O131">
        <v>128.1</v>
      </c>
      <c r="P131">
        <v>140.69999999999999</v>
      </c>
      <c r="Q131">
        <v>138</v>
      </c>
      <c r="R131" s="2">
        <f t="shared" si="10"/>
        <v>1777.4999999999998</v>
      </c>
      <c r="T131">
        <v>137.80000000000001</v>
      </c>
      <c r="U131">
        <v>133</v>
      </c>
      <c r="V131">
        <v>137.1</v>
      </c>
      <c r="W131">
        <f t="shared" ref="W131:W194" si="11">SUM(T131:V131)</f>
        <v>407.9</v>
      </c>
      <c r="Y131">
        <v>129.1</v>
      </c>
      <c r="Z131">
        <v>116</v>
      </c>
      <c r="AA131">
        <f t="shared" ref="AA131:AA194" si="12">SUM(Y131,Z131)</f>
        <v>245.1</v>
      </c>
      <c r="AC131">
        <v>127.3</v>
      </c>
      <c r="AD131">
        <v>130.6</v>
      </c>
      <c r="AE131">
        <v>131.9</v>
      </c>
      <c r="AF131">
        <v>124.2</v>
      </c>
      <c r="AG131">
        <f t="shared" ref="AG131:AG194" si="13">SUM(AC131:AF131)</f>
        <v>514</v>
      </c>
      <c r="AI131">
        <v>138.9</v>
      </c>
      <c r="AJ131">
        <v>125.5</v>
      </c>
      <c r="AK131">
        <v>122</v>
      </c>
      <c r="AL131">
        <f t="shared" ref="AL131:AL194" si="14">SUM(AI131:AK131)</f>
        <v>386.4</v>
      </c>
      <c r="AN131">
        <v>127</v>
      </c>
      <c r="AP131">
        <v>133.5</v>
      </c>
    </row>
    <row r="132" spans="1:42" x14ac:dyDescent="0.45">
      <c r="A132" t="s">
        <v>33</v>
      </c>
      <c r="B132">
        <v>2016</v>
      </c>
      <c r="C132" t="s">
        <v>41</v>
      </c>
      <c r="E132">
        <v>127.6</v>
      </c>
      <c r="F132">
        <v>140.30000000000001</v>
      </c>
      <c r="G132">
        <v>133.69999999999999</v>
      </c>
      <c r="H132">
        <v>132.19999999999999</v>
      </c>
      <c r="I132">
        <v>111.8</v>
      </c>
      <c r="J132">
        <v>135.80000000000001</v>
      </c>
      <c r="K132">
        <v>163.5</v>
      </c>
      <c r="L132">
        <v>182.3</v>
      </c>
      <c r="M132">
        <v>114.6</v>
      </c>
      <c r="N132">
        <v>144.6</v>
      </c>
      <c r="O132">
        <v>121.9</v>
      </c>
      <c r="P132">
        <v>138.1</v>
      </c>
      <c r="Q132">
        <v>137.6</v>
      </c>
      <c r="R132" s="2">
        <f t="shared" si="10"/>
        <v>1783.9999999999995</v>
      </c>
      <c r="T132">
        <v>128.30000000000001</v>
      </c>
      <c r="U132">
        <v>121.4</v>
      </c>
      <c r="V132">
        <v>127.3</v>
      </c>
      <c r="W132">
        <f t="shared" si="11"/>
        <v>377</v>
      </c>
      <c r="Y132">
        <v>114.7</v>
      </c>
      <c r="Z132">
        <v>110.4</v>
      </c>
      <c r="AA132">
        <f t="shared" si="12"/>
        <v>225.10000000000002</v>
      </c>
      <c r="AC132">
        <v>127.3</v>
      </c>
      <c r="AD132">
        <v>123.9</v>
      </c>
      <c r="AE132">
        <v>131.5</v>
      </c>
      <c r="AF132">
        <v>119.9</v>
      </c>
      <c r="AG132">
        <f t="shared" si="13"/>
        <v>502.6</v>
      </c>
      <c r="AI132">
        <v>143.6</v>
      </c>
      <c r="AJ132">
        <v>120.6</v>
      </c>
      <c r="AK132">
        <v>120.9</v>
      </c>
      <c r="AL132">
        <f t="shared" si="14"/>
        <v>385.1</v>
      </c>
      <c r="AN132">
        <v>121.2</v>
      </c>
      <c r="AP132">
        <v>128.4</v>
      </c>
    </row>
    <row r="133" spans="1:42" x14ac:dyDescent="0.45">
      <c r="A133" t="s">
        <v>34</v>
      </c>
      <c r="B133">
        <v>2016</v>
      </c>
      <c r="C133" t="s">
        <v>41</v>
      </c>
      <c r="E133">
        <v>129.30000000000001</v>
      </c>
      <c r="F133">
        <v>139.30000000000001</v>
      </c>
      <c r="G133">
        <v>131.6</v>
      </c>
      <c r="H133">
        <v>134.1</v>
      </c>
      <c r="I133">
        <v>116.9</v>
      </c>
      <c r="J133">
        <v>138.1</v>
      </c>
      <c r="K133">
        <v>159.1</v>
      </c>
      <c r="L133">
        <v>175.6</v>
      </c>
      <c r="M133">
        <v>112.9</v>
      </c>
      <c r="N133">
        <v>138.1</v>
      </c>
      <c r="O133">
        <v>125.5</v>
      </c>
      <c r="P133">
        <v>139.5</v>
      </c>
      <c r="Q133">
        <v>137.9</v>
      </c>
      <c r="R133" s="2">
        <f t="shared" si="10"/>
        <v>1777.9</v>
      </c>
      <c r="T133">
        <v>134.1</v>
      </c>
      <c r="U133">
        <v>128.19999999999999</v>
      </c>
      <c r="V133">
        <v>133.19999999999999</v>
      </c>
      <c r="W133">
        <f t="shared" si="11"/>
        <v>395.49999999999994</v>
      </c>
      <c r="Y133">
        <v>123.6</v>
      </c>
      <c r="Z133">
        <v>113.1</v>
      </c>
      <c r="AA133">
        <f t="shared" si="12"/>
        <v>236.7</v>
      </c>
      <c r="AC133">
        <v>127.3</v>
      </c>
      <c r="AD133">
        <v>127.4</v>
      </c>
      <c r="AE133">
        <v>131.69999999999999</v>
      </c>
      <c r="AF133">
        <v>122.1</v>
      </c>
      <c r="AG133">
        <f t="shared" si="13"/>
        <v>508.5</v>
      </c>
      <c r="AI133">
        <v>140.19999999999999</v>
      </c>
      <c r="AJ133">
        <v>122.7</v>
      </c>
      <c r="AK133">
        <v>121.5</v>
      </c>
      <c r="AL133">
        <f t="shared" si="14"/>
        <v>384.4</v>
      </c>
      <c r="AN133">
        <v>124.8</v>
      </c>
      <c r="AP133">
        <v>131.1</v>
      </c>
    </row>
    <row r="134" spans="1:42" x14ac:dyDescent="0.45">
      <c r="A134" t="s">
        <v>30</v>
      </c>
      <c r="B134">
        <v>2016</v>
      </c>
      <c r="C134" t="s">
        <v>42</v>
      </c>
      <c r="E134">
        <v>130.80000000000001</v>
      </c>
      <c r="F134">
        <v>138.19999999999999</v>
      </c>
      <c r="G134">
        <v>130.5</v>
      </c>
      <c r="H134">
        <v>135.5</v>
      </c>
      <c r="I134">
        <v>120.2</v>
      </c>
      <c r="J134">
        <v>139.19999999999999</v>
      </c>
      <c r="K134">
        <v>149.5</v>
      </c>
      <c r="L134">
        <v>170.4</v>
      </c>
      <c r="M134">
        <v>113.1</v>
      </c>
      <c r="N134">
        <v>135.80000000000001</v>
      </c>
      <c r="O134">
        <v>128.80000000000001</v>
      </c>
      <c r="P134">
        <v>141.5</v>
      </c>
      <c r="Q134">
        <v>137.19999999999999</v>
      </c>
      <c r="R134" s="2">
        <f t="shared" si="10"/>
        <v>1770.7</v>
      </c>
      <c r="T134">
        <v>138.5</v>
      </c>
      <c r="U134">
        <v>133.5</v>
      </c>
      <c r="V134">
        <v>137.80000000000001</v>
      </c>
      <c r="W134">
        <f t="shared" si="11"/>
        <v>409.8</v>
      </c>
      <c r="Y134">
        <v>129.69999999999999</v>
      </c>
      <c r="Z134">
        <v>117</v>
      </c>
      <c r="AA134">
        <f t="shared" si="12"/>
        <v>246.7</v>
      </c>
      <c r="AC134">
        <v>127.9</v>
      </c>
      <c r="AD134">
        <v>131.1</v>
      </c>
      <c r="AE134">
        <v>132.19999999999999</v>
      </c>
      <c r="AF134">
        <v>124.9</v>
      </c>
      <c r="AG134">
        <f t="shared" si="13"/>
        <v>516.1</v>
      </c>
      <c r="AI134">
        <v>139.9</v>
      </c>
      <c r="AJ134">
        <v>125.7</v>
      </c>
      <c r="AK134">
        <v>122.8</v>
      </c>
      <c r="AL134">
        <f t="shared" si="14"/>
        <v>388.40000000000003</v>
      </c>
      <c r="AN134">
        <v>127.8</v>
      </c>
      <c r="AP134">
        <v>133.4</v>
      </c>
    </row>
    <row r="135" spans="1:42" x14ac:dyDescent="0.45">
      <c r="A135" t="s">
        <v>33</v>
      </c>
      <c r="B135">
        <v>2016</v>
      </c>
      <c r="C135" t="s">
        <v>42</v>
      </c>
      <c r="E135">
        <v>128.1</v>
      </c>
      <c r="F135">
        <v>137.69999999999999</v>
      </c>
      <c r="G135">
        <v>130.6</v>
      </c>
      <c r="H135">
        <v>132.6</v>
      </c>
      <c r="I135">
        <v>111.9</v>
      </c>
      <c r="J135">
        <v>132.5</v>
      </c>
      <c r="K135">
        <v>152.9</v>
      </c>
      <c r="L135">
        <v>173.6</v>
      </c>
      <c r="M135">
        <v>115.1</v>
      </c>
      <c r="N135">
        <v>144.80000000000001</v>
      </c>
      <c r="O135">
        <v>122.1</v>
      </c>
      <c r="P135">
        <v>138.80000000000001</v>
      </c>
      <c r="Q135">
        <v>135.69999999999999</v>
      </c>
      <c r="R135" s="2">
        <f t="shared" si="10"/>
        <v>1756.3999999999996</v>
      </c>
      <c r="T135">
        <v>128.69999999999999</v>
      </c>
      <c r="U135">
        <v>121.6</v>
      </c>
      <c r="V135">
        <v>127.7</v>
      </c>
      <c r="W135">
        <f t="shared" si="11"/>
        <v>378</v>
      </c>
      <c r="Y135">
        <v>114.8</v>
      </c>
      <c r="Z135">
        <v>111.8</v>
      </c>
      <c r="AA135">
        <f t="shared" si="12"/>
        <v>226.6</v>
      </c>
      <c r="AC135">
        <v>127.9</v>
      </c>
      <c r="AD135">
        <v>124.3</v>
      </c>
      <c r="AE135">
        <v>131.6</v>
      </c>
      <c r="AF135">
        <v>120.5</v>
      </c>
      <c r="AG135">
        <f t="shared" si="13"/>
        <v>504.29999999999995</v>
      </c>
      <c r="AI135">
        <v>143.9</v>
      </c>
      <c r="AJ135">
        <v>120.8</v>
      </c>
      <c r="AK135">
        <v>121.2</v>
      </c>
      <c r="AL135">
        <f t="shared" si="14"/>
        <v>385.9</v>
      </c>
      <c r="AN135">
        <v>121.4</v>
      </c>
      <c r="AP135">
        <v>128</v>
      </c>
    </row>
    <row r="136" spans="1:42" x14ac:dyDescent="0.45">
      <c r="A136" t="s">
        <v>34</v>
      </c>
      <c r="B136">
        <v>2016</v>
      </c>
      <c r="C136" t="s">
        <v>42</v>
      </c>
      <c r="E136">
        <v>129.9</v>
      </c>
      <c r="F136">
        <v>138</v>
      </c>
      <c r="G136">
        <v>130.5</v>
      </c>
      <c r="H136">
        <v>134.4</v>
      </c>
      <c r="I136">
        <v>117.2</v>
      </c>
      <c r="J136">
        <v>136.1</v>
      </c>
      <c r="K136">
        <v>150.69999999999999</v>
      </c>
      <c r="L136">
        <v>171.5</v>
      </c>
      <c r="M136">
        <v>113.8</v>
      </c>
      <c r="N136">
        <v>138.80000000000001</v>
      </c>
      <c r="O136">
        <v>126</v>
      </c>
      <c r="P136">
        <v>140.19999999999999</v>
      </c>
      <c r="Q136">
        <v>136.6</v>
      </c>
      <c r="R136" s="2">
        <f t="shared" si="10"/>
        <v>1763.6999999999998</v>
      </c>
      <c r="T136">
        <v>134.6</v>
      </c>
      <c r="U136">
        <v>128.6</v>
      </c>
      <c r="V136">
        <v>133.80000000000001</v>
      </c>
      <c r="W136">
        <f t="shared" si="11"/>
        <v>397</v>
      </c>
      <c r="Y136">
        <v>124.1</v>
      </c>
      <c r="Z136">
        <v>114.3</v>
      </c>
      <c r="AA136">
        <f t="shared" si="12"/>
        <v>238.39999999999998</v>
      </c>
      <c r="AC136">
        <v>127.9</v>
      </c>
      <c r="AD136">
        <v>127.9</v>
      </c>
      <c r="AE136">
        <v>131.80000000000001</v>
      </c>
      <c r="AF136">
        <v>122.8</v>
      </c>
      <c r="AG136">
        <f t="shared" si="13"/>
        <v>510.40000000000003</v>
      </c>
      <c r="AI136">
        <v>141</v>
      </c>
      <c r="AJ136">
        <v>122.9</v>
      </c>
      <c r="AK136">
        <v>122.1</v>
      </c>
      <c r="AL136">
        <f t="shared" si="14"/>
        <v>386</v>
      </c>
      <c r="AN136">
        <v>125.4</v>
      </c>
      <c r="AP136">
        <v>130.9</v>
      </c>
    </row>
    <row r="137" spans="1:42" x14ac:dyDescent="0.45">
      <c r="A137" t="s">
        <v>30</v>
      </c>
      <c r="B137">
        <v>2016</v>
      </c>
      <c r="C137" t="s">
        <v>43</v>
      </c>
      <c r="E137">
        <v>131.30000000000001</v>
      </c>
      <c r="F137">
        <v>137.6</v>
      </c>
      <c r="G137">
        <v>130.1</v>
      </c>
      <c r="H137">
        <v>136</v>
      </c>
      <c r="I137">
        <v>120.8</v>
      </c>
      <c r="J137">
        <v>138.4</v>
      </c>
      <c r="K137">
        <v>149.19999999999999</v>
      </c>
      <c r="L137">
        <v>170.2</v>
      </c>
      <c r="M137">
        <v>113.4</v>
      </c>
      <c r="N137">
        <v>136.30000000000001</v>
      </c>
      <c r="O137">
        <v>128.69999999999999</v>
      </c>
      <c r="P137">
        <v>142.4</v>
      </c>
      <c r="Q137">
        <v>137.4</v>
      </c>
      <c r="R137" s="2">
        <f t="shared" si="10"/>
        <v>1771.8000000000002</v>
      </c>
      <c r="T137">
        <v>139.6</v>
      </c>
      <c r="U137">
        <v>134.30000000000001</v>
      </c>
      <c r="V137">
        <v>138.80000000000001</v>
      </c>
      <c r="W137">
        <f t="shared" si="11"/>
        <v>412.7</v>
      </c>
      <c r="Y137">
        <v>129.80000000000001</v>
      </c>
      <c r="Z137">
        <v>117.8</v>
      </c>
      <c r="AA137">
        <f t="shared" si="12"/>
        <v>247.60000000000002</v>
      </c>
      <c r="AC137">
        <v>128.69999999999999</v>
      </c>
      <c r="AD137">
        <v>131.80000000000001</v>
      </c>
      <c r="AE137">
        <v>133</v>
      </c>
      <c r="AF137">
        <v>125.7</v>
      </c>
      <c r="AG137">
        <f t="shared" si="13"/>
        <v>519.20000000000005</v>
      </c>
      <c r="AI137">
        <v>140.9</v>
      </c>
      <c r="AJ137">
        <v>126.5</v>
      </c>
      <c r="AK137">
        <v>123</v>
      </c>
      <c r="AL137">
        <f t="shared" si="14"/>
        <v>390.4</v>
      </c>
      <c r="AN137">
        <v>128.69999999999999</v>
      </c>
      <c r="AP137">
        <v>133.80000000000001</v>
      </c>
    </row>
    <row r="138" spans="1:42" x14ac:dyDescent="0.45">
      <c r="A138" t="s">
        <v>33</v>
      </c>
      <c r="B138">
        <v>2016</v>
      </c>
      <c r="C138" t="s">
        <v>43</v>
      </c>
      <c r="E138">
        <v>128.69999999999999</v>
      </c>
      <c r="F138">
        <v>138.4</v>
      </c>
      <c r="G138">
        <v>130.30000000000001</v>
      </c>
      <c r="H138">
        <v>132.69999999999999</v>
      </c>
      <c r="I138">
        <v>112.5</v>
      </c>
      <c r="J138">
        <v>130.4</v>
      </c>
      <c r="K138">
        <v>155.1</v>
      </c>
      <c r="L138">
        <v>175.7</v>
      </c>
      <c r="M138">
        <v>115.4</v>
      </c>
      <c r="N138">
        <v>145.30000000000001</v>
      </c>
      <c r="O138">
        <v>122.5</v>
      </c>
      <c r="P138">
        <v>139.6</v>
      </c>
      <c r="Q138">
        <v>136.30000000000001</v>
      </c>
      <c r="R138" s="2">
        <f t="shared" si="10"/>
        <v>1762.8999999999999</v>
      </c>
      <c r="T138">
        <v>129.1</v>
      </c>
      <c r="U138">
        <v>121.9</v>
      </c>
      <c r="V138">
        <v>128</v>
      </c>
      <c r="W138">
        <f t="shared" si="11"/>
        <v>379</v>
      </c>
      <c r="Y138">
        <v>115.2</v>
      </c>
      <c r="Z138">
        <v>112.8</v>
      </c>
      <c r="AA138">
        <f t="shared" si="12"/>
        <v>228</v>
      </c>
      <c r="AC138">
        <v>128.69999999999999</v>
      </c>
      <c r="AD138">
        <v>124.5</v>
      </c>
      <c r="AE138">
        <v>131.9</v>
      </c>
      <c r="AF138">
        <v>120.9</v>
      </c>
      <c r="AG138">
        <f t="shared" si="13"/>
        <v>506</v>
      </c>
      <c r="AI138">
        <v>144.30000000000001</v>
      </c>
      <c r="AJ138">
        <v>121.2</v>
      </c>
      <c r="AK138">
        <v>120.8</v>
      </c>
      <c r="AL138">
        <f t="shared" si="14"/>
        <v>386.3</v>
      </c>
      <c r="AN138">
        <v>121.8</v>
      </c>
      <c r="AP138">
        <v>128.6</v>
      </c>
    </row>
    <row r="139" spans="1:42" x14ac:dyDescent="0.45">
      <c r="A139" t="s">
        <v>34</v>
      </c>
      <c r="B139">
        <v>2016</v>
      </c>
      <c r="C139" t="s">
        <v>43</v>
      </c>
      <c r="E139">
        <v>130.5</v>
      </c>
      <c r="F139">
        <v>137.9</v>
      </c>
      <c r="G139">
        <v>130.19999999999999</v>
      </c>
      <c r="H139">
        <v>134.80000000000001</v>
      </c>
      <c r="I139">
        <v>117.8</v>
      </c>
      <c r="J139">
        <v>134.69999999999999</v>
      </c>
      <c r="K139">
        <v>151.19999999999999</v>
      </c>
      <c r="L139">
        <v>172.1</v>
      </c>
      <c r="M139">
        <v>114.1</v>
      </c>
      <c r="N139">
        <v>139.30000000000001</v>
      </c>
      <c r="O139">
        <v>126.1</v>
      </c>
      <c r="P139">
        <v>141.1</v>
      </c>
      <c r="Q139">
        <v>137</v>
      </c>
      <c r="R139" s="2">
        <f t="shared" si="10"/>
        <v>1766.7999999999995</v>
      </c>
      <c r="T139">
        <v>135.5</v>
      </c>
      <c r="U139">
        <v>129.1</v>
      </c>
      <c r="V139">
        <v>134.5</v>
      </c>
      <c r="W139">
        <f t="shared" si="11"/>
        <v>399.1</v>
      </c>
      <c r="Y139">
        <v>124.3</v>
      </c>
      <c r="Z139">
        <v>115.2</v>
      </c>
      <c r="AA139">
        <f t="shared" si="12"/>
        <v>239.5</v>
      </c>
      <c r="AC139">
        <v>128.69999999999999</v>
      </c>
      <c r="AD139">
        <v>128.4</v>
      </c>
      <c r="AE139">
        <v>132.4</v>
      </c>
      <c r="AF139">
        <v>123.4</v>
      </c>
      <c r="AG139">
        <f t="shared" si="13"/>
        <v>512.9</v>
      </c>
      <c r="AI139">
        <v>141.80000000000001</v>
      </c>
      <c r="AJ139">
        <v>123.5</v>
      </c>
      <c r="AK139">
        <v>122.1</v>
      </c>
      <c r="AL139">
        <f t="shared" si="14"/>
        <v>387.4</v>
      </c>
      <c r="AN139">
        <v>126.1</v>
      </c>
      <c r="AP139">
        <v>131.4</v>
      </c>
    </row>
    <row r="140" spans="1:42" x14ac:dyDescent="0.45">
      <c r="A140" t="s">
        <v>30</v>
      </c>
      <c r="B140">
        <v>2016</v>
      </c>
      <c r="C140" t="s">
        <v>45</v>
      </c>
      <c r="E140">
        <v>132</v>
      </c>
      <c r="F140">
        <v>137.4</v>
      </c>
      <c r="G140">
        <v>130.6</v>
      </c>
      <c r="H140">
        <v>136.19999999999999</v>
      </c>
      <c r="I140">
        <v>121.1</v>
      </c>
      <c r="J140">
        <v>136.9</v>
      </c>
      <c r="K140">
        <v>141.80000000000001</v>
      </c>
      <c r="L140">
        <v>170</v>
      </c>
      <c r="M140">
        <v>113.4</v>
      </c>
      <c r="N140">
        <v>136.80000000000001</v>
      </c>
      <c r="O140">
        <v>128.69999999999999</v>
      </c>
      <c r="P140">
        <v>143.1</v>
      </c>
      <c r="Q140">
        <v>136.6</v>
      </c>
      <c r="R140" s="2">
        <f t="shared" si="10"/>
        <v>1764.6</v>
      </c>
      <c r="T140">
        <v>139.9</v>
      </c>
      <c r="U140">
        <v>134.5</v>
      </c>
      <c r="V140">
        <v>139.19999999999999</v>
      </c>
      <c r="W140">
        <f t="shared" si="11"/>
        <v>413.59999999999997</v>
      </c>
      <c r="Y140">
        <v>130.30000000000001</v>
      </c>
      <c r="Z140">
        <v>118.2</v>
      </c>
      <c r="AA140">
        <f t="shared" si="12"/>
        <v>248.5</v>
      </c>
      <c r="AC140">
        <v>129.1</v>
      </c>
      <c r="AD140">
        <v>132.1</v>
      </c>
      <c r="AE140">
        <v>133.69999999999999</v>
      </c>
      <c r="AF140">
        <v>126.1</v>
      </c>
      <c r="AG140">
        <f t="shared" si="13"/>
        <v>521</v>
      </c>
      <c r="AI140">
        <v>141.19999999999999</v>
      </c>
      <c r="AJ140">
        <v>126.9</v>
      </c>
      <c r="AK140">
        <v>123.5</v>
      </c>
      <c r="AL140">
        <f t="shared" si="14"/>
        <v>391.6</v>
      </c>
      <c r="AN140">
        <v>129.1</v>
      </c>
      <c r="AP140">
        <v>133.6</v>
      </c>
    </row>
    <row r="141" spans="1:42" x14ac:dyDescent="0.45">
      <c r="A141" t="s">
        <v>33</v>
      </c>
      <c r="B141">
        <v>2016</v>
      </c>
      <c r="C141" t="s">
        <v>45</v>
      </c>
      <c r="E141">
        <v>130.19999999999999</v>
      </c>
      <c r="F141">
        <v>138.5</v>
      </c>
      <c r="G141">
        <v>134.1</v>
      </c>
      <c r="H141">
        <v>132.9</v>
      </c>
      <c r="I141">
        <v>112.6</v>
      </c>
      <c r="J141">
        <v>130.80000000000001</v>
      </c>
      <c r="K141">
        <v>142</v>
      </c>
      <c r="L141">
        <v>174.9</v>
      </c>
      <c r="M141">
        <v>115.6</v>
      </c>
      <c r="N141">
        <v>145.4</v>
      </c>
      <c r="O141">
        <v>122.7</v>
      </c>
      <c r="P141">
        <v>140.30000000000001</v>
      </c>
      <c r="Q141">
        <v>135.19999999999999</v>
      </c>
      <c r="R141" s="2">
        <f t="shared" si="10"/>
        <v>1755.2</v>
      </c>
      <c r="T141">
        <v>129.6</v>
      </c>
      <c r="U141">
        <v>122.1</v>
      </c>
      <c r="V141">
        <v>128.5</v>
      </c>
      <c r="W141">
        <f t="shared" si="11"/>
        <v>380.2</v>
      </c>
      <c r="Y141">
        <v>116.2</v>
      </c>
      <c r="Z141">
        <v>113.4</v>
      </c>
      <c r="AA141">
        <f t="shared" si="12"/>
        <v>229.60000000000002</v>
      </c>
      <c r="AC141">
        <v>129.1</v>
      </c>
      <c r="AD141">
        <v>124.7</v>
      </c>
      <c r="AE141">
        <v>132.1</v>
      </c>
      <c r="AF141">
        <v>121.3</v>
      </c>
      <c r="AG141">
        <f t="shared" si="13"/>
        <v>507.2</v>
      </c>
      <c r="AI141">
        <v>144.30000000000001</v>
      </c>
      <c r="AJ141">
        <v>121.7</v>
      </c>
      <c r="AK141">
        <v>121.3</v>
      </c>
      <c r="AL141">
        <f t="shared" si="14"/>
        <v>387.3</v>
      </c>
      <c r="AN141">
        <v>122.1</v>
      </c>
      <c r="AP141">
        <v>128.5</v>
      </c>
    </row>
    <row r="142" spans="1:42" x14ac:dyDescent="0.45">
      <c r="A142" t="s">
        <v>34</v>
      </c>
      <c r="B142">
        <v>2016</v>
      </c>
      <c r="C142" t="s">
        <v>45</v>
      </c>
      <c r="E142">
        <v>131.4</v>
      </c>
      <c r="F142">
        <v>137.80000000000001</v>
      </c>
      <c r="G142">
        <v>132</v>
      </c>
      <c r="H142">
        <v>135</v>
      </c>
      <c r="I142">
        <v>118</v>
      </c>
      <c r="J142">
        <v>134.1</v>
      </c>
      <c r="K142">
        <v>141.9</v>
      </c>
      <c r="L142">
        <v>171.7</v>
      </c>
      <c r="M142">
        <v>114.1</v>
      </c>
      <c r="N142">
        <v>139.69999999999999</v>
      </c>
      <c r="O142">
        <v>126.2</v>
      </c>
      <c r="P142">
        <v>141.80000000000001</v>
      </c>
      <c r="Q142">
        <v>136.1</v>
      </c>
      <c r="R142" s="2">
        <f t="shared" si="10"/>
        <v>1759.8</v>
      </c>
      <c r="T142">
        <v>135.80000000000001</v>
      </c>
      <c r="U142">
        <v>129.30000000000001</v>
      </c>
      <c r="V142">
        <v>135</v>
      </c>
      <c r="W142">
        <f t="shared" si="11"/>
        <v>400.1</v>
      </c>
      <c r="Y142">
        <v>125</v>
      </c>
      <c r="Z142">
        <v>115.7</v>
      </c>
      <c r="AA142">
        <f t="shared" si="12"/>
        <v>240.7</v>
      </c>
      <c r="AC142">
        <v>129.1</v>
      </c>
      <c r="AD142">
        <v>128.6</v>
      </c>
      <c r="AE142">
        <v>132.80000000000001</v>
      </c>
      <c r="AF142">
        <v>123.8</v>
      </c>
      <c r="AG142">
        <f t="shared" si="13"/>
        <v>514.29999999999995</v>
      </c>
      <c r="AI142">
        <v>142</v>
      </c>
      <c r="AJ142">
        <v>124</v>
      </c>
      <c r="AK142">
        <v>122.6</v>
      </c>
      <c r="AL142">
        <f t="shared" si="14"/>
        <v>388.6</v>
      </c>
      <c r="AN142">
        <v>126.4</v>
      </c>
      <c r="AP142">
        <v>131.19999999999999</v>
      </c>
    </row>
    <row r="143" spans="1:42" x14ac:dyDescent="0.45">
      <c r="A143" t="s">
        <v>30</v>
      </c>
      <c r="B143">
        <v>2016</v>
      </c>
      <c r="C143" t="s">
        <v>46</v>
      </c>
      <c r="E143">
        <v>132.6</v>
      </c>
      <c r="F143">
        <v>137.30000000000001</v>
      </c>
      <c r="G143">
        <v>131.6</v>
      </c>
      <c r="H143">
        <v>136.30000000000001</v>
      </c>
      <c r="I143">
        <v>121.6</v>
      </c>
      <c r="J143">
        <v>135.6</v>
      </c>
      <c r="K143">
        <v>127.5</v>
      </c>
      <c r="L143">
        <v>167.9</v>
      </c>
      <c r="M143">
        <v>113.8</v>
      </c>
      <c r="N143">
        <v>137.5</v>
      </c>
      <c r="O143">
        <v>129.1</v>
      </c>
      <c r="P143">
        <v>143.6</v>
      </c>
      <c r="Q143">
        <v>134.69999999999999</v>
      </c>
      <c r="R143" s="2">
        <f t="shared" si="10"/>
        <v>1749.1</v>
      </c>
      <c r="T143">
        <v>140.4</v>
      </c>
      <c r="U143">
        <v>135.19999999999999</v>
      </c>
      <c r="V143">
        <v>139.69999999999999</v>
      </c>
      <c r="W143">
        <f t="shared" si="11"/>
        <v>415.3</v>
      </c>
      <c r="Y143">
        <v>132</v>
      </c>
      <c r="Z143">
        <v>118.6</v>
      </c>
      <c r="AA143">
        <f t="shared" si="12"/>
        <v>250.6</v>
      </c>
      <c r="AC143">
        <v>128.5</v>
      </c>
      <c r="AD143">
        <v>132.9</v>
      </c>
      <c r="AE143">
        <v>134.19999999999999</v>
      </c>
      <c r="AF143">
        <v>126.3</v>
      </c>
      <c r="AG143">
        <f t="shared" si="13"/>
        <v>521.9</v>
      </c>
      <c r="AI143">
        <v>142.4</v>
      </c>
      <c r="AJ143">
        <v>127.3</v>
      </c>
      <c r="AK143">
        <v>121.9</v>
      </c>
      <c r="AL143">
        <f t="shared" si="14"/>
        <v>391.6</v>
      </c>
      <c r="AN143">
        <v>129.69999999999999</v>
      </c>
      <c r="AP143">
        <v>132.80000000000001</v>
      </c>
    </row>
    <row r="144" spans="1:42" x14ac:dyDescent="0.45">
      <c r="A144" t="s">
        <v>33</v>
      </c>
      <c r="B144">
        <v>2016</v>
      </c>
      <c r="C144" t="s">
        <v>46</v>
      </c>
      <c r="E144">
        <v>131.6</v>
      </c>
      <c r="F144">
        <v>138.19999999999999</v>
      </c>
      <c r="G144">
        <v>134.9</v>
      </c>
      <c r="H144">
        <v>133.1</v>
      </c>
      <c r="I144">
        <v>113.5</v>
      </c>
      <c r="J144">
        <v>129.30000000000001</v>
      </c>
      <c r="K144">
        <v>121.1</v>
      </c>
      <c r="L144">
        <v>170.3</v>
      </c>
      <c r="M144">
        <v>115.5</v>
      </c>
      <c r="N144">
        <v>145.5</v>
      </c>
      <c r="O144">
        <v>123.1</v>
      </c>
      <c r="P144">
        <v>140.9</v>
      </c>
      <c r="Q144">
        <v>132.80000000000001</v>
      </c>
      <c r="R144" s="2">
        <f t="shared" si="10"/>
        <v>1729.8</v>
      </c>
      <c r="T144">
        <v>130</v>
      </c>
      <c r="U144">
        <v>122.2</v>
      </c>
      <c r="V144">
        <v>128.80000000000001</v>
      </c>
      <c r="W144">
        <f t="shared" si="11"/>
        <v>381</v>
      </c>
      <c r="Y144">
        <v>117.8</v>
      </c>
      <c r="Z144">
        <v>113.7</v>
      </c>
      <c r="AA144">
        <f t="shared" si="12"/>
        <v>231.5</v>
      </c>
      <c r="AC144">
        <v>128.5</v>
      </c>
      <c r="AD144">
        <v>125</v>
      </c>
      <c r="AE144">
        <v>132.30000000000001</v>
      </c>
      <c r="AF144">
        <v>121.4</v>
      </c>
      <c r="AG144">
        <f t="shared" si="13"/>
        <v>507.20000000000005</v>
      </c>
      <c r="AI144">
        <v>145</v>
      </c>
      <c r="AJ144">
        <v>121.8</v>
      </c>
      <c r="AK144">
        <v>119.9</v>
      </c>
      <c r="AL144">
        <f t="shared" si="14"/>
        <v>386.70000000000005</v>
      </c>
      <c r="AN144">
        <v>122.3</v>
      </c>
      <c r="AP144">
        <v>127.6</v>
      </c>
    </row>
    <row r="145" spans="1:42" x14ac:dyDescent="0.45">
      <c r="A145" t="s">
        <v>34</v>
      </c>
      <c r="B145">
        <v>2016</v>
      </c>
      <c r="C145" t="s">
        <v>46</v>
      </c>
      <c r="E145">
        <v>132.30000000000001</v>
      </c>
      <c r="F145">
        <v>137.6</v>
      </c>
      <c r="G145">
        <v>132.9</v>
      </c>
      <c r="H145">
        <v>135.1</v>
      </c>
      <c r="I145">
        <v>118.6</v>
      </c>
      <c r="J145">
        <v>132.69999999999999</v>
      </c>
      <c r="K145">
        <v>125.3</v>
      </c>
      <c r="L145">
        <v>168.7</v>
      </c>
      <c r="M145">
        <v>114.4</v>
      </c>
      <c r="N145">
        <v>140.19999999999999</v>
      </c>
      <c r="O145">
        <v>126.6</v>
      </c>
      <c r="P145">
        <v>142.30000000000001</v>
      </c>
      <c r="Q145">
        <v>134</v>
      </c>
      <c r="R145" s="2">
        <f t="shared" si="10"/>
        <v>1740.7</v>
      </c>
      <c r="T145">
        <v>136.30000000000001</v>
      </c>
      <c r="U145">
        <v>129.80000000000001</v>
      </c>
      <c r="V145">
        <v>135.4</v>
      </c>
      <c r="W145">
        <f t="shared" si="11"/>
        <v>401.5</v>
      </c>
      <c r="Y145">
        <v>126.6</v>
      </c>
      <c r="Z145">
        <v>116</v>
      </c>
      <c r="AA145">
        <f t="shared" si="12"/>
        <v>242.6</v>
      </c>
      <c r="AC145">
        <v>128.5</v>
      </c>
      <c r="AD145">
        <v>129.19999999999999</v>
      </c>
      <c r="AE145">
        <v>133.1</v>
      </c>
      <c r="AF145">
        <v>123.9</v>
      </c>
      <c r="AG145">
        <f t="shared" si="13"/>
        <v>514.69999999999993</v>
      </c>
      <c r="AI145">
        <v>143.1</v>
      </c>
      <c r="AJ145">
        <v>124.2</v>
      </c>
      <c r="AK145">
        <v>121.1</v>
      </c>
      <c r="AL145">
        <f t="shared" si="14"/>
        <v>388.4</v>
      </c>
      <c r="AN145">
        <v>126.9</v>
      </c>
      <c r="AP145">
        <v>130.4</v>
      </c>
    </row>
    <row r="146" spans="1:42" x14ac:dyDescent="0.45">
      <c r="A146" t="s">
        <v>30</v>
      </c>
      <c r="B146">
        <v>2017</v>
      </c>
      <c r="C146" t="s">
        <v>31</v>
      </c>
      <c r="E146">
        <v>133.1</v>
      </c>
      <c r="F146">
        <v>137.80000000000001</v>
      </c>
      <c r="G146">
        <v>131.9</v>
      </c>
      <c r="H146">
        <v>136.69999999999999</v>
      </c>
      <c r="I146">
        <v>122</v>
      </c>
      <c r="J146">
        <v>136</v>
      </c>
      <c r="K146">
        <v>119.8</v>
      </c>
      <c r="L146">
        <v>161.69999999999999</v>
      </c>
      <c r="M146">
        <v>114.8</v>
      </c>
      <c r="N146">
        <v>136.9</v>
      </c>
      <c r="O146">
        <v>129</v>
      </c>
      <c r="P146">
        <v>143.9</v>
      </c>
      <c r="Q146">
        <v>133.69999999999999</v>
      </c>
      <c r="R146" s="2">
        <f t="shared" si="10"/>
        <v>1737.3000000000002</v>
      </c>
      <c r="T146">
        <v>140.69999999999999</v>
      </c>
      <c r="U146">
        <v>135.80000000000001</v>
      </c>
      <c r="V146">
        <v>140</v>
      </c>
      <c r="W146">
        <f t="shared" si="11"/>
        <v>416.5</v>
      </c>
      <c r="Y146">
        <v>132.1</v>
      </c>
      <c r="Z146">
        <v>119.1</v>
      </c>
      <c r="AA146">
        <f t="shared" si="12"/>
        <v>251.2</v>
      </c>
      <c r="AC146">
        <v>129.6</v>
      </c>
      <c r="AD146">
        <v>133.19999999999999</v>
      </c>
      <c r="AE146">
        <v>134.6</v>
      </c>
      <c r="AF146">
        <v>126.6</v>
      </c>
      <c r="AG146">
        <f t="shared" si="13"/>
        <v>524</v>
      </c>
      <c r="AI146">
        <v>143.1</v>
      </c>
      <c r="AJ146">
        <v>127</v>
      </c>
      <c r="AK146">
        <v>122.3</v>
      </c>
      <c r="AL146">
        <f t="shared" si="14"/>
        <v>392.40000000000003</v>
      </c>
      <c r="AN146">
        <v>129.9</v>
      </c>
      <c r="AP146">
        <v>132.4</v>
      </c>
    </row>
    <row r="147" spans="1:42" x14ac:dyDescent="0.45">
      <c r="A147" t="s">
        <v>33</v>
      </c>
      <c r="B147">
        <v>2017</v>
      </c>
      <c r="C147" t="s">
        <v>31</v>
      </c>
      <c r="E147">
        <v>132.19999999999999</v>
      </c>
      <c r="F147">
        <v>138.9</v>
      </c>
      <c r="G147">
        <v>132.6</v>
      </c>
      <c r="H147">
        <v>133.1</v>
      </c>
      <c r="I147">
        <v>114</v>
      </c>
      <c r="J147">
        <v>129.6</v>
      </c>
      <c r="K147">
        <v>118.7</v>
      </c>
      <c r="L147">
        <v>155.1</v>
      </c>
      <c r="M147">
        <v>117.3</v>
      </c>
      <c r="N147">
        <v>144.9</v>
      </c>
      <c r="O147">
        <v>123.2</v>
      </c>
      <c r="P147">
        <v>141.6</v>
      </c>
      <c r="Q147">
        <v>132</v>
      </c>
      <c r="R147" s="2">
        <f t="shared" si="10"/>
        <v>1713.2</v>
      </c>
      <c r="T147">
        <v>130.19999999999999</v>
      </c>
      <c r="U147">
        <v>122.3</v>
      </c>
      <c r="V147">
        <v>129</v>
      </c>
      <c r="W147">
        <f t="shared" si="11"/>
        <v>381.5</v>
      </c>
      <c r="Y147">
        <v>118</v>
      </c>
      <c r="Z147">
        <v>115.2</v>
      </c>
      <c r="AA147">
        <f t="shared" si="12"/>
        <v>233.2</v>
      </c>
      <c r="AC147">
        <v>129.6</v>
      </c>
      <c r="AD147">
        <v>125.1</v>
      </c>
      <c r="AE147">
        <v>132.4</v>
      </c>
      <c r="AF147">
        <v>122.1</v>
      </c>
      <c r="AG147">
        <f t="shared" si="13"/>
        <v>509.20000000000005</v>
      </c>
      <c r="AI147">
        <v>145.6</v>
      </c>
      <c r="AJ147">
        <v>122</v>
      </c>
      <c r="AK147">
        <v>120.9</v>
      </c>
      <c r="AL147">
        <f t="shared" si="14"/>
        <v>388.5</v>
      </c>
      <c r="AN147">
        <v>122.6</v>
      </c>
      <c r="AP147">
        <v>127.8</v>
      </c>
    </row>
    <row r="148" spans="1:42" x14ac:dyDescent="0.45">
      <c r="A148" t="s">
        <v>34</v>
      </c>
      <c r="B148">
        <v>2017</v>
      </c>
      <c r="C148" t="s">
        <v>31</v>
      </c>
      <c r="E148">
        <v>132.80000000000001</v>
      </c>
      <c r="F148">
        <v>138.19999999999999</v>
      </c>
      <c r="G148">
        <v>132.19999999999999</v>
      </c>
      <c r="H148">
        <v>135.4</v>
      </c>
      <c r="I148">
        <v>119.1</v>
      </c>
      <c r="J148">
        <v>133</v>
      </c>
      <c r="K148">
        <v>119.4</v>
      </c>
      <c r="L148">
        <v>159.5</v>
      </c>
      <c r="M148">
        <v>115.6</v>
      </c>
      <c r="N148">
        <v>139.6</v>
      </c>
      <c r="O148">
        <v>126.6</v>
      </c>
      <c r="P148">
        <v>142.80000000000001</v>
      </c>
      <c r="Q148">
        <v>133.1</v>
      </c>
      <c r="R148" s="2">
        <f t="shared" si="10"/>
        <v>1727.2999999999995</v>
      </c>
      <c r="T148">
        <v>136.6</v>
      </c>
      <c r="U148">
        <v>130.19999999999999</v>
      </c>
      <c r="V148">
        <v>135.6</v>
      </c>
      <c r="W148">
        <f t="shared" si="11"/>
        <v>402.4</v>
      </c>
      <c r="Y148">
        <v>126.8</v>
      </c>
      <c r="Z148">
        <v>117</v>
      </c>
      <c r="AA148">
        <f t="shared" si="12"/>
        <v>243.8</v>
      </c>
      <c r="AC148">
        <v>129.6</v>
      </c>
      <c r="AD148">
        <v>129.4</v>
      </c>
      <c r="AE148">
        <v>133.30000000000001</v>
      </c>
      <c r="AF148">
        <v>124.4</v>
      </c>
      <c r="AG148">
        <f t="shared" si="13"/>
        <v>516.70000000000005</v>
      </c>
      <c r="AI148">
        <v>143.80000000000001</v>
      </c>
      <c r="AJ148">
        <v>124.2</v>
      </c>
      <c r="AK148">
        <v>121.7</v>
      </c>
      <c r="AL148">
        <f t="shared" si="14"/>
        <v>389.7</v>
      </c>
      <c r="AN148">
        <v>127.1</v>
      </c>
      <c r="AP148">
        <v>130.30000000000001</v>
      </c>
    </row>
    <row r="149" spans="1:42" x14ac:dyDescent="0.45">
      <c r="A149" t="s">
        <v>30</v>
      </c>
      <c r="B149">
        <v>2017</v>
      </c>
      <c r="C149" t="s">
        <v>35</v>
      </c>
      <c r="E149">
        <v>133.30000000000001</v>
      </c>
      <c r="F149">
        <v>138.30000000000001</v>
      </c>
      <c r="G149">
        <v>129.30000000000001</v>
      </c>
      <c r="H149">
        <v>137.19999999999999</v>
      </c>
      <c r="I149">
        <v>122.1</v>
      </c>
      <c r="J149">
        <v>138.69999999999999</v>
      </c>
      <c r="K149">
        <v>119.1</v>
      </c>
      <c r="L149">
        <v>156.9</v>
      </c>
      <c r="M149">
        <v>116.2</v>
      </c>
      <c r="N149">
        <v>136</v>
      </c>
      <c r="O149">
        <v>129.4</v>
      </c>
      <c r="P149">
        <v>144.4</v>
      </c>
      <c r="Q149">
        <v>133.6</v>
      </c>
      <c r="R149" s="2">
        <f t="shared" si="10"/>
        <v>1734.5000000000002</v>
      </c>
      <c r="T149">
        <v>140.9</v>
      </c>
      <c r="U149">
        <v>135.80000000000001</v>
      </c>
      <c r="V149">
        <v>140.19999999999999</v>
      </c>
      <c r="W149">
        <f t="shared" si="11"/>
        <v>416.90000000000003</v>
      </c>
      <c r="Y149">
        <v>133.19999999999999</v>
      </c>
      <c r="Z149">
        <v>119.5</v>
      </c>
      <c r="AA149">
        <f t="shared" si="12"/>
        <v>252.7</v>
      </c>
      <c r="AC149">
        <v>130.5</v>
      </c>
      <c r="AD149">
        <v>133.6</v>
      </c>
      <c r="AE149">
        <v>134.9</v>
      </c>
      <c r="AF149">
        <v>127</v>
      </c>
      <c r="AG149">
        <f t="shared" si="13"/>
        <v>526</v>
      </c>
      <c r="AI149">
        <v>143.69999999999999</v>
      </c>
      <c r="AJ149">
        <v>127.7</v>
      </c>
      <c r="AK149">
        <v>123.2</v>
      </c>
      <c r="AL149">
        <f t="shared" si="14"/>
        <v>394.59999999999997</v>
      </c>
      <c r="AN149">
        <v>130.1</v>
      </c>
      <c r="AP149">
        <v>132.6</v>
      </c>
    </row>
    <row r="150" spans="1:42" x14ac:dyDescent="0.45">
      <c r="A150" t="s">
        <v>33</v>
      </c>
      <c r="B150">
        <v>2017</v>
      </c>
      <c r="C150" t="s">
        <v>35</v>
      </c>
      <c r="E150">
        <v>132.80000000000001</v>
      </c>
      <c r="F150">
        <v>139.80000000000001</v>
      </c>
      <c r="G150">
        <v>129.30000000000001</v>
      </c>
      <c r="H150">
        <v>133.5</v>
      </c>
      <c r="I150">
        <v>114.3</v>
      </c>
      <c r="J150">
        <v>131.4</v>
      </c>
      <c r="K150">
        <v>120.2</v>
      </c>
      <c r="L150">
        <v>143.1</v>
      </c>
      <c r="M150">
        <v>119.5</v>
      </c>
      <c r="N150">
        <v>144</v>
      </c>
      <c r="O150">
        <v>123.4</v>
      </c>
      <c r="P150">
        <v>141.9</v>
      </c>
      <c r="Q150">
        <v>132.1</v>
      </c>
      <c r="R150" s="2">
        <f t="shared" si="10"/>
        <v>1705.3000000000002</v>
      </c>
      <c r="T150">
        <v>130.5</v>
      </c>
      <c r="U150">
        <v>122.5</v>
      </c>
      <c r="V150">
        <v>129.30000000000001</v>
      </c>
      <c r="W150">
        <f t="shared" si="11"/>
        <v>382.3</v>
      </c>
      <c r="Y150">
        <v>119.2</v>
      </c>
      <c r="Z150">
        <v>115.5</v>
      </c>
      <c r="AA150">
        <f t="shared" si="12"/>
        <v>234.7</v>
      </c>
      <c r="AC150">
        <v>130.5</v>
      </c>
      <c r="AD150">
        <v>125.3</v>
      </c>
      <c r="AE150">
        <v>132.4</v>
      </c>
      <c r="AF150">
        <v>122.4</v>
      </c>
      <c r="AG150">
        <f t="shared" si="13"/>
        <v>510.6</v>
      </c>
      <c r="AI150">
        <v>146.30000000000001</v>
      </c>
      <c r="AJ150">
        <v>122.2</v>
      </c>
      <c r="AK150">
        <v>121.7</v>
      </c>
      <c r="AL150">
        <f t="shared" si="14"/>
        <v>390.2</v>
      </c>
      <c r="AN150">
        <v>122.9</v>
      </c>
      <c r="AP150">
        <v>128.19999999999999</v>
      </c>
    </row>
    <row r="151" spans="1:42" x14ac:dyDescent="0.45">
      <c r="A151" t="s">
        <v>34</v>
      </c>
      <c r="B151">
        <v>2017</v>
      </c>
      <c r="C151" t="s">
        <v>35</v>
      </c>
      <c r="E151">
        <v>133.1</v>
      </c>
      <c r="F151">
        <v>138.80000000000001</v>
      </c>
      <c r="G151">
        <v>129.30000000000001</v>
      </c>
      <c r="H151">
        <v>135.80000000000001</v>
      </c>
      <c r="I151">
        <v>119.2</v>
      </c>
      <c r="J151">
        <v>135.30000000000001</v>
      </c>
      <c r="K151">
        <v>119.5</v>
      </c>
      <c r="L151">
        <v>152.19999999999999</v>
      </c>
      <c r="M151">
        <v>117.3</v>
      </c>
      <c r="N151">
        <v>138.69999999999999</v>
      </c>
      <c r="O151">
        <v>126.9</v>
      </c>
      <c r="P151">
        <v>143.19999999999999</v>
      </c>
      <c r="Q151">
        <v>133</v>
      </c>
      <c r="R151" s="2">
        <f t="shared" si="10"/>
        <v>1722.3000000000002</v>
      </c>
      <c r="T151">
        <v>136.80000000000001</v>
      </c>
      <c r="U151">
        <v>130.30000000000001</v>
      </c>
      <c r="V151">
        <v>135.9</v>
      </c>
      <c r="W151">
        <f t="shared" si="11"/>
        <v>403</v>
      </c>
      <c r="Y151">
        <v>127.9</v>
      </c>
      <c r="Z151">
        <v>117.4</v>
      </c>
      <c r="AA151">
        <f t="shared" si="12"/>
        <v>245.3</v>
      </c>
      <c r="AC151">
        <v>130.5</v>
      </c>
      <c r="AD151">
        <v>129.69999999999999</v>
      </c>
      <c r="AE151">
        <v>133.4</v>
      </c>
      <c r="AF151">
        <v>124.8</v>
      </c>
      <c r="AG151">
        <f t="shared" si="13"/>
        <v>518.4</v>
      </c>
      <c r="AI151">
        <v>144.4</v>
      </c>
      <c r="AJ151">
        <v>124.6</v>
      </c>
      <c r="AK151">
        <v>122.6</v>
      </c>
      <c r="AL151">
        <f t="shared" si="14"/>
        <v>391.6</v>
      </c>
      <c r="AN151">
        <v>127.4</v>
      </c>
      <c r="AP151">
        <v>130.6</v>
      </c>
    </row>
    <row r="152" spans="1:42" x14ac:dyDescent="0.45">
      <c r="A152" t="s">
        <v>30</v>
      </c>
      <c r="B152">
        <v>2017</v>
      </c>
      <c r="C152" t="s">
        <v>36</v>
      </c>
      <c r="E152">
        <v>133.6</v>
      </c>
      <c r="F152">
        <v>138.80000000000001</v>
      </c>
      <c r="G152">
        <v>128.80000000000001</v>
      </c>
      <c r="H152">
        <v>137.19999999999999</v>
      </c>
      <c r="I152">
        <v>121.6</v>
      </c>
      <c r="J152">
        <v>139.69999999999999</v>
      </c>
      <c r="K152">
        <v>119.7</v>
      </c>
      <c r="L152">
        <v>148</v>
      </c>
      <c r="M152">
        <v>116.9</v>
      </c>
      <c r="N152">
        <v>135.6</v>
      </c>
      <c r="O152">
        <v>129.80000000000001</v>
      </c>
      <c r="P152">
        <v>145.4</v>
      </c>
      <c r="Q152">
        <v>133.4</v>
      </c>
      <c r="R152" s="2">
        <f t="shared" si="10"/>
        <v>1728.5000000000002</v>
      </c>
      <c r="T152">
        <v>141.6</v>
      </c>
      <c r="U152">
        <v>136.19999999999999</v>
      </c>
      <c r="V152">
        <v>140.80000000000001</v>
      </c>
      <c r="W152">
        <f t="shared" si="11"/>
        <v>418.59999999999997</v>
      </c>
      <c r="Y152">
        <v>134.19999999999999</v>
      </c>
      <c r="Z152">
        <v>119.8</v>
      </c>
      <c r="AA152">
        <f t="shared" si="12"/>
        <v>254</v>
      </c>
      <c r="AC152">
        <v>131.1</v>
      </c>
      <c r="AD152">
        <v>134.1</v>
      </c>
      <c r="AE152">
        <v>135.19999999999999</v>
      </c>
      <c r="AF152">
        <v>127.4</v>
      </c>
      <c r="AG152">
        <f t="shared" si="13"/>
        <v>527.79999999999995</v>
      </c>
      <c r="AI152">
        <v>144.19999999999999</v>
      </c>
      <c r="AJ152">
        <v>128.30000000000001</v>
      </c>
      <c r="AK152">
        <v>123.3</v>
      </c>
      <c r="AL152">
        <f t="shared" si="14"/>
        <v>395.8</v>
      </c>
      <c r="AN152">
        <v>130.6</v>
      </c>
      <c r="AP152">
        <v>132.80000000000001</v>
      </c>
    </row>
    <row r="153" spans="1:42" x14ac:dyDescent="0.45">
      <c r="A153" t="s">
        <v>33</v>
      </c>
      <c r="B153">
        <v>2017</v>
      </c>
      <c r="C153" t="s">
        <v>36</v>
      </c>
      <c r="E153">
        <v>132.69999999999999</v>
      </c>
      <c r="F153">
        <v>139.4</v>
      </c>
      <c r="G153">
        <v>128.4</v>
      </c>
      <c r="H153">
        <v>134.9</v>
      </c>
      <c r="I153">
        <v>114</v>
      </c>
      <c r="J153">
        <v>136.80000000000001</v>
      </c>
      <c r="K153">
        <v>122.2</v>
      </c>
      <c r="L153">
        <v>135.80000000000001</v>
      </c>
      <c r="M153">
        <v>120.3</v>
      </c>
      <c r="N153">
        <v>142.6</v>
      </c>
      <c r="O153">
        <v>123.6</v>
      </c>
      <c r="P153">
        <v>142.4</v>
      </c>
      <c r="Q153">
        <v>132.6</v>
      </c>
      <c r="R153" s="2">
        <f t="shared" si="10"/>
        <v>1705.6999999999998</v>
      </c>
      <c r="T153">
        <v>130.80000000000001</v>
      </c>
      <c r="U153">
        <v>122.8</v>
      </c>
      <c r="V153">
        <v>129.6</v>
      </c>
      <c r="W153">
        <f t="shared" si="11"/>
        <v>383.20000000000005</v>
      </c>
      <c r="Y153">
        <v>120.8</v>
      </c>
      <c r="Z153">
        <v>115.6</v>
      </c>
      <c r="AA153">
        <f t="shared" si="12"/>
        <v>236.39999999999998</v>
      </c>
      <c r="AC153">
        <v>131.1</v>
      </c>
      <c r="AD153">
        <v>125.6</v>
      </c>
      <c r="AE153">
        <v>132.80000000000001</v>
      </c>
      <c r="AF153">
        <v>122.6</v>
      </c>
      <c r="AG153">
        <f t="shared" si="13"/>
        <v>512.1</v>
      </c>
      <c r="AI153">
        <v>147.5</v>
      </c>
      <c r="AJ153">
        <v>122.4</v>
      </c>
      <c r="AK153">
        <v>121.7</v>
      </c>
      <c r="AL153">
        <f t="shared" si="14"/>
        <v>391.59999999999997</v>
      </c>
      <c r="AN153">
        <v>123.1</v>
      </c>
      <c r="AP153">
        <v>128.69999999999999</v>
      </c>
    </row>
    <row r="154" spans="1:42" x14ac:dyDescent="0.45">
      <c r="A154" t="s">
        <v>34</v>
      </c>
      <c r="B154">
        <v>2017</v>
      </c>
      <c r="C154" t="s">
        <v>36</v>
      </c>
      <c r="E154">
        <v>133.30000000000001</v>
      </c>
      <c r="F154">
        <v>139</v>
      </c>
      <c r="G154">
        <v>128.6</v>
      </c>
      <c r="H154">
        <v>136.30000000000001</v>
      </c>
      <c r="I154">
        <v>118.8</v>
      </c>
      <c r="J154">
        <v>138.30000000000001</v>
      </c>
      <c r="K154">
        <v>120.5</v>
      </c>
      <c r="L154">
        <v>143.9</v>
      </c>
      <c r="M154">
        <v>118</v>
      </c>
      <c r="N154">
        <v>137.9</v>
      </c>
      <c r="O154">
        <v>127.2</v>
      </c>
      <c r="P154">
        <v>144</v>
      </c>
      <c r="Q154">
        <v>133.1</v>
      </c>
      <c r="R154" s="2">
        <f t="shared" si="10"/>
        <v>1718.9</v>
      </c>
      <c r="T154">
        <v>137.30000000000001</v>
      </c>
      <c r="U154">
        <v>130.6</v>
      </c>
      <c r="V154">
        <v>136.4</v>
      </c>
      <c r="W154">
        <f t="shared" si="11"/>
        <v>404.29999999999995</v>
      </c>
      <c r="Y154">
        <v>129.1</v>
      </c>
      <c r="Z154">
        <v>117.6</v>
      </c>
      <c r="AA154">
        <f t="shared" si="12"/>
        <v>246.7</v>
      </c>
      <c r="AC154">
        <v>131.1</v>
      </c>
      <c r="AD154">
        <v>130.1</v>
      </c>
      <c r="AE154">
        <v>133.80000000000001</v>
      </c>
      <c r="AF154">
        <v>125.1</v>
      </c>
      <c r="AG154">
        <f t="shared" si="13"/>
        <v>520.1</v>
      </c>
      <c r="AI154">
        <v>145.1</v>
      </c>
      <c r="AJ154">
        <v>125</v>
      </c>
      <c r="AK154">
        <v>122.6</v>
      </c>
      <c r="AL154">
        <f t="shared" si="14"/>
        <v>392.70000000000005</v>
      </c>
      <c r="AN154">
        <v>127.8</v>
      </c>
      <c r="AP154">
        <v>130.9</v>
      </c>
    </row>
    <row r="155" spans="1:42" x14ac:dyDescent="0.45">
      <c r="A155" t="s">
        <v>30</v>
      </c>
      <c r="B155">
        <v>2017</v>
      </c>
      <c r="C155" t="s">
        <v>37</v>
      </c>
      <c r="E155">
        <v>133.19999999999999</v>
      </c>
      <c r="F155">
        <v>138.69999999999999</v>
      </c>
      <c r="G155">
        <v>127.1</v>
      </c>
      <c r="H155">
        <v>137.69999999999999</v>
      </c>
      <c r="I155">
        <v>121.3</v>
      </c>
      <c r="J155">
        <v>141.80000000000001</v>
      </c>
      <c r="K155">
        <v>121.5</v>
      </c>
      <c r="L155">
        <v>144.5</v>
      </c>
      <c r="M155">
        <v>117.4</v>
      </c>
      <c r="N155">
        <v>134.1</v>
      </c>
      <c r="O155">
        <v>130</v>
      </c>
      <c r="P155">
        <v>145.5</v>
      </c>
      <c r="Q155">
        <v>133.5</v>
      </c>
      <c r="R155" s="2">
        <f t="shared" si="10"/>
        <v>1726.3</v>
      </c>
      <c r="T155">
        <v>142.4</v>
      </c>
      <c r="U155">
        <v>136.80000000000001</v>
      </c>
      <c r="V155">
        <v>141.6</v>
      </c>
      <c r="W155">
        <f t="shared" si="11"/>
        <v>420.80000000000007</v>
      </c>
      <c r="Y155">
        <v>135</v>
      </c>
      <c r="Z155">
        <v>119.2</v>
      </c>
      <c r="AA155">
        <f t="shared" si="12"/>
        <v>254.2</v>
      </c>
      <c r="AC155">
        <v>131.69999999999999</v>
      </c>
      <c r="AD155">
        <v>134.30000000000001</v>
      </c>
      <c r="AE155">
        <v>135.69999999999999</v>
      </c>
      <c r="AF155">
        <v>127.5</v>
      </c>
      <c r="AG155">
        <f t="shared" si="13"/>
        <v>529.20000000000005</v>
      </c>
      <c r="AI155">
        <v>144.4</v>
      </c>
      <c r="AJ155">
        <v>128.30000000000001</v>
      </c>
      <c r="AK155">
        <v>123.7</v>
      </c>
      <c r="AL155">
        <f t="shared" si="14"/>
        <v>396.40000000000003</v>
      </c>
      <c r="AN155">
        <v>131</v>
      </c>
      <c r="AP155">
        <v>132.9</v>
      </c>
    </row>
    <row r="156" spans="1:42" x14ac:dyDescent="0.45">
      <c r="A156" t="s">
        <v>33</v>
      </c>
      <c r="B156">
        <v>2017</v>
      </c>
      <c r="C156" t="s">
        <v>37</v>
      </c>
      <c r="E156">
        <v>132.69999999999999</v>
      </c>
      <c r="F156">
        <v>140.6</v>
      </c>
      <c r="G156">
        <v>124.5</v>
      </c>
      <c r="H156">
        <v>136.30000000000001</v>
      </c>
      <c r="I156">
        <v>113.5</v>
      </c>
      <c r="J156">
        <v>137.69999999999999</v>
      </c>
      <c r="K156">
        <v>127.1</v>
      </c>
      <c r="L156">
        <v>133.80000000000001</v>
      </c>
      <c r="M156">
        <v>120.8</v>
      </c>
      <c r="N156">
        <v>141.30000000000001</v>
      </c>
      <c r="O156">
        <v>123.8</v>
      </c>
      <c r="P156">
        <v>142.6</v>
      </c>
      <c r="Q156">
        <v>133.4</v>
      </c>
      <c r="R156" s="2">
        <f t="shared" si="10"/>
        <v>1708.1</v>
      </c>
      <c r="T156">
        <v>131.19999999999999</v>
      </c>
      <c r="U156">
        <v>123</v>
      </c>
      <c r="V156">
        <v>130</v>
      </c>
      <c r="W156">
        <f t="shared" si="11"/>
        <v>384.2</v>
      </c>
      <c r="Y156">
        <v>121.4</v>
      </c>
      <c r="Z156">
        <v>114.3</v>
      </c>
      <c r="AA156">
        <f t="shared" si="12"/>
        <v>235.7</v>
      </c>
      <c r="AC156">
        <v>131.69999999999999</v>
      </c>
      <c r="AD156">
        <v>126</v>
      </c>
      <c r="AE156">
        <v>133.6</v>
      </c>
      <c r="AF156">
        <v>122.5</v>
      </c>
      <c r="AG156">
        <f t="shared" si="13"/>
        <v>513.79999999999995</v>
      </c>
      <c r="AI156">
        <v>148</v>
      </c>
      <c r="AJ156">
        <v>122.6</v>
      </c>
      <c r="AK156">
        <v>122.2</v>
      </c>
      <c r="AL156">
        <f t="shared" si="14"/>
        <v>392.8</v>
      </c>
      <c r="AN156">
        <v>123.4</v>
      </c>
      <c r="AP156">
        <v>129.1</v>
      </c>
    </row>
    <row r="157" spans="1:42" x14ac:dyDescent="0.45">
      <c r="A157" t="s">
        <v>34</v>
      </c>
      <c r="B157">
        <v>2017</v>
      </c>
      <c r="C157" t="s">
        <v>37</v>
      </c>
      <c r="E157">
        <v>133</v>
      </c>
      <c r="F157">
        <v>139.4</v>
      </c>
      <c r="G157">
        <v>126.1</v>
      </c>
      <c r="H157">
        <v>137.19999999999999</v>
      </c>
      <c r="I157">
        <v>118.4</v>
      </c>
      <c r="J157">
        <v>139.9</v>
      </c>
      <c r="K157">
        <v>123.4</v>
      </c>
      <c r="L157">
        <v>140.9</v>
      </c>
      <c r="M157">
        <v>118.5</v>
      </c>
      <c r="N157">
        <v>136.5</v>
      </c>
      <c r="O157">
        <v>127.4</v>
      </c>
      <c r="P157">
        <v>144.19999999999999</v>
      </c>
      <c r="Q157">
        <v>133.5</v>
      </c>
      <c r="R157" s="2">
        <f t="shared" si="10"/>
        <v>1718.4</v>
      </c>
      <c r="T157">
        <v>138</v>
      </c>
      <c r="U157">
        <v>131.1</v>
      </c>
      <c r="V157">
        <v>137</v>
      </c>
      <c r="W157">
        <f t="shared" si="11"/>
        <v>406.1</v>
      </c>
      <c r="Y157">
        <v>129.80000000000001</v>
      </c>
      <c r="Z157">
        <v>116.6</v>
      </c>
      <c r="AA157">
        <f t="shared" si="12"/>
        <v>246.4</v>
      </c>
      <c r="AC157">
        <v>131.69999999999999</v>
      </c>
      <c r="AD157">
        <v>130.4</v>
      </c>
      <c r="AE157">
        <v>134.5</v>
      </c>
      <c r="AF157">
        <v>125.1</v>
      </c>
      <c r="AG157">
        <f t="shared" si="13"/>
        <v>521.70000000000005</v>
      </c>
      <c r="AI157">
        <v>145.4</v>
      </c>
      <c r="AJ157">
        <v>125.1</v>
      </c>
      <c r="AK157">
        <v>123.1</v>
      </c>
      <c r="AL157">
        <f t="shared" si="14"/>
        <v>393.6</v>
      </c>
      <c r="AN157">
        <v>128.1</v>
      </c>
      <c r="AP157">
        <v>131.1</v>
      </c>
    </row>
    <row r="158" spans="1:42" x14ac:dyDescent="0.45">
      <c r="A158" t="s">
        <v>30</v>
      </c>
      <c r="B158">
        <v>2017</v>
      </c>
      <c r="C158" t="s">
        <v>38</v>
      </c>
      <c r="E158">
        <v>133.1</v>
      </c>
      <c r="F158">
        <v>140.30000000000001</v>
      </c>
      <c r="G158">
        <v>126.8</v>
      </c>
      <c r="H158">
        <v>138.19999999999999</v>
      </c>
      <c r="I158">
        <v>120.8</v>
      </c>
      <c r="J158">
        <v>140.19999999999999</v>
      </c>
      <c r="K158">
        <v>123.8</v>
      </c>
      <c r="L158">
        <v>141.80000000000001</v>
      </c>
      <c r="M158">
        <v>118.6</v>
      </c>
      <c r="N158">
        <v>134</v>
      </c>
      <c r="O158">
        <v>130.30000000000001</v>
      </c>
      <c r="P158">
        <v>145.80000000000001</v>
      </c>
      <c r="Q158">
        <v>133.80000000000001</v>
      </c>
      <c r="R158" s="2">
        <f t="shared" si="10"/>
        <v>1727.4999999999995</v>
      </c>
      <c r="T158">
        <v>142.5</v>
      </c>
      <c r="U158">
        <v>137.30000000000001</v>
      </c>
      <c r="V158">
        <v>141.80000000000001</v>
      </c>
      <c r="W158">
        <f t="shared" si="11"/>
        <v>421.6</v>
      </c>
      <c r="Y158">
        <v>135</v>
      </c>
      <c r="Z158">
        <v>119.4</v>
      </c>
      <c r="AA158">
        <f t="shared" si="12"/>
        <v>254.4</v>
      </c>
      <c r="AC158">
        <v>132.1</v>
      </c>
      <c r="AD158">
        <v>134.9</v>
      </c>
      <c r="AE158">
        <v>136.30000000000001</v>
      </c>
      <c r="AF158">
        <v>127.9</v>
      </c>
      <c r="AG158">
        <f t="shared" si="13"/>
        <v>531.20000000000005</v>
      </c>
      <c r="AI158">
        <v>145.5</v>
      </c>
      <c r="AJ158">
        <v>129.4</v>
      </c>
      <c r="AK158">
        <v>123.7</v>
      </c>
      <c r="AL158">
        <f t="shared" si="14"/>
        <v>398.59999999999997</v>
      </c>
      <c r="AN158">
        <v>131.4</v>
      </c>
      <c r="AP158">
        <v>133.30000000000001</v>
      </c>
    </row>
    <row r="159" spans="1:42" x14ac:dyDescent="0.45">
      <c r="A159" t="s">
        <v>33</v>
      </c>
      <c r="B159">
        <v>2017</v>
      </c>
      <c r="C159" t="s">
        <v>38</v>
      </c>
      <c r="E159">
        <v>132.6</v>
      </c>
      <c r="F159">
        <v>144.1</v>
      </c>
      <c r="G159">
        <v>125.6</v>
      </c>
      <c r="H159">
        <v>136.80000000000001</v>
      </c>
      <c r="I159">
        <v>113.4</v>
      </c>
      <c r="J159">
        <v>135.19999999999999</v>
      </c>
      <c r="K159">
        <v>129.19999999999999</v>
      </c>
      <c r="L159">
        <v>131.5</v>
      </c>
      <c r="M159">
        <v>121</v>
      </c>
      <c r="N159">
        <v>139.9</v>
      </c>
      <c r="O159">
        <v>123.8</v>
      </c>
      <c r="P159">
        <v>142.9</v>
      </c>
      <c r="Q159">
        <v>133.6</v>
      </c>
      <c r="R159" s="2">
        <f t="shared" si="10"/>
        <v>1709.6</v>
      </c>
      <c r="T159">
        <v>131.5</v>
      </c>
      <c r="U159">
        <v>123.2</v>
      </c>
      <c r="V159">
        <v>130.19999999999999</v>
      </c>
      <c r="W159">
        <f t="shared" si="11"/>
        <v>384.9</v>
      </c>
      <c r="Y159">
        <v>120.1</v>
      </c>
      <c r="Z159">
        <v>114.3</v>
      </c>
      <c r="AA159">
        <f t="shared" si="12"/>
        <v>234.39999999999998</v>
      </c>
      <c r="AC159">
        <v>132.1</v>
      </c>
      <c r="AD159">
        <v>126.5</v>
      </c>
      <c r="AE159">
        <v>133.80000000000001</v>
      </c>
      <c r="AF159">
        <v>122.6</v>
      </c>
      <c r="AG159">
        <f t="shared" si="13"/>
        <v>515</v>
      </c>
      <c r="AI159">
        <v>148.30000000000001</v>
      </c>
      <c r="AJ159">
        <v>122.8</v>
      </c>
      <c r="AK159">
        <v>122</v>
      </c>
      <c r="AL159">
        <f t="shared" si="14"/>
        <v>393.1</v>
      </c>
      <c r="AN159">
        <v>123.6</v>
      </c>
      <c r="AP159">
        <v>129.30000000000001</v>
      </c>
    </row>
    <row r="160" spans="1:42" x14ac:dyDescent="0.45">
      <c r="A160" t="s">
        <v>34</v>
      </c>
      <c r="B160">
        <v>2017</v>
      </c>
      <c r="C160" t="s">
        <v>38</v>
      </c>
      <c r="E160">
        <v>132.9</v>
      </c>
      <c r="F160">
        <v>141.6</v>
      </c>
      <c r="G160">
        <v>126.3</v>
      </c>
      <c r="H160">
        <v>137.69999999999999</v>
      </c>
      <c r="I160">
        <v>118.1</v>
      </c>
      <c r="J160">
        <v>137.9</v>
      </c>
      <c r="K160">
        <v>125.6</v>
      </c>
      <c r="L160">
        <v>138.30000000000001</v>
      </c>
      <c r="M160">
        <v>119.4</v>
      </c>
      <c r="N160">
        <v>136</v>
      </c>
      <c r="O160">
        <v>127.6</v>
      </c>
      <c r="P160">
        <v>144.5</v>
      </c>
      <c r="Q160">
        <v>133.69999999999999</v>
      </c>
      <c r="R160" s="2">
        <f t="shared" si="10"/>
        <v>1719.6000000000001</v>
      </c>
      <c r="T160">
        <v>138.19999999999999</v>
      </c>
      <c r="U160">
        <v>131.4</v>
      </c>
      <c r="V160">
        <v>137.19999999999999</v>
      </c>
      <c r="W160">
        <f t="shared" si="11"/>
        <v>406.8</v>
      </c>
      <c r="Y160">
        <v>129.4</v>
      </c>
      <c r="Z160">
        <v>116.7</v>
      </c>
      <c r="AA160">
        <f t="shared" si="12"/>
        <v>246.10000000000002</v>
      </c>
      <c r="AC160">
        <v>132.1</v>
      </c>
      <c r="AD160">
        <v>130.9</v>
      </c>
      <c r="AE160">
        <v>134.80000000000001</v>
      </c>
      <c r="AF160">
        <v>125.3</v>
      </c>
      <c r="AG160">
        <f t="shared" si="13"/>
        <v>523.1</v>
      </c>
      <c r="AI160">
        <v>146.19999999999999</v>
      </c>
      <c r="AJ160">
        <v>125.7</v>
      </c>
      <c r="AK160">
        <v>123</v>
      </c>
      <c r="AL160">
        <f t="shared" si="14"/>
        <v>394.9</v>
      </c>
      <c r="AN160">
        <v>128.4</v>
      </c>
      <c r="AP160">
        <v>131.4</v>
      </c>
    </row>
    <row r="161" spans="1:42" x14ac:dyDescent="0.45">
      <c r="A161" t="s">
        <v>30</v>
      </c>
      <c r="B161">
        <v>2017</v>
      </c>
      <c r="C161" t="s">
        <v>39</v>
      </c>
      <c r="E161">
        <v>133.5</v>
      </c>
      <c r="F161">
        <v>143.69999999999999</v>
      </c>
      <c r="G161">
        <v>128</v>
      </c>
      <c r="H161">
        <v>138.6</v>
      </c>
      <c r="I161">
        <v>120.9</v>
      </c>
      <c r="J161">
        <v>140.9</v>
      </c>
      <c r="K161">
        <v>128.80000000000001</v>
      </c>
      <c r="L161">
        <v>140.19999999999999</v>
      </c>
      <c r="M161">
        <v>118.9</v>
      </c>
      <c r="N161">
        <v>133.5</v>
      </c>
      <c r="O161">
        <v>130.4</v>
      </c>
      <c r="P161">
        <v>146.5</v>
      </c>
      <c r="Q161">
        <v>134.9</v>
      </c>
      <c r="R161" s="2">
        <f t="shared" si="10"/>
        <v>1738.8000000000002</v>
      </c>
      <c r="T161">
        <v>143.1</v>
      </c>
      <c r="U161">
        <v>137.69999999999999</v>
      </c>
      <c r="V161">
        <v>142.30000000000001</v>
      </c>
      <c r="W161">
        <f t="shared" si="11"/>
        <v>423.09999999999997</v>
      </c>
      <c r="Y161">
        <v>134.80000000000001</v>
      </c>
      <c r="Z161">
        <v>119.4</v>
      </c>
      <c r="AA161">
        <f t="shared" si="12"/>
        <v>254.20000000000002</v>
      </c>
      <c r="AC161">
        <v>131.4</v>
      </c>
      <c r="AD161">
        <v>135.19999999999999</v>
      </c>
      <c r="AE161">
        <v>136.9</v>
      </c>
      <c r="AF161">
        <v>128.1</v>
      </c>
      <c r="AG161">
        <f t="shared" si="13"/>
        <v>531.6</v>
      </c>
      <c r="AI161">
        <v>145.80000000000001</v>
      </c>
      <c r="AJ161">
        <v>129.80000000000001</v>
      </c>
      <c r="AK161">
        <v>124.1</v>
      </c>
      <c r="AL161">
        <f t="shared" si="14"/>
        <v>399.70000000000005</v>
      </c>
      <c r="AN161">
        <v>131.30000000000001</v>
      </c>
      <c r="AP161">
        <v>133.9</v>
      </c>
    </row>
    <row r="162" spans="1:42" x14ac:dyDescent="0.45">
      <c r="A162" t="s">
        <v>33</v>
      </c>
      <c r="B162">
        <v>2017</v>
      </c>
      <c r="C162" t="s">
        <v>39</v>
      </c>
      <c r="E162">
        <v>132.9</v>
      </c>
      <c r="F162">
        <v>148.69999999999999</v>
      </c>
      <c r="G162">
        <v>128.30000000000001</v>
      </c>
      <c r="H162">
        <v>137.30000000000001</v>
      </c>
      <c r="I162">
        <v>113.5</v>
      </c>
      <c r="J162">
        <v>137.19999999999999</v>
      </c>
      <c r="K162">
        <v>142.19999999999999</v>
      </c>
      <c r="L162">
        <v>128.19999999999999</v>
      </c>
      <c r="M162">
        <v>120.9</v>
      </c>
      <c r="N162">
        <v>138.80000000000001</v>
      </c>
      <c r="O162">
        <v>124.2</v>
      </c>
      <c r="P162">
        <v>143.1</v>
      </c>
      <c r="Q162">
        <v>135.69999999999999</v>
      </c>
      <c r="R162" s="2">
        <f t="shared" si="10"/>
        <v>1731.0000000000002</v>
      </c>
      <c r="T162">
        <v>131.5</v>
      </c>
      <c r="U162">
        <v>123.2</v>
      </c>
      <c r="V162">
        <v>130.19999999999999</v>
      </c>
      <c r="W162">
        <f t="shared" si="11"/>
        <v>384.9</v>
      </c>
      <c r="Y162">
        <v>119</v>
      </c>
      <c r="Z162">
        <v>113.9</v>
      </c>
      <c r="AA162">
        <f t="shared" si="12"/>
        <v>232.9</v>
      </c>
      <c r="AC162">
        <v>131.4</v>
      </c>
      <c r="AD162">
        <v>126.8</v>
      </c>
      <c r="AE162">
        <v>134.30000000000001</v>
      </c>
      <c r="AF162">
        <v>122.7</v>
      </c>
      <c r="AG162">
        <f t="shared" si="13"/>
        <v>515.20000000000005</v>
      </c>
      <c r="AI162">
        <v>148.6</v>
      </c>
      <c r="AJ162">
        <v>122.9</v>
      </c>
      <c r="AK162">
        <v>122.5</v>
      </c>
      <c r="AL162">
        <f t="shared" si="14"/>
        <v>394</v>
      </c>
      <c r="AN162">
        <v>123.8</v>
      </c>
      <c r="AP162">
        <v>129.9</v>
      </c>
    </row>
    <row r="163" spans="1:42" x14ac:dyDescent="0.45">
      <c r="A163" t="s">
        <v>34</v>
      </c>
      <c r="B163">
        <v>2017</v>
      </c>
      <c r="C163" t="s">
        <v>39</v>
      </c>
      <c r="E163">
        <v>133.30000000000001</v>
      </c>
      <c r="F163">
        <v>145.5</v>
      </c>
      <c r="G163">
        <v>128.1</v>
      </c>
      <c r="H163">
        <v>138.1</v>
      </c>
      <c r="I163">
        <v>118.2</v>
      </c>
      <c r="J163">
        <v>139.19999999999999</v>
      </c>
      <c r="K163">
        <v>133.30000000000001</v>
      </c>
      <c r="L163">
        <v>136.19999999999999</v>
      </c>
      <c r="M163">
        <v>119.6</v>
      </c>
      <c r="N163">
        <v>135.30000000000001</v>
      </c>
      <c r="O163">
        <v>127.8</v>
      </c>
      <c r="P163">
        <v>144.9</v>
      </c>
      <c r="Q163">
        <v>135.19999999999999</v>
      </c>
      <c r="R163" s="2">
        <f t="shared" si="10"/>
        <v>1734.7</v>
      </c>
      <c r="T163">
        <v>138.5</v>
      </c>
      <c r="U163">
        <v>131.69999999999999</v>
      </c>
      <c r="V163">
        <v>137.5</v>
      </c>
      <c r="W163">
        <f t="shared" si="11"/>
        <v>407.7</v>
      </c>
      <c r="Y163">
        <v>128.80000000000001</v>
      </c>
      <c r="Z163">
        <v>116.5</v>
      </c>
      <c r="AA163">
        <f t="shared" si="12"/>
        <v>245.3</v>
      </c>
      <c r="AC163">
        <v>131.4</v>
      </c>
      <c r="AD163">
        <v>131.19999999999999</v>
      </c>
      <c r="AE163">
        <v>135.4</v>
      </c>
      <c r="AF163">
        <v>125.5</v>
      </c>
      <c r="AG163">
        <f t="shared" si="13"/>
        <v>523.5</v>
      </c>
      <c r="AI163">
        <v>146.5</v>
      </c>
      <c r="AJ163">
        <v>125.9</v>
      </c>
      <c r="AK163">
        <v>123.4</v>
      </c>
      <c r="AL163">
        <f t="shared" si="14"/>
        <v>395.79999999999995</v>
      </c>
      <c r="AN163">
        <v>128.5</v>
      </c>
      <c r="AP163">
        <v>132</v>
      </c>
    </row>
    <row r="164" spans="1:42" x14ac:dyDescent="0.45">
      <c r="A164" t="s">
        <v>30</v>
      </c>
      <c r="B164">
        <v>2017</v>
      </c>
      <c r="C164" t="s">
        <v>40</v>
      </c>
      <c r="E164">
        <v>134</v>
      </c>
      <c r="F164">
        <v>144.19999999999999</v>
      </c>
      <c r="G164">
        <v>129.80000000000001</v>
      </c>
      <c r="H164">
        <v>139</v>
      </c>
      <c r="I164">
        <v>120.9</v>
      </c>
      <c r="J164">
        <v>143.9</v>
      </c>
      <c r="K164">
        <v>151.5</v>
      </c>
      <c r="L164">
        <v>138.1</v>
      </c>
      <c r="M164">
        <v>120</v>
      </c>
      <c r="N164">
        <v>133.9</v>
      </c>
      <c r="O164">
        <v>131.4</v>
      </c>
      <c r="P164">
        <v>147.69999999999999</v>
      </c>
      <c r="Q164">
        <v>138.5</v>
      </c>
      <c r="R164" s="2">
        <f t="shared" si="10"/>
        <v>1772.9</v>
      </c>
      <c r="T164">
        <v>144.30000000000001</v>
      </c>
      <c r="U164">
        <v>138.1</v>
      </c>
      <c r="V164">
        <v>143.5</v>
      </c>
      <c r="W164">
        <f t="shared" si="11"/>
        <v>425.9</v>
      </c>
      <c r="Y164">
        <v>135.30000000000001</v>
      </c>
      <c r="Z164">
        <v>119.1</v>
      </c>
      <c r="AA164">
        <f t="shared" si="12"/>
        <v>254.4</v>
      </c>
      <c r="AC164">
        <v>132.6</v>
      </c>
      <c r="AD164">
        <v>136.1</v>
      </c>
      <c r="AE164">
        <v>138.6</v>
      </c>
      <c r="AF164">
        <v>128.6</v>
      </c>
      <c r="AG164">
        <f t="shared" si="13"/>
        <v>535.9</v>
      </c>
      <c r="AI164">
        <v>147.4</v>
      </c>
      <c r="AJ164">
        <v>130.6</v>
      </c>
      <c r="AK164">
        <v>124.4</v>
      </c>
      <c r="AL164">
        <f t="shared" si="14"/>
        <v>402.4</v>
      </c>
      <c r="AN164">
        <v>132.1</v>
      </c>
      <c r="AP164">
        <v>136.19999999999999</v>
      </c>
    </row>
    <row r="165" spans="1:42" x14ac:dyDescent="0.45">
      <c r="A165" t="s">
        <v>33</v>
      </c>
      <c r="B165">
        <v>2017</v>
      </c>
      <c r="C165" t="s">
        <v>40</v>
      </c>
      <c r="E165">
        <v>132.80000000000001</v>
      </c>
      <c r="F165">
        <v>148.4</v>
      </c>
      <c r="G165">
        <v>129.4</v>
      </c>
      <c r="H165">
        <v>137.69999999999999</v>
      </c>
      <c r="I165">
        <v>113.4</v>
      </c>
      <c r="J165">
        <v>139.4</v>
      </c>
      <c r="K165">
        <v>175.1</v>
      </c>
      <c r="L165">
        <v>124.7</v>
      </c>
      <c r="M165">
        <v>121.5</v>
      </c>
      <c r="N165">
        <v>137.80000000000001</v>
      </c>
      <c r="O165">
        <v>124.4</v>
      </c>
      <c r="P165">
        <v>143.69999999999999</v>
      </c>
      <c r="Q165">
        <v>139.80000000000001</v>
      </c>
      <c r="R165" s="2">
        <f t="shared" si="10"/>
        <v>1768.1</v>
      </c>
      <c r="T165">
        <v>131.6</v>
      </c>
      <c r="U165">
        <v>123.7</v>
      </c>
      <c r="V165">
        <v>130.4</v>
      </c>
      <c r="W165">
        <f t="shared" si="11"/>
        <v>385.70000000000005</v>
      </c>
      <c r="Y165">
        <v>119.7</v>
      </c>
      <c r="Z165">
        <v>113.2</v>
      </c>
      <c r="AA165">
        <f t="shared" si="12"/>
        <v>232.9</v>
      </c>
      <c r="AC165">
        <v>132.6</v>
      </c>
      <c r="AD165">
        <v>127.2</v>
      </c>
      <c r="AE165">
        <v>135.5</v>
      </c>
      <c r="AF165">
        <v>123</v>
      </c>
      <c r="AG165">
        <f t="shared" si="13"/>
        <v>518.29999999999995</v>
      </c>
      <c r="AI165">
        <v>150.5</v>
      </c>
      <c r="AJ165">
        <v>123.5</v>
      </c>
      <c r="AK165">
        <v>122.4</v>
      </c>
      <c r="AL165">
        <f t="shared" si="14"/>
        <v>396.4</v>
      </c>
      <c r="AN165">
        <v>125</v>
      </c>
      <c r="AP165">
        <v>131.80000000000001</v>
      </c>
    </row>
    <row r="166" spans="1:42" x14ac:dyDescent="0.45">
      <c r="A166" t="s">
        <v>34</v>
      </c>
      <c r="B166">
        <v>2017</v>
      </c>
      <c r="C166" t="s">
        <v>40</v>
      </c>
      <c r="E166">
        <v>133.6</v>
      </c>
      <c r="F166">
        <v>145.69999999999999</v>
      </c>
      <c r="G166">
        <v>129.6</v>
      </c>
      <c r="H166">
        <v>138.5</v>
      </c>
      <c r="I166">
        <v>118.1</v>
      </c>
      <c r="J166">
        <v>141.80000000000001</v>
      </c>
      <c r="K166">
        <v>159.5</v>
      </c>
      <c r="L166">
        <v>133.6</v>
      </c>
      <c r="M166">
        <v>120.5</v>
      </c>
      <c r="N166">
        <v>135.19999999999999</v>
      </c>
      <c r="O166">
        <v>128.5</v>
      </c>
      <c r="P166">
        <v>145.80000000000001</v>
      </c>
      <c r="Q166">
        <v>139</v>
      </c>
      <c r="R166" s="2">
        <f t="shared" si="10"/>
        <v>1769.3999999999999</v>
      </c>
      <c r="T166">
        <v>139.30000000000001</v>
      </c>
      <c r="U166">
        <v>132.1</v>
      </c>
      <c r="V166">
        <v>138.30000000000001</v>
      </c>
      <c r="W166">
        <f t="shared" si="11"/>
        <v>409.7</v>
      </c>
      <c r="Y166">
        <v>129.4</v>
      </c>
      <c r="Z166">
        <v>116</v>
      </c>
      <c r="AA166">
        <f t="shared" si="12"/>
        <v>245.4</v>
      </c>
      <c r="AC166">
        <v>132.6</v>
      </c>
      <c r="AD166">
        <v>131.9</v>
      </c>
      <c r="AE166">
        <v>136.80000000000001</v>
      </c>
      <c r="AF166">
        <v>125.9</v>
      </c>
      <c r="AG166">
        <f t="shared" si="13"/>
        <v>527.20000000000005</v>
      </c>
      <c r="AI166">
        <v>148.19999999999999</v>
      </c>
      <c r="AJ166">
        <v>126.6</v>
      </c>
      <c r="AK166">
        <v>123.6</v>
      </c>
      <c r="AL166">
        <f t="shared" si="14"/>
        <v>398.4</v>
      </c>
      <c r="AN166">
        <v>129.4</v>
      </c>
      <c r="AP166">
        <v>134.19999999999999</v>
      </c>
    </row>
    <row r="167" spans="1:42" x14ac:dyDescent="0.45">
      <c r="A167" t="s">
        <v>30</v>
      </c>
      <c r="B167">
        <v>2017</v>
      </c>
      <c r="C167" t="s">
        <v>41</v>
      </c>
      <c r="E167">
        <v>134.80000000000001</v>
      </c>
      <c r="F167">
        <v>143.1</v>
      </c>
      <c r="G167">
        <v>130</v>
      </c>
      <c r="H167">
        <v>139.4</v>
      </c>
      <c r="I167">
        <v>120.5</v>
      </c>
      <c r="J167">
        <v>148</v>
      </c>
      <c r="K167">
        <v>162.9</v>
      </c>
      <c r="L167">
        <v>137.4</v>
      </c>
      <c r="M167">
        <v>120.8</v>
      </c>
      <c r="N167">
        <v>134.69999999999999</v>
      </c>
      <c r="O167">
        <v>131.6</v>
      </c>
      <c r="P167">
        <v>148.69999999999999</v>
      </c>
      <c r="Q167">
        <v>140.6</v>
      </c>
      <c r="R167" s="2">
        <f t="shared" si="10"/>
        <v>1792.4999999999998</v>
      </c>
      <c r="T167">
        <v>145.30000000000001</v>
      </c>
      <c r="U167">
        <v>139.19999999999999</v>
      </c>
      <c r="V167">
        <v>144.5</v>
      </c>
      <c r="W167">
        <f t="shared" si="11"/>
        <v>429</v>
      </c>
      <c r="Y167">
        <v>136.4</v>
      </c>
      <c r="Z167">
        <v>120.3</v>
      </c>
      <c r="AA167">
        <f t="shared" si="12"/>
        <v>256.7</v>
      </c>
      <c r="AC167">
        <v>134.4</v>
      </c>
      <c r="AD167">
        <v>137.30000000000001</v>
      </c>
      <c r="AE167">
        <v>140.19999999999999</v>
      </c>
      <c r="AF167">
        <v>129.69999999999999</v>
      </c>
      <c r="AG167">
        <f t="shared" si="13"/>
        <v>541.6</v>
      </c>
      <c r="AI167">
        <v>149</v>
      </c>
      <c r="AJ167">
        <v>131.5</v>
      </c>
      <c r="AK167">
        <v>125.4</v>
      </c>
      <c r="AL167">
        <f t="shared" si="14"/>
        <v>405.9</v>
      </c>
      <c r="AN167">
        <v>133</v>
      </c>
      <c r="AP167">
        <v>137.80000000000001</v>
      </c>
    </row>
    <row r="168" spans="1:42" x14ac:dyDescent="0.45">
      <c r="A168" t="s">
        <v>33</v>
      </c>
      <c r="B168">
        <v>2017</v>
      </c>
      <c r="C168" t="s">
        <v>41</v>
      </c>
      <c r="E168">
        <v>133.19999999999999</v>
      </c>
      <c r="F168">
        <v>143.9</v>
      </c>
      <c r="G168">
        <v>128.30000000000001</v>
      </c>
      <c r="H168">
        <v>138.30000000000001</v>
      </c>
      <c r="I168">
        <v>114.1</v>
      </c>
      <c r="J168">
        <v>142.69999999999999</v>
      </c>
      <c r="K168">
        <v>179.8</v>
      </c>
      <c r="L168">
        <v>123.5</v>
      </c>
      <c r="M168">
        <v>122.1</v>
      </c>
      <c r="N168">
        <v>137.5</v>
      </c>
      <c r="O168">
        <v>124.6</v>
      </c>
      <c r="P168">
        <v>144.5</v>
      </c>
      <c r="Q168">
        <v>140.5</v>
      </c>
      <c r="R168" s="2">
        <f t="shared" si="10"/>
        <v>1772.9999999999998</v>
      </c>
      <c r="T168">
        <v>132.69999999999999</v>
      </c>
      <c r="U168">
        <v>124.3</v>
      </c>
      <c r="V168">
        <v>131.4</v>
      </c>
      <c r="W168">
        <f t="shared" si="11"/>
        <v>388.4</v>
      </c>
      <c r="Y168">
        <v>118.9</v>
      </c>
      <c r="Z168">
        <v>114.6</v>
      </c>
      <c r="AA168">
        <f t="shared" si="12"/>
        <v>233.5</v>
      </c>
      <c r="AC168">
        <v>134.4</v>
      </c>
      <c r="AD168">
        <v>127.7</v>
      </c>
      <c r="AE168">
        <v>135.69999999999999</v>
      </c>
      <c r="AF168">
        <v>123.8</v>
      </c>
      <c r="AG168">
        <f t="shared" si="13"/>
        <v>521.6</v>
      </c>
      <c r="AI168">
        <v>152.1</v>
      </c>
      <c r="AJ168">
        <v>124.1</v>
      </c>
      <c r="AK168">
        <v>123.3</v>
      </c>
      <c r="AL168">
        <f t="shared" si="14"/>
        <v>399.5</v>
      </c>
      <c r="AN168">
        <v>125.7</v>
      </c>
      <c r="AP168">
        <v>132.69999999999999</v>
      </c>
    </row>
    <row r="169" spans="1:42" x14ac:dyDescent="0.45">
      <c r="A169" t="s">
        <v>34</v>
      </c>
      <c r="B169">
        <v>2017</v>
      </c>
      <c r="C169" t="s">
        <v>41</v>
      </c>
      <c r="E169">
        <v>134.30000000000001</v>
      </c>
      <c r="F169">
        <v>143.4</v>
      </c>
      <c r="G169">
        <v>129.30000000000001</v>
      </c>
      <c r="H169">
        <v>139</v>
      </c>
      <c r="I169">
        <v>118.1</v>
      </c>
      <c r="J169">
        <v>145.5</v>
      </c>
      <c r="K169">
        <v>168.6</v>
      </c>
      <c r="L169">
        <v>132.69999999999999</v>
      </c>
      <c r="M169">
        <v>121.2</v>
      </c>
      <c r="N169">
        <v>135.6</v>
      </c>
      <c r="O169">
        <v>128.69999999999999</v>
      </c>
      <c r="P169">
        <v>146.80000000000001</v>
      </c>
      <c r="Q169">
        <v>140.6</v>
      </c>
      <c r="R169" s="2">
        <f t="shared" si="10"/>
        <v>1783.8</v>
      </c>
      <c r="T169">
        <v>140.30000000000001</v>
      </c>
      <c r="U169">
        <v>133</v>
      </c>
      <c r="V169">
        <v>139.30000000000001</v>
      </c>
      <c r="W169">
        <f t="shared" si="11"/>
        <v>412.6</v>
      </c>
      <c r="Y169">
        <v>129.80000000000001</v>
      </c>
      <c r="Z169">
        <v>117.3</v>
      </c>
      <c r="AA169">
        <f t="shared" si="12"/>
        <v>247.10000000000002</v>
      </c>
      <c r="AC169">
        <v>134.4</v>
      </c>
      <c r="AD169">
        <v>132.80000000000001</v>
      </c>
      <c r="AE169">
        <v>137.6</v>
      </c>
      <c r="AF169">
        <v>126.8</v>
      </c>
      <c r="AG169">
        <f t="shared" si="13"/>
        <v>531.6</v>
      </c>
      <c r="AI169">
        <v>149.80000000000001</v>
      </c>
      <c r="AJ169">
        <v>127.3</v>
      </c>
      <c r="AK169">
        <v>124.5</v>
      </c>
      <c r="AL169">
        <f t="shared" si="14"/>
        <v>401.6</v>
      </c>
      <c r="AN169">
        <v>130.19999999999999</v>
      </c>
      <c r="AP169">
        <v>135.4</v>
      </c>
    </row>
    <row r="170" spans="1:42" x14ac:dyDescent="0.45">
      <c r="A170" t="s">
        <v>30</v>
      </c>
      <c r="B170">
        <v>2017</v>
      </c>
      <c r="C170" t="s">
        <v>42</v>
      </c>
      <c r="E170">
        <v>135.19999999999999</v>
      </c>
      <c r="F170">
        <v>142</v>
      </c>
      <c r="G170">
        <v>130.5</v>
      </c>
      <c r="H170">
        <v>140.19999999999999</v>
      </c>
      <c r="I170">
        <v>120.7</v>
      </c>
      <c r="J170">
        <v>147.80000000000001</v>
      </c>
      <c r="K170">
        <v>154.5</v>
      </c>
      <c r="L170">
        <v>137.1</v>
      </c>
      <c r="M170">
        <v>121</v>
      </c>
      <c r="N170">
        <v>134.69999999999999</v>
      </c>
      <c r="O170">
        <v>131.69999999999999</v>
      </c>
      <c r="P170">
        <v>149.30000000000001</v>
      </c>
      <c r="Q170">
        <v>139.6</v>
      </c>
      <c r="R170" s="2">
        <f t="shared" si="10"/>
        <v>1784.3</v>
      </c>
      <c r="T170">
        <v>146.1</v>
      </c>
      <c r="U170">
        <v>139.69999999999999</v>
      </c>
      <c r="V170">
        <v>145.19999999999999</v>
      </c>
      <c r="W170">
        <f t="shared" si="11"/>
        <v>430.99999999999994</v>
      </c>
      <c r="Y170">
        <v>137.4</v>
      </c>
      <c r="Z170">
        <v>121.2</v>
      </c>
      <c r="AA170">
        <f t="shared" si="12"/>
        <v>258.60000000000002</v>
      </c>
      <c r="AC170">
        <v>135.69999999999999</v>
      </c>
      <c r="AD170">
        <v>137.9</v>
      </c>
      <c r="AE170">
        <v>139.6</v>
      </c>
      <c r="AF170">
        <v>130.30000000000001</v>
      </c>
      <c r="AG170">
        <f t="shared" si="13"/>
        <v>543.5</v>
      </c>
      <c r="AI170">
        <v>149.80000000000001</v>
      </c>
      <c r="AJ170">
        <v>132.30000000000001</v>
      </c>
      <c r="AK170">
        <v>126.7</v>
      </c>
      <c r="AL170">
        <f t="shared" si="14"/>
        <v>408.8</v>
      </c>
      <c r="AN170">
        <v>133.4</v>
      </c>
      <c r="AP170">
        <v>137.6</v>
      </c>
    </row>
    <row r="171" spans="1:42" x14ac:dyDescent="0.45">
      <c r="A171" t="s">
        <v>33</v>
      </c>
      <c r="B171">
        <v>2017</v>
      </c>
      <c r="C171" t="s">
        <v>42</v>
      </c>
      <c r="E171">
        <v>133.6</v>
      </c>
      <c r="F171">
        <v>143</v>
      </c>
      <c r="G171">
        <v>129.69999999999999</v>
      </c>
      <c r="H171">
        <v>138.69999999999999</v>
      </c>
      <c r="I171">
        <v>114.5</v>
      </c>
      <c r="J171">
        <v>137.5</v>
      </c>
      <c r="K171">
        <v>160.69999999999999</v>
      </c>
      <c r="L171">
        <v>124.5</v>
      </c>
      <c r="M171">
        <v>122.4</v>
      </c>
      <c r="N171">
        <v>137.30000000000001</v>
      </c>
      <c r="O171">
        <v>124.8</v>
      </c>
      <c r="P171">
        <v>145</v>
      </c>
      <c r="Q171">
        <v>138</v>
      </c>
      <c r="R171" s="2">
        <f t="shared" si="10"/>
        <v>1749.7</v>
      </c>
      <c r="T171">
        <v>133.30000000000001</v>
      </c>
      <c r="U171">
        <v>124.6</v>
      </c>
      <c r="V171">
        <v>132</v>
      </c>
      <c r="W171">
        <f t="shared" si="11"/>
        <v>389.9</v>
      </c>
      <c r="Y171">
        <v>120.6</v>
      </c>
      <c r="Z171">
        <v>115.7</v>
      </c>
      <c r="AA171">
        <f t="shared" si="12"/>
        <v>236.3</v>
      </c>
      <c r="AC171">
        <v>135.69999999999999</v>
      </c>
      <c r="AD171">
        <v>128.1</v>
      </c>
      <c r="AE171">
        <v>135.9</v>
      </c>
      <c r="AF171">
        <v>124.5</v>
      </c>
      <c r="AG171">
        <f t="shared" si="13"/>
        <v>524.19999999999993</v>
      </c>
      <c r="AI171">
        <v>153.6</v>
      </c>
      <c r="AJ171">
        <v>124.5</v>
      </c>
      <c r="AK171">
        <v>124.4</v>
      </c>
      <c r="AL171">
        <f t="shared" si="14"/>
        <v>402.5</v>
      </c>
      <c r="AN171">
        <v>126.1</v>
      </c>
      <c r="AP171">
        <v>132.4</v>
      </c>
    </row>
    <row r="172" spans="1:42" x14ac:dyDescent="0.45">
      <c r="A172" t="s">
        <v>34</v>
      </c>
      <c r="B172">
        <v>2017</v>
      </c>
      <c r="C172" t="s">
        <v>42</v>
      </c>
      <c r="E172">
        <v>134.69999999999999</v>
      </c>
      <c r="F172">
        <v>142.4</v>
      </c>
      <c r="G172">
        <v>130.19999999999999</v>
      </c>
      <c r="H172">
        <v>139.6</v>
      </c>
      <c r="I172">
        <v>118.4</v>
      </c>
      <c r="J172">
        <v>143</v>
      </c>
      <c r="K172">
        <v>156.6</v>
      </c>
      <c r="L172">
        <v>132.9</v>
      </c>
      <c r="M172">
        <v>121.5</v>
      </c>
      <c r="N172">
        <v>135.6</v>
      </c>
      <c r="O172">
        <v>128.80000000000001</v>
      </c>
      <c r="P172">
        <v>147.30000000000001</v>
      </c>
      <c r="Q172">
        <v>139</v>
      </c>
      <c r="R172" s="2">
        <f t="shared" si="10"/>
        <v>1769.9999999999998</v>
      </c>
      <c r="T172">
        <v>141.1</v>
      </c>
      <c r="U172">
        <v>133.4</v>
      </c>
      <c r="V172">
        <v>140</v>
      </c>
      <c r="W172">
        <f t="shared" si="11"/>
        <v>414.5</v>
      </c>
      <c r="Y172">
        <v>131</v>
      </c>
      <c r="Z172">
        <v>118.3</v>
      </c>
      <c r="AA172">
        <f t="shared" si="12"/>
        <v>249.3</v>
      </c>
      <c r="AC172">
        <v>135.69999999999999</v>
      </c>
      <c r="AD172">
        <v>133.30000000000001</v>
      </c>
      <c r="AE172">
        <v>137.4</v>
      </c>
      <c r="AF172">
        <v>127.5</v>
      </c>
      <c r="AG172">
        <f t="shared" si="13"/>
        <v>533.9</v>
      </c>
      <c r="AI172">
        <v>150.80000000000001</v>
      </c>
      <c r="AJ172">
        <v>127.9</v>
      </c>
      <c r="AK172">
        <v>125.7</v>
      </c>
      <c r="AL172">
        <f t="shared" si="14"/>
        <v>404.40000000000003</v>
      </c>
      <c r="AN172">
        <v>130.6</v>
      </c>
      <c r="AP172">
        <v>135.19999999999999</v>
      </c>
    </row>
    <row r="173" spans="1:42" x14ac:dyDescent="0.45">
      <c r="A173" t="s">
        <v>30</v>
      </c>
      <c r="B173">
        <v>2017</v>
      </c>
      <c r="C173" t="s">
        <v>43</v>
      </c>
      <c r="E173">
        <v>135.9</v>
      </c>
      <c r="F173">
        <v>141.9</v>
      </c>
      <c r="G173">
        <v>131</v>
      </c>
      <c r="H173">
        <v>141.5</v>
      </c>
      <c r="I173">
        <v>121.4</v>
      </c>
      <c r="J173">
        <v>146.69999999999999</v>
      </c>
      <c r="K173">
        <v>157.1</v>
      </c>
      <c r="L173">
        <v>136.4</v>
      </c>
      <c r="M173">
        <v>121.4</v>
      </c>
      <c r="N173">
        <v>135.6</v>
      </c>
      <c r="O173">
        <v>131.30000000000001</v>
      </c>
      <c r="P173">
        <v>150.30000000000001</v>
      </c>
      <c r="Q173">
        <v>140.4</v>
      </c>
      <c r="R173" s="2">
        <f t="shared" si="10"/>
        <v>1790.8999999999999</v>
      </c>
      <c r="T173">
        <v>147.19999999999999</v>
      </c>
      <c r="U173">
        <v>140.6</v>
      </c>
      <c r="V173">
        <v>146.19999999999999</v>
      </c>
      <c r="W173">
        <f t="shared" si="11"/>
        <v>433.99999999999994</v>
      </c>
      <c r="Y173">
        <v>138.1</v>
      </c>
      <c r="Z173">
        <v>121</v>
      </c>
      <c r="AA173">
        <f t="shared" si="12"/>
        <v>259.10000000000002</v>
      </c>
      <c r="AC173">
        <v>137.30000000000001</v>
      </c>
      <c r="AD173">
        <v>138.4</v>
      </c>
      <c r="AE173">
        <v>140.1</v>
      </c>
      <c r="AF173">
        <v>130.69999999999999</v>
      </c>
      <c r="AG173">
        <f t="shared" si="13"/>
        <v>546.5</v>
      </c>
      <c r="AI173">
        <v>150.5</v>
      </c>
      <c r="AJ173">
        <v>133</v>
      </c>
      <c r="AK173">
        <v>127.4</v>
      </c>
      <c r="AL173">
        <f t="shared" si="14"/>
        <v>410.9</v>
      </c>
      <c r="AN173">
        <v>134.19999999999999</v>
      </c>
      <c r="AP173">
        <v>138.30000000000001</v>
      </c>
    </row>
    <row r="174" spans="1:42" x14ac:dyDescent="0.45">
      <c r="A174" t="s">
        <v>33</v>
      </c>
      <c r="B174">
        <v>2017</v>
      </c>
      <c r="C174" t="s">
        <v>43</v>
      </c>
      <c r="E174">
        <v>133.9</v>
      </c>
      <c r="F174">
        <v>142.80000000000001</v>
      </c>
      <c r="G174">
        <v>131.4</v>
      </c>
      <c r="H174">
        <v>139.1</v>
      </c>
      <c r="I174">
        <v>114.9</v>
      </c>
      <c r="J174">
        <v>135.6</v>
      </c>
      <c r="K174">
        <v>173.2</v>
      </c>
      <c r="L174">
        <v>124.1</v>
      </c>
      <c r="M174">
        <v>122.6</v>
      </c>
      <c r="N174">
        <v>137.80000000000001</v>
      </c>
      <c r="O174">
        <v>125.1</v>
      </c>
      <c r="P174">
        <v>145.5</v>
      </c>
      <c r="Q174">
        <v>139.69999999999999</v>
      </c>
      <c r="R174" s="2">
        <f t="shared" si="10"/>
        <v>1765.6999999999998</v>
      </c>
      <c r="T174">
        <v>134</v>
      </c>
      <c r="U174">
        <v>124.9</v>
      </c>
      <c r="V174">
        <v>132.6</v>
      </c>
      <c r="W174">
        <f t="shared" si="11"/>
        <v>391.5</v>
      </c>
      <c r="Y174">
        <v>122.6</v>
      </c>
      <c r="Z174">
        <v>115</v>
      </c>
      <c r="AA174">
        <f t="shared" si="12"/>
        <v>237.6</v>
      </c>
      <c r="AC174">
        <v>137.30000000000001</v>
      </c>
      <c r="AD174">
        <v>128.30000000000001</v>
      </c>
      <c r="AE174">
        <v>136.30000000000001</v>
      </c>
      <c r="AF174">
        <v>124.5</v>
      </c>
      <c r="AG174">
        <f t="shared" si="13"/>
        <v>526.40000000000009</v>
      </c>
      <c r="AI174">
        <v>154.6</v>
      </c>
      <c r="AJ174">
        <v>124.8</v>
      </c>
      <c r="AK174">
        <v>124.6</v>
      </c>
      <c r="AL174">
        <f t="shared" si="14"/>
        <v>404</v>
      </c>
      <c r="AN174">
        <v>126.6</v>
      </c>
      <c r="AP174">
        <v>133.5</v>
      </c>
    </row>
    <row r="175" spans="1:42" x14ac:dyDescent="0.45">
      <c r="A175" t="s">
        <v>34</v>
      </c>
      <c r="B175">
        <v>2017</v>
      </c>
      <c r="C175" t="s">
        <v>43</v>
      </c>
      <c r="E175">
        <v>135.30000000000001</v>
      </c>
      <c r="F175">
        <v>142.19999999999999</v>
      </c>
      <c r="G175">
        <v>131.19999999999999</v>
      </c>
      <c r="H175">
        <v>140.6</v>
      </c>
      <c r="I175">
        <v>119</v>
      </c>
      <c r="J175">
        <v>141.5</v>
      </c>
      <c r="K175">
        <v>162.6</v>
      </c>
      <c r="L175">
        <v>132.30000000000001</v>
      </c>
      <c r="M175">
        <v>121.8</v>
      </c>
      <c r="N175">
        <v>136.30000000000001</v>
      </c>
      <c r="O175">
        <v>128.69999999999999</v>
      </c>
      <c r="P175">
        <v>148.1</v>
      </c>
      <c r="Q175">
        <v>140.1</v>
      </c>
      <c r="R175" s="2">
        <f t="shared" si="10"/>
        <v>1779.6999999999998</v>
      </c>
      <c r="T175">
        <v>142</v>
      </c>
      <c r="U175">
        <v>134.1</v>
      </c>
      <c r="V175">
        <v>140.80000000000001</v>
      </c>
      <c r="W175">
        <f t="shared" si="11"/>
        <v>416.90000000000003</v>
      </c>
      <c r="Y175">
        <v>132.19999999999999</v>
      </c>
      <c r="Z175">
        <v>117.8</v>
      </c>
      <c r="AA175">
        <f t="shared" si="12"/>
        <v>250</v>
      </c>
      <c r="AC175">
        <v>137.30000000000001</v>
      </c>
      <c r="AD175">
        <v>133.6</v>
      </c>
      <c r="AE175">
        <v>137.9</v>
      </c>
      <c r="AF175">
        <v>127.7</v>
      </c>
      <c r="AG175">
        <f t="shared" si="13"/>
        <v>536.5</v>
      </c>
      <c r="AI175">
        <v>151.6</v>
      </c>
      <c r="AJ175">
        <v>128.4</v>
      </c>
      <c r="AK175">
        <v>126.2</v>
      </c>
      <c r="AL175">
        <f t="shared" si="14"/>
        <v>406.2</v>
      </c>
      <c r="AN175">
        <v>131.30000000000001</v>
      </c>
      <c r="AP175">
        <v>136.1</v>
      </c>
    </row>
    <row r="176" spans="1:42" x14ac:dyDescent="0.45">
      <c r="A176" t="s">
        <v>30</v>
      </c>
      <c r="B176">
        <v>2017</v>
      </c>
      <c r="C176" t="s">
        <v>45</v>
      </c>
      <c r="E176">
        <v>136.30000000000001</v>
      </c>
      <c r="F176">
        <v>142.5</v>
      </c>
      <c r="G176">
        <v>140.5</v>
      </c>
      <c r="H176">
        <v>141.5</v>
      </c>
      <c r="I176">
        <v>121.6</v>
      </c>
      <c r="J176">
        <v>147.30000000000001</v>
      </c>
      <c r="K176">
        <v>168</v>
      </c>
      <c r="L176">
        <v>135.80000000000001</v>
      </c>
      <c r="M176">
        <v>122.5</v>
      </c>
      <c r="N176">
        <v>136</v>
      </c>
      <c r="O176">
        <v>131.9</v>
      </c>
      <c r="P176">
        <v>151.4</v>
      </c>
      <c r="Q176">
        <v>142.4</v>
      </c>
      <c r="R176" s="2">
        <f t="shared" si="10"/>
        <v>1817.7000000000003</v>
      </c>
      <c r="T176">
        <v>148.19999999999999</v>
      </c>
      <c r="U176">
        <v>141.5</v>
      </c>
      <c r="V176">
        <v>147.30000000000001</v>
      </c>
      <c r="W176">
        <f t="shared" si="11"/>
        <v>437</v>
      </c>
      <c r="Y176">
        <v>141.1</v>
      </c>
      <c r="Z176">
        <v>121.6</v>
      </c>
      <c r="AA176">
        <f t="shared" si="12"/>
        <v>262.7</v>
      </c>
      <c r="AC176">
        <v>138.6</v>
      </c>
      <c r="AD176">
        <v>139.4</v>
      </c>
      <c r="AE176">
        <v>141.5</v>
      </c>
      <c r="AF176">
        <v>131.69999999999999</v>
      </c>
      <c r="AG176">
        <f t="shared" si="13"/>
        <v>551.20000000000005</v>
      </c>
      <c r="AI176">
        <v>152.1</v>
      </c>
      <c r="AJ176">
        <v>133.69999999999999</v>
      </c>
      <c r="AK176">
        <v>128.1</v>
      </c>
      <c r="AL176">
        <f t="shared" si="14"/>
        <v>413.9</v>
      </c>
      <c r="AN176">
        <v>135.80000000000001</v>
      </c>
      <c r="AP176">
        <v>140</v>
      </c>
    </row>
    <row r="177" spans="1:42" x14ac:dyDescent="0.45">
      <c r="A177" t="s">
        <v>33</v>
      </c>
      <c r="B177">
        <v>2017</v>
      </c>
      <c r="C177" t="s">
        <v>45</v>
      </c>
      <c r="E177">
        <v>134.30000000000001</v>
      </c>
      <c r="F177">
        <v>142.1</v>
      </c>
      <c r="G177">
        <v>146.69999999999999</v>
      </c>
      <c r="H177">
        <v>139.5</v>
      </c>
      <c r="I177">
        <v>115.2</v>
      </c>
      <c r="J177">
        <v>136.4</v>
      </c>
      <c r="K177">
        <v>185.2</v>
      </c>
      <c r="L177">
        <v>122.2</v>
      </c>
      <c r="M177">
        <v>123.9</v>
      </c>
      <c r="N177">
        <v>138.30000000000001</v>
      </c>
      <c r="O177">
        <v>125.4</v>
      </c>
      <c r="P177">
        <v>146</v>
      </c>
      <c r="Q177">
        <v>141.5</v>
      </c>
      <c r="R177" s="2">
        <f t="shared" si="10"/>
        <v>1796.7</v>
      </c>
      <c r="T177">
        <v>135</v>
      </c>
      <c r="U177">
        <v>125.4</v>
      </c>
      <c r="V177">
        <v>133.5</v>
      </c>
      <c r="W177">
        <f t="shared" si="11"/>
        <v>393.9</v>
      </c>
      <c r="Y177">
        <v>125.7</v>
      </c>
      <c r="Z177">
        <v>115.3</v>
      </c>
      <c r="AA177">
        <f t="shared" si="12"/>
        <v>241</v>
      </c>
      <c r="AC177">
        <v>138.6</v>
      </c>
      <c r="AD177">
        <v>128.80000000000001</v>
      </c>
      <c r="AE177">
        <v>136.6</v>
      </c>
      <c r="AF177">
        <v>124.9</v>
      </c>
      <c r="AG177">
        <f t="shared" si="13"/>
        <v>528.9</v>
      </c>
      <c r="AI177">
        <v>156.19999999999999</v>
      </c>
      <c r="AJ177">
        <v>125.1</v>
      </c>
      <c r="AK177">
        <v>124.9</v>
      </c>
      <c r="AL177">
        <f t="shared" si="14"/>
        <v>406.19999999999993</v>
      </c>
      <c r="AN177">
        <v>127.4</v>
      </c>
      <c r="AP177">
        <v>134.80000000000001</v>
      </c>
    </row>
    <row r="178" spans="1:42" x14ac:dyDescent="0.45">
      <c r="A178" t="s">
        <v>34</v>
      </c>
      <c r="B178">
        <v>2017</v>
      </c>
      <c r="C178" t="s">
        <v>45</v>
      </c>
      <c r="E178">
        <v>135.69999999999999</v>
      </c>
      <c r="F178">
        <v>142.4</v>
      </c>
      <c r="G178">
        <v>142.9</v>
      </c>
      <c r="H178">
        <v>140.80000000000001</v>
      </c>
      <c r="I178">
        <v>119.2</v>
      </c>
      <c r="J178">
        <v>142.19999999999999</v>
      </c>
      <c r="K178">
        <v>173.8</v>
      </c>
      <c r="L178">
        <v>131.19999999999999</v>
      </c>
      <c r="M178">
        <v>123</v>
      </c>
      <c r="N178">
        <v>136.80000000000001</v>
      </c>
      <c r="O178">
        <v>129.19999999999999</v>
      </c>
      <c r="P178">
        <v>148.9</v>
      </c>
      <c r="Q178">
        <v>142.1</v>
      </c>
      <c r="R178" s="2">
        <f t="shared" si="10"/>
        <v>1808.2</v>
      </c>
      <c r="T178">
        <v>143</v>
      </c>
      <c r="U178">
        <v>134.80000000000001</v>
      </c>
      <c r="V178">
        <v>141.80000000000001</v>
      </c>
      <c r="W178">
        <f t="shared" si="11"/>
        <v>419.6</v>
      </c>
      <c r="Y178">
        <v>135.30000000000001</v>
      </c>
      <c r="Z178">
        <v>118.3</v>
      </c>
      <c r="AA178">
        <f t="shared" si="12"/>
        <v>253.60000000000002</v>
      </c>
      <c r="AC178">
        <v>138.6</v>
      </c>
      <c r="AD178">
        <v>134.4</v>
      </c>
      <c r="AE178">
        <v>138.6</v>
      </c>
      <c r="AF178">
        <v>128.4</v>
      </c>
      <c r="AG178">
        <f t="shared" si="13"/>
        <v>540</v>
      </c>
      <c r="AI178">
        <v>153.19999999999999</v>
      </c>
      <c r="AJ178">
        <v>128.9</v>
      </c>
      <c r="AK178">
        <v>126.8</v>
      </c>
      <c r="AL178">
        <f t="shared" si="14"/>
        <v>408.90000000000003</v>
      </c>
      <c r="AN178">
        <v>132.6</v>
      </c>
      <c r="AP178">
        <v>137.6</v>
      </c>
    </row>
    <row r="179" spans="1:42" x14ac:dyDescent="0.45">
      <c r="A179" t="s">
        <v>30</v>
      </c>
      <c r="B179">
        <v>2017</v>
      </c>
      <c r="C179" t="s">
        <v>46</v>
      </c>
      <c r="E179">
        <v>136.4</v>
      </c>
      <c r="F179">
        <v>143.69999999999999</v>
      </c>
      <c r="G179">
        <v>144.80000000000001</v>
      </c>
      <c r="H179">
        <v>141.9</v>
      </c>
      <c r="I179">
        <v>123.1</v>
      </c>
      <c r="J179">
        <v>147.19999999999999</v>
      </c>
      <c r="K179">
        <v>161</v>
      </c>
      <c r="L179">
        <v>133.80000000000001</v>
      </c>
      <c r="M179">
        <v>121.9</v>
      </c>
      <c r="N179">
        <v>135.80000000000001</v>
      </c>
      <c r="O179">
        <v>131.1</v>
      </c>
      <c r="P179">
        <v>151.4</v>
      </c>
      <c r="Q179">
        <v>141.5</v>
      </c>
      <c r="R179" s="2">
        <f t="shared" si="10"/>
        <v>1813.6000000000001</v>
      </c>
      <c r="T179">
        <v>148</v>
      </c>
      <c r="U179">
        <v>141.9</v>
      </c>
      <c r="V179">
        <v>147.19999999999999</v>
      </c>
      <c r="W179">
        <f t="shared" si="11"/>
        <v>437.09999999999997</v>
      </c>
      <c r="Y179">
        <v>142.6</v>
      </c>
      <c r="Z179">
        <v>122</v>
      </c>
      <c r="AA179">
        <f t="shared" si="12"/>
        <v>264.60000000000002</v>
      </c>
      <c r="AC179">
        <v>139.1</v>
      </c>
      <c r="AD179">
        <v>139.5</v>
      </c>
      <c r="AE179">
        <v>141.1</v>
      </c>
      <c r="AF179">
        <v>131.9</v>
      </c>
      <c r="AG179">
        <f t="shared" si="13"/>
        <v>551.6</v>
      </c>
      <c r="AI179">
        <v>153.19999999999999</v>
      </c>
      <c r="AJ179">
        <v>133.4</v>
      </c>
      <c r="AK179">
        <v>127.8</v>
      </c>
      <c r="AL179">
        <f t="shared" si="14"/>
        <v>414.40000000000003</v>
      </c>
      <c r="AN179">
        <v>136.1</v>
      </c>
      <c r="AP179">
        <v>139.80000000000001</v>
      </c>
    </row>
    <row r="180" spans="1:42" x14ac:dyDescent="0.45">
      <c r="A180" t="s">
        <v>33</v>
      </c>
      <c r="B180">
        <v>2017</v>
      </c>
      <c r="C180" t="s">
        <v>46</v>
      </c>
      <c r="E180">
        <v>134.4</v>
      </c>
      <c r="F180">
        <v>142.6</v>
      </c>
      <c r="G180">
        <v>145.9</v>
      </c>
      <c r="H180">
        <v>139.5</v>
      </c>
      <c r="I180">
        <v>115.9</v>
      </c>
      <c r="J180">
        <v>135</v>
      </c>
      <c r="K180">
        <v>163.19999999999999</v>
      </c>
      <c r="L180">
        <v>119.8</v>
      </c>
      <c r="M180">
        <v>120.7</v>
      </c>
      <c r="N180">
        <v>139.69999999999999</v>
      </c>
      <c r="O180">
        <v>125.7</v>
      </c>
      <c r="P180">
        <v>146.30000000000001</v>
      </c>
      <c r="Q180">
        <v>138.80000000000001</v>
      </c>
      <c r="R180" s="2">
        <f t="shared" si="10"/>
        <v>1767.5</v>
      </c>
      <c r="T180">
        <v>135.6</v>
      </c>
      <c r="U180">
        <v>125.6</v>
      </c>
      <c r="V180">
        <v>134</v>
      </c>
      <c r="W180">
        <f t="shared" si="11"/>
        <v>395.2</v>
      </c>
      <c r="Y180">
        <v>126.8</v>
      </c>
      <c r="Z180">
        <v>115.3</v>
      </c>
      <c r="AA180">
        <f t="shared" si="12"/>
        <v>242.1</v>
      </c>
      <c r="AC180">
        <v>139.1</v>
      </c>
      <c r="AD180">
        <v>129.30000000000001</v>
      </c>
      <c r="AE180">
        <v>136.69999999999999</v>
      </c>
      <c r="AF180">
        <v>125.1</v>
      </c>
      <c r="AG180">
        <f t="shared" si="13"/>
        <v>530.19999999999993</v>
      </c>
      <c r="AI180">
        <v>157</v>
      </c>
      <c r="AJ180">
        <v>125.6</v>
      </c>
      <c r="AK180">
        <v>124.6</v>
      </c>
      <c r="AL180">
        <f t="shared" si="14"/>
        <v>407.20000000000005</v>
      </c>
      <c r="AN180">
        <v>128.19999999999999</v>
      </c>
      <c r="AP180">
        <v>134.1</v>
      </c>
    </row>
    <row r="181" spans="1:42" x14ac:dyDescent="0.45">
      <c r="A181" t="s">
        <v>34</v>
      </c>
      <c r="B181">
        <v>2017</v>
      </c>
      <c r="C181" t="s">
        <v>46</v>
      </c>
      <c r="E181">
        <v>135.80000000000001</v>
      </c>
      <c r="F181">
        <v>143.30000000000001</v>
      </c>
      <c r="G181">
        <v>145.19999999999999</v>
      </c>
      <c r="H181">
        <v>141</v>
      </c>
      <c r="I181">
        <v>120.5</v>
      </c>
      <c r="J181">
        <v>141.5</v>
      </c>
      <c r="K181">
        <v>161.69999999999999</v>
      </c>
      <c r="L181">
        <v>129.1</v>
      </c>
      <c r="M181">
        <v>121.5</v>
      </c>
      <c r="N181">
        <v>137.1</v>
      </c>
      <c r="O181">
        <v>128.80000000000001</v>
      </c>
      <c r="P181">
        <v>149</v>
      </c>
      <c r="Q181">
        <v>140.5</v>
      </c>
      <c r="R181" s="2">
        <f t="shared" si="10"/>
        <v>1794.9999999999998</v>
      </c>
      <c r="T181">
        <v>143.1</v>
      </c>
      <c r="U181">
        <v>135.1</v>
      </c>
      <c r="V181">
        <v>142</v>
      </c>
      <c r="W181">
        <f t="shared" si="11"/>
        <v>420.2</v>
      </c>
      <c r="Y181">
        <v>136.6</v>
      </c>
      <c r="Z181">
        <v>118.5</v>
      </c>
      <c r="AA181">
        <f t="shared" si="12"/>
        <v>255.1</v>
      </c>
      <c r="AC181">
        <v>139.1</v>
      </c>
      <c r="AD181">
        <v>134.69999999999999</v>
      </c>
      <c r="AE181">
        <v>138.5</v>
      </c>
      <c r="AF181">
        <v>128.6</v>
      </c>
      <c r="AG181">
        <f t="shared" si="13"/>
        <v>540.9</v>
      </c>
      <c r="AI181">
        <v>154.19999999999999</v>
      </c>
      <c r="AJ181">
        <v>129</v>
      </c>
      <c r="AK181">
        <v>126.5</v>
      </c>
      <c r="AL181">
        <f t="shared" si="14"/>
        <v>409.7</v>
      </c>
      <c r="AN181">
        <v>133.1</v>
      </c>
      <c r="AP181">
        <v>137.19999999999999</v>
      </c>
    </row>
    <row r="182" spans="1:42" x14ac:dyDescent="0.45">
      <c r="A182" t="s">
        <v>30</v>
      </c>
      <c r="B182">
        <v>2018</v>
      </c>
      <c r="C182" t="s">
        <v>31</v>
      </c>
      <c r="E182">
        <v>136.6</v>
      </c>
      <c r="F182">
        <v>144.4</v>
      </c>
      <c r="G182">
        <v>143.80000000000001</v>
      </c>
      <c r="H182">
        <v>142</v>
      </c>
      <c r="I182">
        <v>123.2</v>
      </c>
      <c r="J182">
        <v>147.9</v>
      </c>
      <c r="K182">
        <v>152.1</v>
      </c>
      <c r="L182">
        <v>131.80000000000001</v>
      </c>
      <c r="M182">
        <v>119.5</v>
      </c>
      <c r="N182">
        <v>136</v>
      </c>
      <c r="O182">
        <v>131.19999999999999</v>
      </c>
      <c r="P182">
        <v>151.80000000000001</v>
      </c>
      <c r="Q182">
        <v>140.4</v>
      </c>
      <c r="R182" s="2">
        <f t="shared" si="10"/>
        <v>1800.7</v>
      </c>
      <c r="T182">
        <v>148.30000000000001</v>
      </c>
      <c r="U182">
        <v>142.30000000000001</v>
      </c>
      <c r="V182">
        <v>147.5</v>
      </c>
      <c r="W182">
        <f t="shared" si="11"/>
        <v>438.1</v>
      </c>
      <c r="Y182">
        <v>142.30000000000001</v>
      </c>
      <c r="Z182">
        <v>122.7</v>
      </c>
      <c r="AA182">
        <f t="shared" si="12"/>
        <v>265</v>
      </c>
      <c r="AC182">
        <v>140.4</v>
      </c>
      <c r="AD182">
        <v>139.80000000000001</v>
      </c>
      <c r="AE182">
        <v>141.6</v>
      </c>
      <c r="AF182">
        <v>132.30000000000001</v>
      </c>
      <c r="AG182">
        <f t="shared" si="13"/>
        <v>554.10000000000014</v>
      </c>
      <c r="AI182">
        <v>153.6</v>
      </c>
      <c r="AJ182">
        <v>134.30000000000001</v>
      </c>
      <c r="AK182">
        <v>128.6</v>
      </c>
      <c r="AL182">
        <f t="shared" si="14"/>
        <v>416.5</v>
      </c>
      <c r="AN182">
        <v>136</v>
      </c>
      <c r="AP182">
        <v>139.30000000000001</v>
      </c>
    </row>
    <row r="183" spans="1:42" x14ac:dyDescent="0.45">
      <c r="A183" t="s">
        <v>33</v>
      </c>
      <c r="B183">
        <v>2018</v>
      </c>
      <c r="C183" t="s">
        <v>31</v>
      </c>
      <c r="E183">
        <v>134.6</v>
      </c>
      <c r="F183">
        <v>143.69999999999999</v>
      </c>
      <c r="G183">
        <v>143.6</v>
      </c>
      <c r="H183">
        <v>139.6</v>
      </c>
      <c r="I183">
        <v>116.4</v>
      </c>
      <c r="J183">
        <v>133.80000000000001</v>
      </c>
      <c r="K183">
        <v>150.5</v>
      </c>
      <c r="L183">
        <v>118.4</v>
      </c>
      <c r="M183">
        <v>117.3</v>
      </c>
      <c r="N183">
        <v>140.5</v>
      </c>
      <c r="O183">
        <v>125.9</v>
      </c>
      <c r="P183">
        <v>146.80000000000001</v>
      </c>
      <c r="Q183">
        <v>137.19999999999999</v>
      </c>
      <c r="R183" s="2">
        <f t="shared" si="10"/>
        <v>1748.3000000000002</v>
      </c>
      <c r="T183">
        <v>136</v>
      </c>
      <c r="U183">
        <v>125.9</v>
      </c>
      <c r="V183">
        <v>134.4</v>
      </c>
      <c r="W183">
        <f t="shared" si="11"/>
        <v>396.29999999999995</v>
      </c>
      <c r="Y183">
        <v>127.3</v>
      </c>
      <c r="Z183">
        <v>116.3</v>
      </c>
      <c r="AA183">
        <f t="shared" si="12"/>
        <v>243.6</v>
      </c>
      <c r="AC183">
        <v>140.4</v>
      </c>
      <c r="AD183">
        <v>129.5</v>
      </c>
      <c r="AE183">
        <v>137.1</v>
      </c>
      <c r="AF183">
        <v>125.8</v>
      </c>
      <c r="AG183">
        <f t="shared" si="13"/>
        <v>532.79999999999995</v>
      </c>
      <c r="AI183">
        <v>157.69999999999999</v>
      </c>
      <c r="AJ183">
        <v>126.2</v>
      </c>
      <c r="AK183">
        <v>125.5</v>
      </c>
      <c r="AL183">
        <f t="shared" si="14"/>
        <v>409.4</v>
      </c>
      <c r="AN183">
        <v>129</v>
      </c>
      <c r="AP183">
        <v>134.1</v>
      </c>
    </row>
    <row r="184" spans="1:42" x14ac:dyDescent="0.45">
      <c r="A184" t="s">
        <v>34</v>
      </c>
      <c r="B184">
        <v>2018</v>
      </c>
      <c r="C184" t="s">
        <v>31</v>
      </c>
      <c r="E184">
        <v>136</v>
      </c>
      <c r="F184">
        <v>144.19999999999999</v>
      </c>
      <c r="G184">
        <v>143.69999999999999</v>
      </c>
      <c r="H184">
        <v>141.1</v>
      </c>
      <c r="I184">
        <v>120.7</v>
      </c>
      <c r="J184">
        <v>141.30000000000001</v>
      </c>
      <c r="K184">
        <v>151.6</v>
      </c>
      <c r="L184">
        <v>127.3</v>
      </c>
      <c r="M184">
        <v>118.8</v>
      </c>
      <c r="N184">
        <v>137.5</v>
      </c>
      <c r="O184">
        <v>129</v>
      </c>
      <c r="P184">
        <v>149.5</v>
      </c>
      <c r="Q184">
        <v>139.19999999999999</v>
      </c>
      <c r="R184" s="2">
        <f t="shared" si="10"/>
        <v>1779.9</v>
      </c>
      <c r="T184">
        <v>143.5</v>
      </c>
      <c r="U184">
        <v>135.5</v>
      </c>
      <c r="V184">
        <v>142.30000000000001</v>
      </c>
      <c r="W184">
        <f t="shared" si="11"/>
        <v>421.3</v>
      </c>
      <c r="Y184">
        <v>136.6</v>
      </c>
      <c r="Z184">
        <v>119.3</v>
      </c>
      <c r="AA184">
        <f t="shared" si="12"/>
        <v>255.89999999999998</v>
      </c>
      <c r="AC184">
        <v>140.4</v>
      </c>
      <c r="AD184">
        <v>134.9</v>
      </c>
      <c r="AE184">
        <v>139</v>
      </c>
      <c r="AF184">
        <v>129.1</v>
      </c>
      <c r="AG184">
        <f t="shared" si="13"/>
        <v>543.4</v>
      </c>
      <c r="AI184">
        <v>154.69999999999999</v>
      </c>
      <c r="AJ184">
        <v>129.69999999999999</v>
      </c>
      <c r="AK184">
        <v>127.3</v>
      </c>
      <c r="AL184">
        <f t="shared" si="14"/>
        <v>411.7</v>
      </c>
      <c r="AN184">
        <v>133.30000000000001</v>
      </c>
      <c r="AP184">
        <v>136.9</v>
      </c>
    </row>
    <row r="185" spans="1:42" x14ac:dyDescent="0.45">
      <c r="A185" t="s">
        <v>30</v>
      </c>
      <c r="B185">
        <v>2018</v>
      </c>
      <c r="C185" t="s">
        <v>35</v>
      </c>
      <c r="E185">
        <v>136.4</v>
      </c>
      <c r="F185">
        <v>143.69999999999999</v>
      </c>
      <c r="G185">
        <v>140.6</v>
      </c>
      <c r="H185">
        <v>141.5</v>
      </c>
      <c r="I185">
        <v>122.9</v>
      </c>
      <c r="J185">
        <v>149.4</v>
      </c>
      <c r="K185">
        <v>142.4</v>
      </c>
      <c r="L185">
        <v>130.19999999999999</v>
      </c>
      <c r="M185">
        <v>117.9</v>
      </c>
      <c r="N185">
        <v>135.6</v>
      </c>
      <c r="O185">
        <v>130.5</v>
      </c>
      <c r="P185">
        <v>151.69999999999999</v>
      </c>
      <c r="Q185">
        <v>138.69999999999999</v>
      </c>
      <c r="R185" s="2">
        <f t="shared" si="10"/>
        <v>1781.5</v>
      </c>
      <c r="T185">
        <v>148.69999999999999</v>
      </c>
      <c r="U185">
        <v>142.4</v>
      </c>
      <c r="V185">
        <v>147.80000000000001</v>
      </c>
      <c r="W185">
        <f t="shared" si="11"/>
        <v>438.90000000000003</v>
      </c>
      <c r="Y185">
        <v>142.4</v>
      </c>
      <c r="Z185">
        <v>123.3</v>
      </c>
      <c r="AA185">
        <f t="shared" si="12"/>
        <v>265.7</v>
      </c>
      <c r="AC185">
        <v>141.30000000000001</v>
      </c>
      <c r="AD185">
        <v>139.9</v>
      </c>
      <c r="AE185">
        <v>141.5</v>
      </c>
      <c r="AF185">
        <v>132.5</v>
      </c>
      <c r="AG185">
        <f t="shared" si="13"/>
        <v>555.20000000000005</v>
      </c>
      <c r="AI185">
        <v>153.30000000000001</v>
      </c>
      <c r="AJ185">
        <v>134.30000000000001</v>
      </c>
      <c r="AK185">
        <v>128.80000000000001</v>
      </c>
      <c r="AL185">
        <f t="shared" si="14"/>
        <v>416.40000000000003</v>
      </c>
      <c r="AN185">
        <v>136.19999999999999</v>
      </c>
      <c r="AP185">
        <v>138.5</v>
      </c>
    </row>
    <row r="186" spans="1:42" x14ac:dyDescent="0.45">
      <c r="A186" t="s">
        <v>33</v>
      </c>
      <c r="B186">
        <v>2018</v>
      </c>
      <c r="C186" t="s">
        <v>35</v>
      </c>
      <c r="E186">
        <v>134.80000000000001</v>
      </c>
      <c r="F186">
        <v>143</v>
      </c>
      <c r="G186">
        <v>139.9</v>
      </c>
      <c r="H186">
        <v>139.9</v>
      </c>
      <c r="I186">
        <v>116.2</v>
      </c>
      <c r="J186">
        <v>135.5</v>
      </c>
      <c r="K186">
        <v>136.9</v>
      </c>
      <c r="L186">
        <v>117</v>
      </c>
      <c r="M186">
        <v>115.4</v>
      </c>
      <c r="N186">
        <v>140.69999999999999</v>
      </c>
      <c r="O186">
        <v>125.9</v>
      </c>
      <c r="P186">
        <v>147.1</v>
      </c>
      <c r="Q186">
        <v>135.6</v>
      </c>
      <c r="R186" s="2">
        <f t="shared" si="10"/>
        <v>1727.9</v>
      </c>
      <c r="T186">
        <v>136.30000000000001</v>
      </c>
      <c r="U186">
        <v>126.1</v>
      </c>
      <c r="V186">
        <v>134.69999999999999</v>
      </c>
      <c r="W186">
        <f t="shared" si="11"/>
        <v>397.09999999999997</v>
      </c>
      <c r="Y186">
        <v>127.3</v>
      </c>
      <c r="Z186">
        <v>117.4</v>
      </c>
      <c r="AA186">
        <f t="shared" si="12"/>
        <v>244.7</v>
      </c>
      <c r="AC186">
        <v>141.30000000000001</v>
      </c>
      <c r="AD186">
        <v>129.9</v>
      </c>
      <c r="AE186">
        <v>137.19999999999999</v>
      </c>
      <c r="AF186">
        <v>126.5</v>
      </c>
      <c r="AG186">
        <f t="shared" si="13"/>
        <v>534.90000000000009</v>
      </c>
      <c r="AI186">
        <v>159.30000000000001</v>
      </c>
      <c r="AJ186">
        <v>126.5</v>
      </c>
      <c r="AK186">
        <v>126.2</v>
      </c>
      <c r="AL186">
        <f t="shared" si="14"/>
        <v>412</v>
      </c>
      <c r="AN186">
        <v>129.80000000000001</v>
      </c>
      <c r="AP186">
        <v>134</v>
      </c>
    </row>
    <row r="187" spans="1:42" x14ac:dyDescent="0.45">
      <c r="A187" t="s">
        <v>34</v>
      </c>
      <c r="B187">
        <v>2018</v>
      </c>
      <c r="C187" t="s">
        <v>35</v>
      </c>
      <c r="E187">
        <v>135.9</v>
      </c>
      <c r="F187">
        <v>143.5</v>
      </c>
      <c r="G187">
        <v>140.30000000000001</v>
      </c>
      <c r="H187">
        <v>140.9</v>
      </c>
      <c r="I187">
        <v>120.4</v>
      </c>
      <c r="J187">
        <v>142.9</v>
      </c>
      <c r="K187">
        <v>140.5</v>
      </c>
      <c r="L187">
        <v>125.8</v>
      </c>
      <c r="M187">
        <v>117.1</v>
      </c>
      <c r="N187">
        <v>137.30000000000001</v>
      </c>
      <c r="O187">
        <v>128.6</v>
      </c>
      <c r="P187">
        <v>149.6</v>
      </c>
      <c r="Q187">
        <v>137.6</v>
      </c>
      <c r="R187" s="2">
        <f t="shared" si="10"/>
        <v>1760.3999999999996</v>
      </c>
      <c r="T187">
        <v>143.80000000000001</v>
      </c>
      <c r="U187">
        <v>135.6</v>
      </c>
      <c r="V187">
        <v>142.6</v>
      </c>
      <c r="W187">
        <f t="shared" si="11"/>
        <v>422</v>
      </c>
      <c r="Y187">
        <v>136.69999999999999</v>
      </c>
      <c r="Z187">
        <v>120.2</v>
      </c>
      <c r="AA187">
        <f t="shared" si="12"/>
        <v>256.89999999999998</v>
      </c>
      <c r="AC187">
        <v>141.30000000000001</v>
      </c>
      <c r="AD187">
        <v>135.19999999999999</v>
      </c>
      <c r="AE187">
        <v>139</v>
      </c>
      <c r="AF187">
        <v>129.6</v>
      </c>
      <c r="AG187">
        <f t="shared" si="13"/>
        <v>545.1</v>
      </c>
      <c r="AI187">
        <v>154.9</v>
      </c>
      <c r="AJ187">
        <v>129.9</v>
      </c>
      <c r="AK187">
        <v>127.7</v>
      </c>
      <c r="AL187">
        <f t="shared" si="14"/>
        <v>412.5</v>
      </c>
      <c r="AN187">
        <v>133.80000000000001</v>
      </c>
      <c r="AP187">
        <v>136.4</v>
      </c>
    </row>
    <row r="188" spans="1:42" x14ac:dyDescent="0.45">
      <c r="A188" t="s">
        <v>30</v>
      </c>
      <c r="B188">
        <v>2018</v>
      </c>
      <c r="C188" t="s">
        <v>36</v>
      </c>
      <c r="E188">
        <v>136.80000000000001</v>
      </c>
      <c r="F188">
        <v>143.80000000000001</v>
      </c>
      <c r="G188">
        <v>140</v>
      </c>
      <c r="H188">
        <v>142</v>
      </c>
      <c r="I188">
        <v>123.2</v>
      </c>
      <c r="J188">
        <v>152.9</v>
      </c>
      <c r="K188">
        <v>138</v>
      </c>
      <c r="L188">
        <v>129.30000000000001</v>
      </c>
      <c r="M188">
        <v>117.1</v>
      </c>
      <c r="N188">
        <v>136.30000000000001</v>
      </c>
      <c r="O188">
        <v>131.19999999999999</v>
      </c>
      <c r="P188">
        <v>152.80000000000001</v>
      </c>
      <c r="Q188">
        <v>138.6</v>
      </c>
      <c r="R188" s="2">
        <f t="shared" si="10"/>
        <v>1781.9999999999998</v>
      </c>
      <c r="T188">
        <v>149.19999999999999</v>
      </c>
      <c r="U188">
        <v>143</v>
      </c>
      <c r="V188">
        <v>148.30000000000001</v>
      </c>
      <c r="W188">
        <f t="shared" si="11"/>
        <v>440.5</v>
      </c>
      <c r="Y188">
        <v>142.6</v>
      </c>
      <c r="Z188">
        <v>124.6</v>
      </c>
      <c r="AA188">
        <f t="shared" si="12"/>
        <v>267.2</v>
      </c>
      <c r="AC188">
        <v>142</v>
      </c>
      <c r="AD188">
        <v>139.9</v>
      </c>
      <c r="AE188">
        <v>142.69999999999999</v>
      </c>
      <c r="AF188">
        <v>133.30000000000001</v>
      </c>
      <c r="AG188">
        <f t="shared" si="13"/>
        <v>557.9</v>
      </c>
      <c r="AI188">
        <v>155.1</v>
      </c>
      <c r="AJ188">
        <v>135.1</v>
      </c>
      <c r="AK188">
        <v>129.30000000000001</v>
      </c>
      <c r="AL188">
        <f t="shared" si="14"/>
        <v>419.5</v>
      </c>
      <c r="AN188">
        <v>136.69999999999999</v>
      </c>
      <c r="AP188">
        <v>138.69999999999999</v>
      </c>
    </row>
    <row r="189" spans="1:42" x14ac:dyDescent="0.45">
      <c r="A189" t="s">
        <v>33</v>
      </c>
      <c r="B189">
        <v>2018</v>
      </c>
      <c r="C189" t="s">
        <v>36</v>
      </c>
      <c r="E189">
        <v>135</v>
      </c>
      <c r="F189">
        <v>143.1</v>
      </c>
      <c r="G189">
        <v>135.5</v>
      </c>
      <c r="H189">
        <v>139.9</v>
      </c>
      <c r="I189">
        <v>116.5</v>
      </c>
      <c r="J189">
        <v>138.5</v>
      </c>
      <c r="K189">
        <v>128</v>
      </c>
      <c r="L189">
        <v>115.5</v>
      </c>
      <c r="M189">
        <v>114.2</v>
      </c>
      <c r="N189">
        <v>140.69999999999999</v>
      </c>
      <c r="O189">
        <v>126.2</v>
      </c>
      <c r="P189">
        <v>147.6</v>
      </c>
      <c r="Q189">
        <v>134.80000000000001</v>
      </c>
      <c r="R189" s="2">
        <f t="shared" si="10"/>
        <v>1715.5</v>
      </c>
      <c r="T189">
        <v>136.69999999999999</v>
      </c>
      <c r="U189">
        <v>126.7</v>
      </c>
      <c r="V189">
        <v>135.19999999999999</v>
      </c>
      <c r="W189">
        <f t="shared" si="11"/>
        <v>398.59999999999997</v>
      </c>
      <c r="Y189">
        <v>126.4</v>
      </c>
      <c r="Z189">
        <v>117.8</v>
      </c>
      <c r="AA189">
        <f t="shared" si="12"/>
        <v>244.2</v>
      </c>
      <c r="AC189">
        <v>142</v>
      </c>
      <c r="AD189">
        <v>130.80000000000001</v>
      </c>
      <c r="AE189">
        <v>137.80000000000001</v>
      </c>
      <c r="AF189">
        <v>127.1</v>
      </c>
      <c r="AG189">
        <f t="shared" si="13"/>
        <v>537.70000000000005</v>
      </c>
      <c r="AI189">
        <v>159.69999999999999</v>
      </c>
      <c r="AJ189">
        <v>126.8</v>
      </c>
      <c r="AK189">
        <v>126.7</v>
      </c>
      <c r="AL189">
        <f t="shared" si="14"/>
        <v>413.2</v>
      </c>
      <c r="AN189">
        <v>130.5</v>
      </c>
      <c r="AP189">
        <v>134</v>
      </c>
    </row>
    <row r="190" spans="1:42" x14ac:dyDescent="0.45">
      <c r="A190" t="s">
        <v>34</v>
      </c>
      <c r="B190">
        <v>2018</v>
      </c>
      <c r="C190" t="s">
        <v>36</v>
      </c>
      <c r="E190">
        <v>136.19999999999999</v>
      </c>
      <c r="F190">
        <v>143.6</v>
      </c>
      <c r="G190">
        <v>138.30000000000001</v>
      </c>
      <c r="H190">
        <v>141.19999999999999</v>
      </c>
      <c r="I190">
        <v>120.7</v>
      </c>
      <c r="J190">
        <v>146.19999999999999</v>
      </c>
      <c r="K190">
        <v>134.6</v>
      </c>
      <c r="L190">
        <v>124.6</v>
      </c>
      <c r="M190">
        <v>116.1</v>
      </c>
      <c r="N190">
        <v>137.80000000000001</v>
      </c>
      <c r="O190">
        <v>129.1</v>
      </c>
      <c r="P190">
        <v>150.4</v>
      </c>
      <c r="Q190">
        <v>137.19999999999999</v>
      </c>
      <c r="R190" s="2">
        <f t="shared" si="10"/>
        <v>1756</v>
      </c>
      <c r="T190">
        <v>144.30000000000001</v>
      </c>
      <c r="U190">
        <v>136.19999999999999</v>
      </c>
      <c r="V190">
        <v>143.1</v>
      </c>
      <c r="W190">
        <f t="shared" si="11"/>
        <v>423.6</v>
      </c>
      <c r="Y190">
        <v>136.5</v>
      </c>
      <c r="Z190">
        <v>121</v>
      </c>
      <c r="AA190">
        <f t="shared" si="12"/>
        <v>257.5</v>
      </c>
      <c r="AC190">
        <v>142</v>
      </c>
      <c r="AD190">
        <v>135.6</v>
      </c>
      <c r="AE190">
        <v>139.80000000000001</v>
      </c>
      <c r="AF190">
        <v>130.30000000000001</v>
      </c>
      <c r="AG190">
        <f t="shared" si="13"/>
        <v>547.70000000000005</v>
      </c>
      <c r="AI190">
        <v>156.30000000000001</v>
      </c>
      <c r="AJ190">
        <v>130.4</v>
      </c>
      <c r="AK190">
        <v>128.19999999999999</v>
      </c>
      <c r="AL190">
        <f t="shared" si="14"/>
        <v>414.90000000000003</v>
      </c>
      <c r="AN190">
        <v>134.30000000000001</v>
      </c>
      <c r="AP190">
        <v>136.5</v>
      </c>
    </row>
    <row r="191" spans="1:42" x14ac:dyDescent="0.45">
      <c r="A191" t="s">
        <v>30</v>
      </c>
      <c r="B191">
        <v>2018</v>
      </c>
      <c r="C191" t="s">
        <v>37</v>
      </c>
      <c r="E191">
        <v>137.1</v>
      </c>
      <c r="F191">
        <v>144.5</v>
      </c>
      <c r="G191">
        <v>135.9</v>
      </c>
      <c r="H191">
        <v>142.4</v>
      </c>
      <c r="I191">
        <v>123.5</v>
      </c>
      <c r="J191">
        <v>156.4</v>
      </c>
      <c r="K191">
        <v>135.1</v>
      </c>
      <c r="L191">
        <v>128.4</v>
      </c>
      <c r="M191">
        <v>115.2</v>
      </c>
      <c r="N191">
        <v>137.19999999999999</v>
      </c>
      <c r="O191">
        <v>131.9</v>
      </c>
      <c r="P191">
        <v>153.80000000000001</v>
      </c>
      <c r="Q191">
        <v>138.6</v>
      </c>
      <c r="R191" s="2">
        <f t="shared" si="10"/>
        <v>1780</v>
      </c>
      <c r="T191">
        <v>150.1</v>
      </c>
      <c r="U191">
        <v>143.30000000000001</v>
      </c>
      <c r="V191">
        <v>149.1</v>
      </c>
      <c r="W191">
        <f t="shared" si="11"/>
        <v>442.5</v>
      </c>
      <c r="Y191">
        <v>143.80000000000001</v>
      </c>
      <c r="Z191">
        <v>125.3</v>
      </c>
      <c r="AA191">
        <f t="shared" si="12"/>
        <v>269.10000000000002</v>
      </c>
      <c r="AC191">
        <v>142.9</v>
      </c>
      <c r="AD191">
        <v>140.9</v>
      </c>
      <c r="AE191">
        <v>143.69999999999999</v>
      </c>
      <c r="AF191">
        <v>134.19999999999999</v>
      </c>
      <c r="AG191">
        <f t="shared" si="13"/>
        <v>561.70000000000005</v>
      </c>
      <c r="AI191">
        <v>156.1</v>
      </c>
      <c r="AJ191">
        <v>136</v>
      </c>
      <c r="AK191">
        <v>130.4</v>
      </c>
      <c r="AL191">
        <f t="shared" si="14"/>
        <v>422.5</v>
      </c>
      <c r="AN191">
        <v>137.6</v>
      </c>
      <c r="AP191">
        <v>139.1</v>
      </c>
    </row>
    <row r="192" spans="1:42" x14ac:dyDescent="0.45">
      <c r="A192" t="s">
        <v>33</v>
      </c>
      <c r="B192">
        <v>2018</v>
      </c>
      <c r="C192" t="s">
        <v>37</v>
      </c>
      <c r="E192">
        <v>135</v>
      </c>
      <c r="F192">
        <v>144.30000000000001</v>
      </c>
      <c r="G192">
        <v>130.80000000000001</v>
      </c>
      <c r="H192">
        <v>140.30000000000001</v>
      </c>
      <c r="I192">
        <v>116.6</v>
      </c>
      <c r="J192">
        <v>150.1</v>
      </c>
      <c r="K192">
        <v>127.6</v>
      </c>
      <c r="L192">
        <v>114</v>
      </c>
      <c r="M192">
        <v>110.6</v>
      </c>
      <c r="N192">
        <v>140.19999999999999</v>
      </c>
      <c r="O192">
        <v>126.5</v>
      </c>
      <c r="P192">
        <v>148.30000000000001</v>
      </c>
      <c r="Q192">
        <v>135.69999999999999</v>
      </c>
      <c r="R192" s="2">
        <f t="shared" si="10"/>
        <v>1720.0000000000002</v>
      </c>
      <c r="T192">
        <v>137.80000000000001</v>
      </c>
      <c r="U192">
        <v>127.4</v>
      </c>
      <c r="V192">
        <v>136.19999999999999</v>
      </c>
      <c r="W192">
        <f t="shared" si="11"/>
        <v>401.40000000000003</v>
      </c>
      <c r="Y192">
        <v>124.6</v>
      </c>
      <c r="Z192">
        <v>118.9</v>
      </c>
      <c r="AA192">
        <f t="shared" si="12"/>
        <v>243.5</v>
      </c>
      <c r="AC192">
        <v>142.9</v>
      </c>
      <c r="AD192">
        <v>131.80000000000001</v>
      </c>
      <c r="AE192">
        <v>139.69999999999999</v>
      </c>
      <c r="AF192">
        <v>128.19999999999999</v>
      </c>
      <c r="AG192">
        <f t="shared" si="13"/>
        <v>542.6</v>
      </c>
      <c r="AI192">
        <v>159.19999999999999</v>
      </c>
      <c r="AJ192">
        <v>127.6</v>
      </c>
      <c r="AK192">
        <v>127.6</v>
      </c>
      <c r="AL192">
        <f t="shared" si="14"/>
        <v>414.4</v>
      </c>
      <c r="AN192">
        <v>131.30000000000001</v>
      </c>
      <c r="AP192">
        <v>134.80000000000001</v>
      </c>
    </row>
    <row r="193" spans="1:42" x14ac:dyDescent="0.45">
      <c r="A193" t="s">
        <v>34</v>
      </c>
      <c r="B193">
        <v>2018</v>
      </c>
      <c r="C193" t="s">
        <v>37</v>
      </c>
      <c r="E193">
        <v>136.4</v>
      </c>
      <c r="F193">
        <v>144.4</v>
      </c>
      <c r="G193">
        <v>133.9</v>
      </c>
      <c r="H193">
        <v>141.6</v>
      </c>
      <c r="I193">
        <v>121</v>
      </c>
      <c r="J193">
        <v>153.5</v>
      </c>
      <c r="K193">
        <v>132.6</v>
      </c>
      <c r="L193">
        <v>123.5</v>
      </c>
      <c r="M193">
        <v>113.7</v>
      </c>
      <c r="N193">
        <v>138.19999999999999</v>
      </c>
      <c r="O193">
        <v>129.6</v>
      </c>
      <c r="P193">
        <v>151.19999999999999</v>
      </c>
      <c r="Q193">
        <v>137.5</v>
      </c>
      <c r="R193" s="2">
        <f t="shared" si="10"/>
        <v>1757.1000000000001</v>
      </c>
      <c r="T193">
        <v>145.30000000000001</v>
      </c>
      <c r="U193">
        <v>136.69999999999999</v>
      </c>
      <c r="V193">
        <v>144</v>
      </c>
      <c r="W193">
        <f t="shared" si="11"/>
        <v>426</v>
      </c>
      <c r="Y193">
        <v>136.5</v>
      </c>
      <c r="Z193">
        <v>121.9</v>
      </c>
      <c r="AA193">
        <f t="shared" si="12"/>
        <v>258.39999999999998</v>
      </c>
      <c r="AC193">
        <v>142.9</v>
      </c>
      <c r="AD193">
        <v>136.6</v>
      </c>
      <c r="AE193">
        <v>141.4</v>
      </c>
      <c r="AF193">
        <v>131.30000000000001</v>
      </c>
      <c r="AG193">
        <f t="shared" si="13"/>
        <v>552.20000000000005</v>
      </c>
      <c r="AI193">
        <v>156.9</v>
      </c>
      <c r="AJ193">
        <v>131.30000000000001</v>
      </c>
      <c r="AK193">
        <v>129.19999999999999</v>
      </c>
      <c r="AL193">
        <f t="shared" si="14"/>
        <v>417.40000000000003</v>
      </c>
      <c r="AN193">
        <v>135.19999999999999</v>
      </c>
      <c r="AP193">
        <v>137.1</v>
      </c>
    </row>
    <row r="194" spans="1:42" x14ac:dyDescent="0.45">
      <c r="A194" t="s">
        <v>30</v>
      </c>
      <c r="B194">
        <v>2018</v>
      </c>
      <c r="C194" t="s">
        <v>38</v>
      </c>
      <c r="E194">
        <v>137.4</v>
      </c>
      <c r="F194">
        <v>145.69999999999999</v>
      </c>
      <c r="G194">
        <v>135.5</v>
      </c>
      <c r="H194">
        <v>142.9</v>
      </c>
      <c r="I194">
        <v>123.6</v>
      </c>
      <c r="J194">
        <v>157.5</v>
      </c>
      <c r="K194">
        <v>137.80000000000001</v>
      </c>
      <c r="L194">
        <v>127.2</v>
      </c>
      <c r="M194">
        <v>111.8</v>
      </c>
      <c r="N194">
        <v>137.4</v>
      </c>
      <c r="O194">
        <v>132.19999999999999</v>
      </c>
      <c r="P194">
        <v>154.30000000000001</v>
      </c>
      <c r="Q194">
        <v>139.1</v>
      </c>
      <c r="R194" s="2">
        <f t="shared" ref="R194:R257" si="15">SUM(E194:Q194)</f>
        <v>1782.4</v>
      </c>
      <c r="T194">
        <v>150.80000000000001</v>
      </c>
      <c r="U194">
        <v>144.1</v>
      </c>
      <c r="V194">
        <v>149.80000000000001</v>
      </c>
      <c r="W194">
        <f t="shared" si="11"/>
        <v>444.7</v>
      </c>
      <c r="Y194">
        <v>144.30000000000001</v>
      </c>
      <c r="Z194">
        <v>126.4</v>
      </c>
      <c r="AA194">
        <f t="shared" si="12"/>
        <v>270.70000000000005</v>
      </c>
      <c r="AC194">
        <v>143.19999999999999</v>
      </c>
      <c r="AD194">
        <v>141.80000000000001</v>
      </c>
      <c r="AE194">
        <v>144.4</v>
      </c>
      <c r="AF194">
        <v>135.1</v>
      </c>
      <c r="AG194">
        <f t="shared" si="13"/>
        <v>564.5</v>
      </c>
      <c r="AI194">
        <v>157</v>
      </c>
      <c r="AJ194">
        <v>136.80000000000001</v>
      </c>
      <c r="AK194">
        <v>131.19999999999999</v>
      </c>
      <c r="AL194">
        <f t="shared" si="14"/>
        <v>425</v>
      </c>
      <c r="AN194">
        <v>138.4</v>
      </c>
      <c r="AP194">
        <v>139.80000000000001</v>
      </c>
    </row>
    <row r="195" spans="1:42" x14ac:dyDescent="0.45">
      <c r="A195" t="s">
        <v>33</v>
      </c>
      <c r="B195">
        <v>2018</v>
      </c>
      <c r="C195" t="s">
        <v>38</v>
      </c>
      <c r="E195">
        <v>135</v>
      </c>
      <c r="F195">
        <v>148.19999999999999</v>
      </c>
      <c r="G195">
        <v>130.5</v>
      </c>
      <c r="H195">
        <v>140.69999999999999</v>
      </c>
      <c r="I195">
        <v>116.4</v>
      </c>
      <c r="J195">
        <v>151.30000000000001</v>
      </c>
      <c r="K195">
        <v>131.4</v>
      </c>
      <c r="L195">
        <v>112.8</v>
      </c>
      <c r="M195">
        <v>105.3</v>
      </c>
      <c r="N195">
        <v>139.6</v>
      </c>
      <c r="O195">
        <v>126.6</v>
      </c>
      <c r="P195">
        <v>148.69999999999999</v>
      </c>
      <c r="Q195">
        <v>136.4</v>
      </c>
      <c r="R195" s="2">
        <f t="shared" si="15"/>
        <v>1722.8999999999999</v>
      </c>
      <c r="T195">
        <v>138.6</v>
      </c>
      <c r="U195">
        <v>127.9</v>
      </c>
      <c r="V195">
        <v>137</v>
      </c>
      <c r="W195">
        <f t="shared" ref="W195:W258" si="16">SUM(T195:V195)</f>
        <v>403.5</v>
      </c>
      <c r="Y195">
        <v>124.7</v>
      </c>
      <c r="Z195">
        <v>119.8</v>
      </c>
      <c r="AA195">
        <f t="shared" ref="AA195:AA258" si="17">SUM(Y195,Z195)</f>
        <v>244.5</v>
      </c>
      <c r="AC195">
        <v>143.19999999999999</v>
      </c>
      <c r="AD195">
        <v>132.5</v>
      </c>
      <c r="AE195">
        <v>140.4</v>
      </c>
      <c r="AF195">
        <v>128.9</v>
      </c>
      <c r="AG195">
        <f t="shared" ref="AG195:AG258" si="18">SUM(AC195:AF195)</f>
        <v>545</v>
      </c>
      <c r="AI195">
        <v>160.30000000000001</v>
      </c>
      <c r="AJ195">
        <v>128</v>
      </c>
      <c r="AK195">
        <v>128.1</v>
      </c>
      <c r="AL195">
        <f t="shared" ref="AL195:AL258" si="19">SUM(AI195:AK195)</f>
        <v>416.4</v>
      </c>
      <c r="AN195">
        <v>132</v>
      </c>
      <c r="AP195">
        <v>135.4</v>
      </c>
    </row>
    <row r="196" spans="1:42" x14ac:dyDescent="0.45">
      <c r="A196" t="s">
        <v>34</v>
      </c>
      <c r="B196">
        <v>2018</v>
      </c>
      <c r="C196" t="s">
        <v>38</v>
      </c>
      <c r="E196">
        <v>136.6</v>
      </c>
      <c r="F196">
        <v>146.6</v>
      </c>
      <c r="G196">
        <v>133.6</v>
      </c>
      <c r="H196">
        <v>142.1</v>
      </c>
      <c r="I196">
        <v>121</v>
      </c>
      <c r="J196">
        <v>154.6</v>
      </c>
      <c r="K196">
        <v>135.6</v>
      </c>
      <c r="L196">
        <v>122.3</v>
      </c>
      <c r="M196">
        <v>109.6</v>
      </c>
      <c r="N196">
        <v>138.1</v>
      </c>
      <c r="O196">
        <v>129.9</v>
      </c>
      <c r="P196">
        <v>151.69999999999999</v>
      </c>
      <c r="Q196">
        <v>138.1</v>
      </c>
      <c r="R196" s="2">
        <f t="shared" si="15"/>
        <v>1759.8</v>
      </c>
      <c r="T196">
        <v>146</v>
      </c>
      <c r="U196">
        <v>137.4</v>
      </c>
      <c r="V196">
        <v>144.69999999999999</v>
      </c>
      <c r="W196">
        <f t="shared" si="16"/>
        <v>428.09999999999997</v>
      </c>
      <c r="Y196">
        <v>136.9</v>
      </c>
      <c r="Z196">
        <v>122.9</v>
      </c>
      <c r="AA196">
        <f t="shared" si="17"/>
        <v>259.8</v>
      </c>
      <c r="AC196">
        <v>143.19999999999999</v>
      </c>
      <c r="AD196">
        <v>137.4</v>
      </c>
      <c r="AE196">
        <v>142.1</v>
      </c>
      <c r="AF196">
        <v>132.1</v>
      </c>
      <c r="AG196">
        <f t="shared" si="18"/>
        <v>554.80000000000007</v>
      </c>
      <c r="AI196">
        <v>157.9</v>
      </c>
      <c r="AJ196">
        <v>131.80000000000001</v>
      </c>
      <c r="AK196">
        <v>129.9</v>
      </c>
      <c r="AL196">
        <f t="shared" si="19"/>
        <v>419.6</v>
      </c>
      <c r="AN196">
        <v>136</v>
      </c>
      <c r="AP196">
        <v>137.80000000000001</v>
      </c>
    </row>
    <row r="197" spans="1:42" x14ac:dyDescent="0.45">
      <c r="A197" t="s">
        <v>30</v>
      </c>
      <c r="B197">
        <v>2018</v>
      </c>
      <c r="C197" t="s">
        <v>39</v>
      </c>
      <c r="E197">
        <v>137.6</v>
      </c>
      <c r="F197">
        <v>148.1</v>
      </c>
      <c r="G197">
        <v>136.69999999999999</v>
      </c>
      <c r="H197">
        <v>143.19999999999999</v>
      </c>
      <c r="I197">
        <v>124</v>
      </c>
      <c r="J197">
        <v>154.1</v>
      </c>
      <c r="K197">
        <v>143.5</v>
      </c>
      <c r="L197">
        <v>126</v>
      </c>
      <c r="M197">
        <v>112.4</v>
      </c>
      <c r="N197">
        <v>137.6</v>
      </c>
      <c r="O197">
        <v>132.80000000000001</v>
      </c>
      <c r="P197">
        <v>154.30000000000001</v>
      </c>
      <c r="Q197">
        <v>140</v>
      </c>
      <c r="R197" s="2">
        <f t="shared" si="15"/>
        <v>1790.2999999999997</v>
      </c>
      <c r="T197">
        <v>151.30000000000001</v>
      </c>
      <c r="U197">
        <v>144.69999999999999</v>
      </c>
      <c r="V197">
        <v>150.30000000000001</v>
      </c>
      <c r="W197">
        <f t="shared" si="16"/>
        <v>446.3</v>
      </c>
      <c r="Y197">
        <v>145.1</v>
      </c>
      <c r="Z197">
        <v>127.4</v>
      </c>
      <c r="AA197">
        <f t="shared" si="17"/>
        <v>272.5</v>
      </c>
      <c r="AC197">
        <v>142.5</v>
      </c>
      <c r="AD197">
        <v>142.19999999999999</v>
      </c>
      <c r="AE197">
        <v>145.1</v>
      </c>
      <c r="AF197">
        <v>135.6</v>
      </c>
      <c r="AG197">
        <f t="shared" si="18"/>
        <v>565.4</v>
      </c>
      <c r="AI197">
        <v>157.30000000000001</v>
      </c>
      <c r="AJ197">
        <v>137.80000000000001</v>
      </c>
      <c r="AK197">
        <v>131.4</v>
      </c>
      <c r="AL197">
        <f t="shared" si="19"/>
        <v>426.5</v>
      </c>
      <c r="AN197">
        <v>138.4</v>
      </c>
      <c r="AP197">
        <v>140.5</v>
      </c>
    </row>
    <row r="198" spans="1:42" x14ac:dyDescent="0.45">
      <c r="A198" t="s">
        <v>33</v>
      </c>
      <c r="B198">
        <v>2018</v>
      </c>
      <c r="C198" t="s">
        <v>39</v>
      </c>
      <c r="E198">
        <v>135.30000000000001</v>
      </c>
      <c r="F198">
        <v>149.69999999999999</v>
      </c>
      <c r="G198">
        <v>133.9</v>
      </c>
      <c r="H198">
        <v>140.80000000000001</v>
      </c>
      <c r="I198">
        <v>116.6</v>
      </c>
      <c r="J198">
        <v>152.19999999999999</v>
      </c>
      <c r="K198">
        <v>144</v>
      </c>
      <c r="L198">
        <v>112.3</v>
      </c>
      <c r="M198">
        <v>108.4</v>
      </c>
      <c r="N198">
        <v>140</v>
      </c>
      <c r="O198">
        <v>126.7</v>
      </c>
      <c r="P198">
        <v>149</v>
      </c>
      <c r="Q198">
        <v>138.4</v>
      </c>
      <c r="R198" s="2">
        <f t="shared" si="15"/>
        <v>1747.3000000000002</v>
      </c>
      <c r="T198">
        <v>138.9</v>
      </c>
      <c r="U198">
        <v>128.69999999999999</v>
      </c>
      <c r="V198">
        <v>137.4</v>
      </c>
      <c r="W198">
        <f t="shared" si="16"/>
        <v>405</v>
      </c>
      <c r="Y198">
        <v>126.5</v>
      </c>
      <c r="Z198">
        <v>120.4</v>
      </c>
      <c r="AA198">
        <f t="shared" si="17"/>
        <v>246.9</v>
      </c>
      <c r="AC198">
        <v>142.5</v>
      </c>
      <c r="AD198">
        <v>133.1</v>
      </c>
      <c r="AE198">
        <v>141.19999999999999</v>
      </c>
      <c r="AF198">
        <v>129.5</v>
      </c>
      <c r="AG198">
        <f t="shared" si="18"/>
        <v>546.29999999999995</v>
      </c>
      <c r="AI198">
        <v>161</v>
      </c>
      <c r="AJ198">
        <v>128.5</v>
      </c>
      <c r="AK198">
        <v>128.19999999999999</v>
      </c>
      <c r="AL198">
        <f t="shared" si="19"/>
        <v>417.7</v>
      </c>
      <c r="AN198">
        <v>132.6</v>
      </c>
      <c r="AP198">
        <v>136.19999999999999</v>
      </c>
    </row>
    <row r="199" spans="1:42" x14ac:dyDescent="0.45">
      <c r="A199" t="s">
        <v>34</v>
      </c>
      <c r="B199">
        <v>2018</v>
      </c>
      <c r="C199" t="s">
        <v>39</v>
      </c>
      <c r="E199">
        <v>136.9</v>
      </c>
      <c r="F199">
        <v>148.69999999999999</v>
      </c>
      <c r="G199">
        <v>135.6</v>
      </c>
      <c r="H199">
        <v>142.30000000000001</v>
      </c>
      <c r="I199">
        <v>121.3</v>
      </c>
      <c r="J199">
        <v>153.19999999999999</v>
      </c>
      <c r="K199">
        <v>143.69999999999999</v>
      </c>
      <c r="L199">
        <v>121.4</v>
      </c>
      <c r="M199">
        <v>111.1</v>
      </c>
      <c r="N199">
        <v>138.4</v>
      </c>
      <c r="O199">
        <v>130.30000000000001</v>
      </c>
      <c r="P199">
        <v>151.80000000000001</v>
      </c>
      <c r="Q199">
        <v>139.4</v>
      </c>
      <c r="R199" s="2">
        <f t="shared" si="15"/>
        <v>1774.1000000000001</v>
      </c>
      <c r="T199">
        <v>146.4</v>
      </c>
      <c r="U199">
        <v>138.1</v>
      </c>
      <c r="V199">
        <v>145.19999999999999</v>
      </c>
      <c r="W199">
        <f t="shared" si="16"/>
        <v>429.7</v>
      </c>
      <c r="Y199">
        <v>138.1</v>
      </c>
      <c r="Z199">
        <v>123.7</v>
      </c>
      <c r="AA199">
        <f t="shared" si="17"/>
        <v>261.8</v>
      </c>
      <c r="AC199">
        <v>142.5</v>
      </c>
      <c r="AD199">
        <v>137.9</v>
      </c>
      <c r="AE199">
        <v>142.80000000000001</v>
      </c>
      <c r="AF199">
        <v>132.6</v>
      </c>
      <c r="AG199">
        <f t="shared" si="18"/>
        <v>555.79999999999995</v>
      </c>
      <c r="AI199">
        <v>158.30000000000001</v>
      </c>
      <c r="AJ199">
        <v>132.6</v>
      </c>
      <c r="AK199">
        <v>130.1</v>
      </c>
      <c r="AL199">
        <f t="shared" si="19"/>
        <v>421</v>
      </c>
      <c r="AN199">
        <v>136.19999999999999</v>
      </c>
      <c r="AP199">
        <v>138.5</v>
      </c>
    </row>
    <row r="200" spans="1:42" x14ac:dyDescent="0.45">
      <c r="A200" t="s">
        <v>30</v>
      </c>
      <c r="B200">
        <v>2018</v>
      </c>
      <c r="C200" t="s">
        <v>40</v>
      </c>
      <c r="E200">
        <v>138.4</v>
      </c>
      <c r="F200">
        <v>149.30000000000001</v>
      </c>
      <c r="G200">
        <v>139.30000000000001</v>
      </c>
      <c r="H200">
        <v>143.4</v>
      </c>
      <c r="I200">
        <v>124.1</v>
      </c>
      <c r="J200">
        <v>153.30000000000001</v>
      </c>
      <c r="K200">
        <v>154.19999999999999</v>
      </c>
      <c r="L200">
        <v>126.4</v>
      </c>
      <c r="M200">
        <v>114.3</v>
      </c>
      <c r="N200">
        <v>138.19999999999999</v>
      </c>
      <c r="O200">
        <v>132.80000000000001</v>
      </c>
      <c r="P200">
        <v>154.80000000000001</v>
      </c>
      <c r="Q200">
        <v>142</v>
      </c>
      <c r="R200" s="2">
        <f t="shared" si="15"/>
        <v>1810.5000000000002</v>
      </c>
      <c r="T200">
        <v>151.5</v>
      </c>
      <c r="U200">
        <v>145.1</v>
      </c>
      <c r="V200">
        <v>150.6</v>
      </c>
      <c r="W200">
        <f t="shared" si="16"/>
        <v>447.20000000000005</v>
      </c>
      <c r="Y200">
        <v>146.80000000000001</v>
      </c>
      <c r="Z200">
        <v>127.5</v>
      </c>
      <c r="AA200">
        <f t="shared" si="17"/>
        <v>274.3</v>
      </c>
      <c r="AC200">
        <v>143.6</v>
      </c>
      <c r="AD200">
        <v>143.1</v>
      </c>
      <c r="AE200">
        <v>145.80000000000001</v>
      </c>
      <c r="AF200">
        <v>136</v>
      </c>
      <c r="AG200">
        <f t="shared" si="18"/>
        <v>568.5</v>
      </c>
      <c r="AI200">
        <v>156.1</v>
      </c>
      <c r="AJ200">
        <v>138.4</v>
      </c>
      <c r="AK200">
        <v>131.4</v>
      </c>
      <c r="AL200">
        <f t="shared" si="19"/>
        <v>425.9</v>
      </c>
      <c r="AN200">
        <v>139</v>
      </c>
      <c r="AP200">
        <v>141.80000000000001</v>
      </c>
    </row>
    <row r="201" spans="1:42" x14ac:dyDescent="0.45">
      <c r="A201" t="s">
        <v>33</v>
      </c>
      <c r="B201">
        <v>2018</v>
      </c>
      <c r="C201" t="s">
        <v>40</v>
      </c>
      <c r="E201">
        <v>135.6</v>
      </c>
      <c r="F201">
        <v>148.6</v>
      </c>
      <c r="G201">
        <v>139.1</v>
      </c>
      <c r="H201">
        <v>141</v>
      </c>
      <c r="I201">
        <v>116.7</v>
      </c>
      <c r="J201">
        <v>149.69999999999999</v>
      </c>
      <c r="K201">
        <v>159.19999999999999</v>
      </c>
      <c r="L201">
        <v>112.6</v>
      </c>
      <c r="M201">
        <v>111.8</v>
      </c>
      <c r="N201">
        <v>140.30000000000001</v>
      </c>
      <c r="O201">
        <v>126.8</v>
      </c>
      <c r="P201">
        <v>149.4</v>
      </c>
      <c r="Q201">
        <v>140.30000000000001</v>
      </c>
      <c r="R201" s="2">
        <f t="shared" si="15"/>
        <v>1771.1</v>
      </c>
      <c r="T201">
        <v>139.6</v>
      </c>
      <c r="U201">
        <v>128.9</v>
      </c>
      <c r="V201">
        <v>137.9</v>
      </c>
      <c r="W201">
        <f t="shared" si="16"/>
        <v>406.4</v>
      </c>
      <c r="Y201">
        <v>128.1</v>
      </c>
      <c r="Z201">
        <v>120.1</v>
      </c>
      <c r="AA201">
        <f t="shared" si="17"/>
        <v>248.2</v>
      </c>
      <c r="AC201">
        <v>143.6</v>
      </c>
      <c r="AD201">
        <v>133.6</v>
      </c>
      <c r="AE201">
        <v>144</v>
      </c>
      <c r="AF201">
        <v>130.19999999999999</v>
      </c>
      <c r="AG201">
        <f t="shared" si="18"/>
        <v>551.4</v>
      </c>
      <c r="AI201">
        <v>161.4</v>
      </c>
      <c r="AJ201">
        <v>129</v>
      </c>
      <c r="AK201">
        <v>128.19999999999999</v>
      </c>
      <c r="AL201">
        <f t="shared" si="19"/>
        <v>418.59999999999997</v>
      </c>
      <c r="AN201">
        <v>133.6</v>
      </c>
      <c r="AP201">
        <v>137.5</v>
      </c>
    </row>
    <row r="202" spans="1:42" x14ac:dyDescent="0.45">
      <c r="A202" t="s">
        <v>34</v>
      </c>
      <c r="B202">
        <v>2018</v>
      </c>
      <c r="C202" t="s">
        <v>40</v>
      </c>
      <c r="E202">
        <v>137.5</v>
      </c>
      <c r="F202">
        <v>149.1</v>
      </c>
      <c r="G202">
        <v>139.19999999999999</v>
      </c>
      <c r="H202">
        <v>142.5</v>
      </c>
      <c r="I202">
        <v>121.4</v>
      </c>
      <c r="J202">
        <v>151.6</v>
      </c>
      <c r="K202">
        <v>155.9</v>
      </c>
      <c r="L202">
        <v>121.7</v>
      </c>
      <c r="M202">
        <v>113.5</v>
      </c>
      <c r="N202">
        <v>138.9</v>
      </c>
      <c r="O202">
        <v>130.30000000000001</v>
      </c>
      <c r="P202">
        <v>152.30000000000001</v>
      </c>
      <c r="Q202">
        <v>141.4</v>
      </c>
      <c r="R202" s="2">
        <f t="shared" si="15"/>
        <v>1795.3</v>
      </c>
      <c r="T202">
        <v>146.80000000000001</v>
      </c>
      <c r="U202">
        <v>138.4</v>
      </c>
      <c r="V202">
        <v>145.6</v>
      </c>
      <c r="W202">
        <f t="shared" si="16"/>
        <v>430.80000000000007</v>
      </c>
      <c r="Y202">
        <v>139.69999999999999</v>
      </c>
      <c r="Z202">
        <v>123.6</v>
      </c>
      <c r="AA202">
        <f t="shared" si="17"/>
        <v>263.29999999999995</v>
      </c>
      <c r="AC202">
        <v>143.6</v>
      </c>
      <c r="AD202">
        <v>138.6</v>
      </c>
      <c r="AE202">
        <v>144.69999999999999</v>
      </c>
      <c r="AF202">
        <v>133.19999999999999</v>
      </c>
      <c r="AG202">
        <f t="shared" si="18"/>
        <v>560.09999999999991</v>
      </c>
      <c r="AI202">
        <v>157.5</v>
      </c>
      <c r="AJ202">
        <v>133.1</v>
      </c>
      <c r="AK202">
        <v>130.1</v>
      </c>
      <c r="AL202">
        <f t="shared" si="19"/>
        <v>420.70000000000005</v>
      </c>
      <c r="AN202">
        <v>137</v>
      </c>
      <c r="AP202">
        <v>139.80000000000001</v>
      </c>
    </row>
    <row r="203" spans="1:42" x14ac:dyDescent="0.45">
      <c r="A203" t="s">
        <v>30</v>
      </c>
      <c r="B203">
        <v>2018</v>
      </c>
      <c r="C203" t="s">
        <v>41</v>
      </c>
      <c r="E203">
        <v>139.19999999999999</v>
      </c>
      <c r="F203">
        <v>148.80000000000001</v>
      </c>
      <c r="G203">
        <v>139.1</v>
      </c>
      <c r="H203">
        <v>143.5</v>
      </c>
      <c r="I203">
        <v>125</v>
      </c>
      <c r="J203">
        <v>154.4</v>
      </c>
      <c r="K203">
        <v>156.30000000000001</v>
      </c>
      <c r="L203">
        <v>126.8</v>
      </c>
      <c r="M203">
        <v>115.4</v>
      </c>
      <c r="N203">
        <v>138.6</v>
      </c>
      <c r="O203">
        <v>133.80000000000001</v>
      </c>
      <c r="P203">
        <v>155.19999999999999</v>
      </c>
      <c r="Q203">
        <v>142.69999999999999</v>
      </c>
      <c r="R203" s="2">
        <f t="shared" si="15"/>
        <v>1818.8</v>
      </c>
      <c r="T203">
        <v>152.1</v>
      </c>
      <c r="U203">
        <v>145.80000000000001</v>
      </c>
      <c r="V203">
        <v>151.30000000000001</v>
      </c>
      <c r="W203">
        <f t="shared" si="16"/>
        <v>449.2</v>
      </c>
      <c r="Y203">
        <v>147.69999999999999</v>
      </c>
      <c r="Z203">
        <v>128.30000000000001</v>
      </c>
      <c r="AA203">
        <f t="shared" si="17"/>
        <v>276</v>
      </c>
      <c r="AC203">
        <v>144.6</v>
      </c>
      <c r="AD203">
        <v>143.80000000000001</v>
      </c>
      <c r="AE203">
        <v>146.9</v>
      </c>
      <c r="AF203">
        <v>136.6</v>
      </c>
      <c r="AG203">
        <f t="shared" si="18"/>
        <v>571.9</v>
      </c>
      <c r="AI203">
        <v>156.4</v>
      </c>
      <c r="AJ203">
        <v>138.6</v>
      </c>
      <c r="AK203">
        <v>131.30000000000001</v>
      </c>
      <c r="AL203">
        <f t="shared" si="19"/>
        <v>426.3</v>
      </c>
      <c r="AN203">
        <v>139.4</v>
      </c>
      <c r="AP203">
        <v>142.5</v>
      </c>
    </row>
    <row r="204" spans="1:42" x14ac:dyDescent="0.45">
      <c r="A204" t="s">
        <v>33</v>
      </c>
      <c r="B204">
        <v>2018</v>
      </c>
      <c r="C204" t="s">
        <v>41</v>
      </c>
      <c r="E204">
        <v>136.5</v>
      </c>
      <c r="F204">
        <v>146.4</v>
      </c>
      <c r="G204">
        <v>136.6</v>
      </c>
      <c r="H204">
        <v>141.19999999999999</v>
      </c>
      <c r="I204">
        <v>117.4</v>
      </c>
      <c r="J204">
        <v>146.30000000000001</v>
      </c>
      <c r="K204">
        <v>157.30000000000001</v>
      </c>
      <c r="L204">
        <v>113.6</v>
      </c>
      <c r="M204">
        <v>113.3</v>
      </c>
      <c r="N204">
        <v>141.1</v>
      </c>
      <c r="O204">
        <v>127.4</v>
      </c>
      <c r="P204">
        <v>150.4</v>
      </c>
      <c r="Q204">
        <v>140.1</v>
      </c>
      <c r="R204" s="2">
        <f t="shared" si="15"/>
        <v>1767.6</v>
      </c>
      <c r="T204">
        <v>140</v>
      </c>
      <c r="U204">
        <v>129</v>
      </c>
      <c r="V204">
        <v>138.30000000000001</v>
      </c>
      <c r="W204">
        <f t="shared" si="16"/>
        <v>407.3</v>
      </c>
      <c r="Y204">
        <v>129.80000000000001</v>
      </c>
      <c r="Z204">
        <v>120.7</v>
      </c>
      <c r="AA204">
        <f t="shared" si="17"/>
        <v>250.5</v>
      </c>
      <c r="AC204">
        <v>144.6</v>
      </c>
      <c r="AD204">
        <v>134.4</v>
      </c>
      <c r="AE204">
        <v>145.30000000000001</v>
      </c>
      <c r="AF204">
        <v>131</v>
      </c>
      <c r="AG204">
        <f t="shared" si="18"/>
        <v>555.29999999999995</v>
      </c>
      <c r="AI204">
        <v>162.1</v>
      </c>
      <c r="AJ204">
        <v>129.80000000000001</v>
      </c>
      <c r="AK204">
        <v>128.30000000000001</v>
      </c>
      <c r="AL204">
        <f t="shared" si="19"/>
        <v>420.2</v>
      </c>
      <c r="AN204">
        <v>134.9</v>
      </c>
      <c r="AP204">
        <v>138</v>
      </c>
    </row>
    <row r="205" spans="1:42" x14ac:dyDescent="0.45">
      <c r="A205" t="s">
        <v>34</v>
      </c>
      <c r="B205">
        <v>2018</v>
      </c>
      <c r="C205" t="s">
        <v>41</v>
      </c>
      <c r="E205">
        <v>138.30000000000001</v>
      </c>
      <c r="F205">
        <v>148</v>
      </c>
      <c r="G205">
        <v>138.1</v>
      </c>
      <c r="H205">
        <v>142.6</v>
      </c>
      <c r="I205">
        <v>122.2</v>
      </c>
      <c r="J205">
        <v>150.6</v>
      </c>
      <c r="K205">
        <v>156.6</v>
      </c>
      <c r="L205">
        <v>122.4</v>
      </c>
      <c r="M205">
        <v>114.7</v>
      </c>
      <c r="N205">
        <v>139.4</v>
      </c>
      <c r="O205">
        <v>131.1</v>
      </c>
      <c r="P205">
        <v>153</v>
      </c>
      <c r="Q205">
        <v>141.69999999999999</v>
      </c>
      <c r="R205" s="2">
        <f t="shared" si="15"/>
        <v>1798.7000000000003</v>
      </c>
      <c r="T205">
        <v>147.30000000000001</v>
      </c>
      <c r="U205">
        <v>138.80000000000001</v>
      </c>
      <c r="V205">
        <v>146.1</v>
      </c>
      <c r="W205">
        <f t="shared" si="16"/>
        <v>432.20000000000005</v>
      </c>
      <c r="Y205">
        <v>140.9</v>
      </c>
      <c r="Z205">
        <v>124.3</v>
      </c>
      <c r="AA205">
        <f t="shared" si="17"/>
        <v>265.2</v>
      </c>
      <c r="AC205">
        <v>144.6</v>
      </c>
      <c r="AD205">
        <v>139.4</v>
      </c>
      <c r="AE205">
        <v>146</v>
      </c>
      <c r="AF205">
        <v>133.9</v>
      </c>
      <c r="AG205">
        <f t="shared" si="18"/>
        <v>563.9</v>
      </c>
      <c r="AI205">
        <v>157.9</v>
      </c>
      <c r="AJ205">
        <v>133.6</v>
      </c>
      <c r="AK205">
        <v>130.1</v>
      </c>
      <c r="AL205">
        <f t="shared" si="19"/>
        <v>421.6</v>
      </c>
      <c r="AN205">
        <v>137.69999999999999</v>
      </c>
      <c r="AP205">
        <v>140.4</v>
      </c>
    </row>
    <row r="206" spans="1:42" x14ac:dyDescent="0.45">
      <c r="A206" t="s">
        <v>30</v>
      </c>
      <c r="B206">
        <v>2018</v>
      </c>
      <c r="C206" t="s">
        <v>42</v>
      </c>
      <c r="E206">
        <v>139.4</v>
      </c>
      <c r="F206">
        <v>147.19999999999999</v>
      </c>
      <c r="G206">
        <v>136.6</v>
      </c>
      <c r="H206">
        <v>143.69999999999999</v>
      </c>
      <c r="I206">
        <v>124.6</v>
      </c>
      <c r="J206">
        <v>150.1</v>
      </c>
      <c r="K206">
        <v>149.4</v>
      </c>
      <c r="L206">
        <v>125.4</v>
      </c>
      <c r="M206">
        <v>114.4</v>
      </c>
      <c r="N206">
        <v>138.69999999999999</v>
      </c>
      <c r="O206">
        <v>133.1</v>
      </c>
      <c r="P206">
        <v>155.9</v>
      </c>
      <c r="Q206">
        <v>141.30000000000001</v>
      </c>
      <c r="R206" s="2">
        <f t="shared" si="15"/>
        <v>1799.8000000000002</v>
      </c>
      <c r="T206">
        <v>152.1</v>
      </c>
      <c r="U206">
        <v>146.1</v>
      </c>
      <c r="V206">
        <v>151.30000000000001</v>
      </c>
      <c r="W206">
        <f t="shared" si="16"/>
        <v>449.5</v>
      </c>
      <c r="Y206">
        <v>149</v>
      </c>
      <c r="Z206">
        <v>129.9</v>
      </c>
      <c r="AA206">
        <f t="shared" si="17"/>
        <v>278.89999999999998</v>
      </c>
      <c r="AC206">
        <v>145.30000000000001</v>
      </c>
      <c r="AD206">
        <v>144</v>
      </c>
      <c r="AE206">
        <v>147.6</v>
      </c>
      <c r="AF206">
        <v>137.4</v>
      </c>
      <c r="AG206">
        <f t="shared" si="18"/>
        <v>574.29999999999995</v>
      </c>
      <c r="AI206">
        <v>157.69999999999999</v>
      </c>
      <c r="AJ206">
        <v>140</v>
      </c>
      <c r="AK206">
        <v>132</v>
      </c>
      <c r="AL206">
        <f t="shared" si="19"/>
        <v>429.7</v>
      </c>
      <c r="AN206">
        <v>140</v>
      </c>
      <c r="AP206">
        <v>142.1</v>
      </c>
    </row>
    <row r="207" spans="1:42" x14ac:dyDescent="0.45">
      <c r="A207" t="s">
        <v>33</v>
      </c>
      <c r="B207">
        <v>2018</v>
      </c>
      <c r="C207" t="s">
        <v>42</v>
      </c>
      <c r="E207">
        <v>137</v>
      </c>
      <c r="F207">
        <v>143.1</v>
      </c>
      <c r="G207">
        <v>132.80000000000001</v>
      </c>
      <c r="H207">
        <v>141.5</v>
      </c>
      <c r="I207">
        <v>117.8</v>
      </c>
      <c r="J207">
        <v>140</v>
      </c>
      <c r="K207">
        <v>151.30000000000001</v>
      </c>
      <c r="L207">
        <v>113.5</v>
      </c>
      <c r="M207">
        <v>112.3</v>
      </c>
      <c r="N207">
        <v>141.19999999999999</v>
      </c>
      <c r="O207">
        <v>127.7</v>
      </c>
      <c r="P207">
        <v>151.30000000000001</v>
      </c>
      <c r="Q207">
        <v>138.9</v>
      </c>
      <c r="R207" s="2">
        <f t="shared" si="15"/>
        <v>1748.4</v>
      </c>
      <c r="T207">
        <v>140.80000000000001</v>
      </c>
      <c r="U207">
        <v>129.30000000000001</v>
      </c>
      <c r="V207">
        <v>139.1</v>
      </c>
      <c r="W207">
        <f t="shared" si="16"/>
        <v>409.20000000000005</v>
      </c>
      <c r="Y207">
        <v>131.19999999999999</v>
      </c>
      <c r="Z207">
        <v>122.5</v>
      </c>
      <c r="AA207">
        <f t="shared" si="17"/>
        <v>253.7</v>
      </c>
      <c r="AC207">
        <v>145.30000000000001</v>
      </c>
      <c r="AD207">
        <v>134.9</v>
      </c>
      <c r="AE207">
        <v>145.19999999999999</v>
      </c>
      <c r="AF207">
        <v>131.9</v>
      </c>
      <c r="AG207">
        <f t="shared" si="18"/>
        <v>557.30000000000007</v>
      </c>
      <c r="AI207">
        <v>163.30000000000001</v>
      </c>
      <c r="AJ207">
        <v>130.19999999999999</v>
      </c>
      <c r="AK207">
        <v>129.30000000000001</v>
      </c>
      <c r="AL207">
        <f t="shared" si="19"/>
        <v>422.8</v>
      </c>
      <c r="AN207">
        <v>135.69999999999999</v>
      </c>
      <c r="AP207">
        <v>138.1</v>
      </c>
    </row>
    <row r="208" spans="1:42" x14ac:dyDescent="0.45">
      <c r="A208" t="s">
        <v>34</v>
      </c>
      <c r="B208">
        <v>2018</v>
      </c>
      <c r="C208" t="s">
        <v>42</v>
      </c>
      <c r="E208">
        <v>138.6</v>
      </c>
      <c r="F208">
        <v>145.80000000000001</v>
      </c>
      <c r="G208">
        <v>135.1</v>
      </c>
      <c r="H208">
        <v>142.9</v>
      </c>
      <c r="I208">
        <v>122.1</v>
      </c>
      <c r="J208">
        <v>145.4</v>
      </c>
      <c r="K208">
        <v>150</v>
      </c>
      <c r="L208">
        <v>121.4</v>
      </c>
      <c r="M208">
        <v>113.7</v>
      </c>
      <c r="N208">
        <v>139.5</v>
      </c>
      <c r="O208">
        <v>130.80000000000001</v>
      </c>
      <c r="P208">
        <v>153.80000000000001</v>
      </c>
      <c r="Q208">
        <v>140.4</v>
      </c>
      <c r="R208" s="2">
        <f t="shared" si="15"/>
        <v>1779.5</v>
      </c>
      <c r="T208">
        <v>147.69999999999999</v>
      </c>
      <c r="U208">
        <v>139.1</v>
      </c>
      <c r="V208">
        <v>146.5</v>
      </c>
      <c r="W208">
        <f t="shared" si="16"/>
        <v>433.29999999999995</v>
      </c>
      <c r="Y208">
        <v>142.30000000000001</v>
      </c>
      <c r="Z208">
        <v>126</v>
      </c>
      <c r="AA208">
        <f t="shared" si="17"/>
        <v>268.3</v>
      </c>
      <c r="AC208">
        <v>145.30000000000001</v>
      </c>
      <c r="AD208">
        <v>139.69999999999999</v>
      </c>
      <c r="AE208">
        <v>146.19999999999999</v>
      </c>
      <c r="AF208">
        <v>134.69999999999999</v>
      </c>
      <c r="AG208">
        <f t="shared" si="18"/>
        <v>565.9</v>
      </c>
      <c r="AI208">
        <v>159.19999999999999</v>
      </c>
      <c r="AJ208">
        <v>134.5</v>
      </c>
      <c r="AK208">
        <v>130.9</v>
      </c>
      <c r="AL208">
        <f t="shared" si="19"/>
        <v>424.6</v>
      </c>
      <c r="AN208">
        <v>138.4</v>
      </c>
      <c r="AP208">
        <v>140.19999999999999</v>
      </c>
    </row>
    <row r="209" spans="1:42" x14ac:dyDescent="0.45">
      <c r="A209" t="s">
        <v>30</v>
      </c>
      <c r="B209">
        <v>2018</v>
      </c>
      <c r="C209" t="s">
        <v>43</v>
      </c>
      <c r="E209">
        <v>139.30000000000001</v>
      </c>
      <c r="F209">
        <v>147.6</v>
      </c>
      <c r="G209">
        <v>134.6</v>
      </c>
      <c r="H209">
        <v>141.9</v>
      </c>
      <c r="I209">
        <v>123.5</v>
      </c>
      <c r="J209">
        <v>144.5</v>
      </c>
      <c r="K209">
        <v>147.6</v>
      </c>
      <c r="L209">
        <v>121.4</v>
      </c>
      <c r="M209">
        <v>112.3</v>
      </c>
      <c r="N209">
        <v>139.5</v>
      </c>
      <c r="O209">
        <v>134.6</v>
      </c>
      <c r="P209">
        <v>155.19999999999999</v>
      </c>
      <c r="Q209">
        <v>140.19999999999999</v>
      </c>
      <c r="R209" s="2">
        <f t="shared" si="15"/>
        <v>1782.2</v>
      </c>
      <c r="T209">
        <v>150.69999999999999</v>
      </c>
      <c r="U209">
        <v>144.5</v>
      </c>
      <c r="V209">
        <v>149.80000000000001</v>
      </c>
      <c r="W209">
        <f t="shared" si="16"/>
        <v>445</v>
      </c>
      <c r="Y209">
        <v>149.69999999999999</v>
      </c>
      <c r="Z209">
        <v>130.80000000000001</v>
      </c>
      <c r="AA209">
        <f t="shared" si="17"/>
        <v>280.5</v>
      </c>
      <c r="AC209">
        <v>146.30000000000001</v>
      </c>
      <c r="AD209">
        <v>147.5</v>
      </c>
      <c r="AE209">
        <v>148</v>
      </c>
      <c r="AF209">
        <v>139.80000000000001</v>
      </c>
      <c r="AG209">
        <f t="shared" si="18"/>
        <v>581.6</v>
      </c>
      <c r="AI209">
        <v>159.6</v>
      </c>
      <c r="AJ209">
        <v>140.1</v>
      </c>
      <c r="AK209">
        <v>134.4</v>
      </c>
      <c r="AL209">
        <f t="shared" si="19"/>
        <v>434.1</v>
      </c>
      <c r="AN209">
        <v>144.80000000000001</v>
      </c>
      <c r="AP209">
        <v>142.19999999999999</v>
      </c>
    </row>
    <row r="210" spans="1:42" x14ac:dyDescent="0.45">
      <c r="A210" t="s">
        <v>33</v>
      </c>
      <c r="B210">
        <v>2018</v>
      </c>
      <c r="C210" t="s">
        <v>43</v>
      </c>
      <c r="E210">
        <v>137.6</v>
      </c>
      <c r="F210">
        <v>144.9</v>
      </c>
      <c r="G210">
        <v>133.5</v>
      </c>
      <c r="H210">
        <v>141.5</v>
      </c>
      <c r="I210">
        <v>118</v>
      </c>
      <c r="J210">
        <v>139.5</v>
      </c>
      <c r="K210">
        <v>153</v>
      </c>
      <c r="L210">
        <v>113.2</v>
      </c>
      <c r="M210">
        <v>112.8</v>
      </c>
      <c r="N210">
        <v>141.1</v>
      </c>
      <c r="O210">
        <v>127.6</v>
      </c>
      <c r="P210">
        <v>152</v>
      </c>
      <c r="Q210">
        <v>139.4</v>
      </c>
      <c r="R210" s="2">
        <f t="shared" si="15"/>
        <v>1754.1</v>
      </c>
      <c r="T210">
        <v>141.5</v>
      </c>
      <c r="U210">
        <v>129.80000000000001</v>
      </c>
      <c r="V210">
        <v>139.69999999999999</v>
      </c>
      <c r="W210">
        <f t="shared" si="16"/>
        <v>411</v>
      </c>
      <c r="Y210">
        <v>133.4</v>
      </c>
      <c r="Z210">
        <v>123.3</v>
      </c>
      <c r="AA210">
        <f t="shared" si="17"/>
        <v>256.7</v>
      </c>
      <c r="AC210">
        <v>146.30000000000001</v>
      </c>
      <c r="AD210">
        <v>135.1</v>
      </c>
      <c r="AE210">
        <v>145.5</v>
      </c>
      <c r="AF210">
        <v>132.5</v>
      </c>
      <c r="AG210">
        <f t="shared" si="18"/>
        <v>559.4</v>
      </c>
      <c r="AI210">
        <v>164</v>
      </c>
      <c r="AJ210">
        <v>130.69999999999999</v>
      </c>
      <c r="AK210">
        <v>130.4</v>
      </c>
      <c r="AL210">
        <f t="shared" si="19"/>
        <v>425.1</v>
      </c>
      <c r="AN210">
        <v>136.19999999999999</v>
      </c>
      <c r="AP210">
        <v>138.9</v>
      </c>
    </row>
    <row r="211" spans="1:42" x14ac:dyDescent="0.45">
      <c r="A211" t="s">
        <v>34</v>
      </c>
      <c r="B211">
        <v>2018</v>
      </c>
      <c r="C211" t="s">
        <v>43</v>
      </c>
      <c r="E211">
        <v>137.4</v>
      </c>
      <c r="F211">
        <v>149.5</v>
      </c>
      <c r="G211">
        <v>137.30000000000001</v>
      </c>
      <c r="H211">
        <v>141.9</v>
      </c>
      <c r="I211">
        <v>121.1</v>
      </c>
      <c r="J211">
        <v>142.5</v>
      </c>
      <c r="K211">
        <v>146.69999999999999</v>
      </c>
      <c r="L211">
        <v>119.1</v>
      </c>
      <c r="M211">
        <v>111.9</v>
      </c>
      <c r="N211">
        <v>141</v>
      </c>
      <c r="O211">
        <v>133.6</v>
      </c>
      <c r="P211">
        <v>154.5</v>
      </c>
      <c r="Q211">
        <v>139.69999999999999</v>
      </c>
      <c r="R211" s="2">
        <f t="shared" si="15"/>
        <v>1776.2</v>
      </c>
      <c r="T211">
        <v>148</v>
      </c>
      <c r="U211">
        <v>139.19999999999999</v>
      </c>
      <c r="V211">
        <v>146.80000000000001</v>
      </c>
      <c r="W211">
        <f t="shared" si="16"/>
        <v>434</v>
      </c>
      <c r="Y211">
        <v>145.30000000000001</v>
      </c>
      <c r="Z211">
        <v>125.5</v>
      </c>
      <c r="AA211">
        <f t="shared" si="17"/>
        <v>270.8</v>
      </c>
      <c r="AC211">
        <v>146.9</v>
      </c>
      <c r="AD211">
        <v>142.19999999999999</v>
      </c>
      <c r="AE211">
        <v>147.80000000000001</v>
      </c>
      <c r="AF211">
        <v>136.30000000000001</v>
      </c>
      <c r="AG211">
        <f t="shared" si="18"/>
        <v>573.20000000000005</v>
      </c>
      <c r="AI211">
        <v>162.6</v>
      </c>
      <c r="AJ211">
        <v>136.5</v>
      </c>
      <c r="AK211">
        <v>132</v>
      </c>
      <c r="AL211">
        <f t="shared" si="19"/>
        <v>431.1</v>
      </c>
      <c r="AN211">
        <v>142.1</v>
      </c>
      <c r="AP211">
        <v>140.80000000000001</v>
      </c>
    </row>
    <row r="212" spans="1:42" x14ac:dyDescent="0.45">
      <c r="A212" t="s">
        <v>30</v>
      </c>
      <c r="B212">
        <v>2018</v>
      </c>
      <c r="C212" t="s">
        <v>45</v>
      </c>
      <c r="E212">
        <v>137.1</v>
      </c>
      <c r="F212">
        <v>150.80000000000001</v>
      </c>
      <c r="G212">
        <v>136.69999999999999</v>
      </c>
      <c r="H212">
        <v>141.9</v>
      </c>
      <c r="I212">
        <v>122.8</v>
      </c>
      <c r="J212">
        <v>143.9</v>
      </c>
      <c r="K212">
        <v>147.5</v>
      </c>
      <c r="L212">
        <v>121</v>
      </c>
      <c r="M212">
        <v>111.6</v>
      </c>
      <c r="N212">
        <v>140.6</v>
      </c>
      <c r="O212">
        <v>137.5</v>
      </c>
      <c r="P212">
        <v>156.1</v>
      </c>
      <c r="Q212">
        <v>140</v>
      </c>
      <c r="R212" s="2">
        <f t="shared" si="15"/>
        <v>1787.4999999999995</v>
      </c>
      <c r="T212">
        <v>151.69999999999999</v>
      </c>
      <c r="U212">
        <v>145.5</v>
      </c>
      <c r="V212">
        <v>150.80000000000001</v>
      </c>
      <c r="W212">
        <f t="shared" si="16"/>
        <v>448</v>
      </c>
      <c r="Y212">
        <v>150.30000000000001</v>
      </c>
      <c r="Z212">
        <v>130.30000000000001</v>
      </c>
      <c r="AA212">
        <f t="shared" si="17"/>
        <v>280.60000000000002</v>
      </c>
      <c r="AC212">
        <v>146.9</v>
      </c>
      <c r="AD212">
        <v>148</v>
      </c>
      <c r="AE212">
        <v>150.19999999999999</v>
      </c>
      <c r="AF212">
        <v>140.1</v>
      </c>
      <c r="AG212">
        <f t="shared" si="18"/>
        <v>585.19999999999993</v>
      </c>
      <c r="AI212">
        <v>161.9</v>
      </c>
      <c r="AJ212">
        <v>143.1</v>
      </c>
      <c r="AK212">
        <v>133.1</v>
      </c>
      <c r="AL212">
        <f t="shared" si="19"/>
        <v>438.1</v>
      </c>
      <c r="AN212">
        <v>145.4</v>
      </c>
      <c r="AP212">
        <v>142.4</v>
      </c>
    </row>
    <row r="213" spans="1:42" x14ac:dyDescent="0.45">
      <c r="A213" t="s">
        <v>33</v>
      </c>
      <c r="B213">
        <v>2018</v>
      </c>
      <c r="C213" t="s">
        <v>45</v>
      </c>
      <c r="E213">
        <v>138.1</v>
      </c>
      <c r="F213">
        <v>146.30000000000001</v>
      </c>
      <c r="G213">
        <v>137.80000000000001</v>
      </c>
      <c r="H213">
        <v>141.6</v>
      </c>
      <c r="I213">
        <v>118.1</v>
      </c>
      <c r="J213">
        <v>141.5</v>
      </c>
      <c r="K213">
        <v>145.19999999999999</v>
      </c>
      <c r="L213">
        <v>115.3</v>
      </c>
      <c r="M213">
        <v>112.5</v>
      </c>
      <c r="N213">
        <v>141.4</v>
      </c>
      <c r="O213">
        <v>128</v>
      </c>
      <c r="P213">
        <v>152.6</v>
      </c>
      <c r="Q213">
        <v>139.1</v>
      </c>
      <c r="R213" s="2">
        <f t="shared" si="15"/>
        <v>1757.4999999999998</v>
      </c>
      <c r="T213">
        <v>142.4</v>
      </c>
      <c r="U213">
        <v>130.19999999999999</v>
      </c>
      <c r="V213">
        <v>140.5</v>
      </c>
      <c r="W213">
        <f t="shared" si="16"/>
        <v>413.1</v>
      </c>
      <c r="Y213">
        <v>136.69999999999999</v>
      </c>
      <c r="Z213">
        <v>121.2</v>
      </c>
      <c r="AA213">
        <f t="shared" si="17"/>
        <v>257.89999999999998</v>
      </c>
      <c r="AC213">
        <v>146.9</v>
      </c>
      <c r="AD213">
        <v>135.80000000000001</v>
      </c>
      <c r="AE213">
        <v>146.1</v>
      </c>
      <c r="AF213">
        <v>132.19999999999999</v>
      </c>
      <c r="AG213">
        <f t="shared" si="18"/>
        <v>561</v>
      </c>
      <c r="AI213">
        <v>164.4</v>
      </c>
      <c r="AJ213">
        <v>131.30000000000001</v>
      </c>
      <c r="AK213">
        <v>130.5</v>
      </c>
      <c r="AL213">
        <f t="shared" si="19"/>
        <v>426.20000000000005</v>
      </c>
      <c r="AN213">
        <v>136.80000000000001</v>
      </c>
      <c r="AP213">
        <v>139</v>
      </c>
    </row>
    <row r="214" spans="1:42" x14ac:dyDescent="0.45">
      <c r="A214" t="s">
        <v>34</v>
      </c>
      <c r="B214">
        <v>2018</v>
      </c>
      <c r="C214" t="s">
        <v>45</v>
      </c>
      <c r="E214">
        <v>137.4</v>
      </c>
      <c r="F214">
        <v>149.19999999999999</v>
      </c>
      <c r="G214">
        <v>137.1</v>
      </c>
      <c r="H214">
        <v>141.80000000000001</v>
      </c>
      <c r="I214">
        <v>121.1</v>
      </c>
      <c r="J214">
        <v>142.80000000000001</v>
      </c>
      <c r="K214">
        <v>146.69999999999999</v>
      </c>
      <c r="L214">
        <v>119.1</v>
      </c>
      <c r="M214">
        <v>111.9</v>
      </c>
      <c r="N214">
        <v>140.9</v>
      </c>
      <c r="O214">
        <v>133.5</v>
      </c>
      <c r="P214">
        <v>154.5</v>
      </c>
      <c r="Q214">
        <v>139.69999999999999</v>
      </c>
      <c r="R214" s="2">
        <f t="shared" si="15"/>
        <v>1775.7000000000003</v>
      </c>
      <c r="T214">
        <v>148</v>
      </c>
      <c r="U214">
        <v>139.1</v>
      </c>
      <c r="V214">
        <v>146.69999999999999</v>
      </c>
      <c r="W214">
        <f t="shared" si="16"/>
        <v>433.8</v>
      </c>
      <c r="Y214">
        <v>145.1</v>
      </c>
      <c r="Z214">
        <v>125.5</v>
      </c>
      <c r="AA214">
        <f t="shared" si="17"/>
        <v>270.60000000000002</v>
      </c>
      <c r="AC214">
        <v>146.9</v>
      </c>
      <c r="AD214">
        <v>142.19999999999999</v>
      </c>
      <c r="AE214">
        <v>147.80000000000001</v>
      </c>
      <c r="AF214">
        <v>136.30000000000001</v>
      </c>
      <c r="AG214">
        <f t="shared" si="18"/>
        <v>573.20000000000005</v>
      </c>
      <c r="AI214">
        <v>162.6</v>
      </c>
      <c r="AJ214">
        <v>136.5</v>
      </c>
      <c r="AK214">
        <v>132</v>
      </c>
      <c r="AL214">
        <f t="shared" si="19"/>
        <v>431.1</v>
      </c>
      <c r="AN214">
        <v>142.1</v>
      </c>
      <c r="AP214">
        <v>140.80000000000001</v>
      </c>
    </row>
    <row r="215" spans="1:42" x14ac:dyDescent="0.45">
      <c r="A215" t="s">
        <v>30</v>
      </c>
      <c r="B215">
        <v>2018</v>
      </c>
      <c r="C215" t="s">
        <v>46</v>
      </c>
      <c r="E215">
        <v>137.1</v>
      </c>
      <c r="F215">
        <v>151.9</v>
      </c>
      <c r="G215">
        <v>137.4</v>
      </c>
      <c r="H215">
        <v>142.4</v>
      </c>
      <c r="I215">
        <v>124.2</v>
      </c>
      <c r="J215">
        <v>140.19999999999999</v>
      </c>
      <c r="K215">
        <v>136.6</v>
      </c>
      <c r="L215">
        <v>120.9</v>
      </c>
      <c r="M215">
        <v>109.9</v>
      </c>
      <c r="N215">
        <v>140.19999999999999</v>
      </c>
      <c r="O215">
        <v>137.80000000000001</v>
      </c>
      <c r="P215">
        <v>156</v>
      </c>
      <c r="Q215">
        <v>138.5</v>
      </c>
      <c r="R215" s="2">
        <f t="shared" si="15"/>
        <v>1773.1000000000001</v>
      </c>
      <c r="T215">
        <v>151.6</v>
      </c>
      <c r="U215">
        <v>145.9</v>
      </c>
      <c r="V215">
        <v>150.80000000000001</v>
      </c>
      <c r="W215">
        <f t="shared" si="16"/>
        <v>448.3</v>
      </c>
      <c r="Y215">
        <v>149</v>
      </c>
      <c r="Z215">
        <v>128.9</v>
      </c>
      <c r="AA215">
        <f t="shared" si="17"/>
        <v>277.89999999999998</v>
      </c>
      <c r="AC215">
        <v>146.5</v>
      </c>
      <c r="AD215">
        <v>149.5</v>
      </c>
      <c r="AE215">
        <v>155.1</v>
      </c>
      <c r="AF215">
        <v>141.6</v>
      </c>
      <c r="AG215">
        <f t="shared" si="18"/>
        <v>592.70000000000005</v>
      </c>
      <c r="AI215">
        <v>162.4</v>
      </c>
      <c r="AJ215">
        <v>143.30000000000001</v>
      </c>
      <c r="AK215">
        <v>133.19999999999999</v>
      </c>
      <c r="AL215">
        <f t="shared" si="19"/>
        <v>438.90000000000003</v>
      </c>
      <c r="AN215">
        <v>149.6</v>
      </c>
      <c r="AP215">
        <v>141.9</v>
      </c>
    </row>
    <row r="216" spans="1:42" x14ac:dyDescent="0.45">
      <c r="A216" t="s">
        <v>33</v>
      </c>
      <c r="B216">
        <v>2018</v>
      </c>
      <c r="C216" t="s">
        <v>46</v>
      </c>
      <c r="E216">
        <v>138.5</v>
      </c>
      <c r="F216">
        <v>147.80000000000001</v>
      </c>
      <c r="G216">
        <v>141.1</v>
      </c>
      <c r="H216">
        <v>141.6</v>
      </c>
      <c r="I216">
        <v>118.1</v>
      </c>
      <c r="J216">
        <v>138.5</v>
      </c>
      <c r="K216">
        <v>132.4</v>
      </c>
      <c r="L216">
        <v>117.5</v>
      </c>
      <c r="M216">
        <v>111</v>
      </c>
      <c r="N216">
        <v>141.5</v>
      </c>
      <c r="O216">
        <v>128.1</v>
      </c>
      <c r="P216">
        <v>152.9</v>
      </c>
      <c r="Q216">
        <v>137.6</v>
      </c>
      <c r="R216" s="2">
        <f t="shared" si="15"/>
        <v>1746.6</v>
      </c>
      <c r="T216">
        <v>142.69999999999999</v>
      </c>
      <c r="U216">
        <v>130.30000000000001</v>
      </c>
      <c r="V216">
        <v>140.80000000000001</v>
      </c>
      <c r="W216">
        <f t="shared" si="16"/>
        <v>413.8</v>
      </c>
      <c r="Y216">
        <v>132.4</v>
      </c>
      <c r="Z216">
        <v>118.8</v>
      </c>
      <c r="AA216">
        <f t="shared" si="17"/>
        <v>251.2</v>
      </c>
      <c r="AC216">
        <v>146.5</v>
      </c>
      <c r="AD216">
        <v>136.19999999999999</v>
      </c>
      <c r="AE216">
        <v>146.5</v>
      </c>
      <c r="AF216">
        <v>131.69999999999999</v>
      </c>
      <c r="AG216">
        <f t="shared" si="18"/>
        <v>560.9</v>
      </c>
      <c r="AI216">
        <v>164.6</v>
      </c>
      <c r="AJ216">
        <v>131.69999999999999</v>
      </c>
      <c r="AK216">
        <v>130.80000000000001</v>
      </c>
      <c r="AL216">
        <f t="shared" si="19"/>
        <v>427.09999999999997</v>
      </c>
      <c r="AN216">
        <v>137.30000000000001</v>
      </c>
      <c r="AP216">
        <v>138</v>
      </c>
    </row>
    <row r="217" spans="1:42" x14ac:dyDescent="0.45">
      <c r="A217" t="s">
        <v>34</v>
      </c>
      <c r="B217">
        <v>2018</v>
      </c>
      <c r="C217" t="s">
        <v>46</v>
      </c>
      <c r="E217">
        <v>137.5</v>
      </c>
      <c r="F217">
        <v>150.5</v>
      </c>
      <c r="G217">
        <v>138.80000000000001</v>
      </c>
      <c r="H217">
        <v>142.1</v>
      </c>
      <c r="I217">
        <v>122</v>
      </c>
      <c r="J217">
        <v>139.4</v>
      </c>
      <c r="K217">
        <v>135.19999999999999</v>
      </c>
      <c r="L217">
        <v>119.8</v>
      </c>
      <c r="M217">
        <v>110.3</v>
      </c>
      <c r="N217">
        <v>140.6</v>
      </c>
      <c r="O217">
        <v>133.80000000000001</v>
      </c>
      <c r="P217">
        <v>154.6</v>
      </c>
      <c r="Q217">
        <v>138.19999999999999</v>
      </c>
      <c r="R217" s="2">
        <f t="shared" si="15"/>
        <v>1762.7999999999997</v>
      </c>
      <c r="T217">
        <v>148.1</v>
      </c>
      <c r="U217">
        <v>139.4</v>
      </c>
      <c r="V217">
        <v>146.80000000000001</v>
      </c>
      <c r="W217">
        <f t="shared" si="16"/>
        <v>434.3</v>
      </c>
      <c r="Y217">
        <v>142.69999999999999</v>
      </c>
      <c r="Z217">
        <v>123.6</v>
      </c>
      <c r="AA217">
        <f t="shared" si="17"/>
        <v>266.29999999999995</v>
      </c>
      <c r="AC217">
        <v>146.5</v>
      </c>
      <c r="AD217">
        <v>143.19999999999999</v>
      </c>
      <c r="AE217">
        <v>150.1</v>
      </c>
      <c r="AF217">
        <v>136.80000000000001</v>
      </c>
      <c r="AG217">
        <f t="shared" si="18"/>
        <v>576.59999999999991</v>
      </c>
      <c r="AI217">
        <v>163</v>
      </c>
      <c r="AJ217">
        <v>136.80000000000001</v>
      </c>
      <c r="AK217">
        <v>132.19999999999999</v>
      </c>
      <c r="AL217">
        <f t="shared" si="19"/>
        <v>432</v>
      </c>
      <c r="AN217">
        <v>144.9</v>
      </c>
      <c r="AP217">
        <v>140.1</v>
      </c>
    </row>
    <row r="218" spans="1:42" x14ac:dyDescent="0.45">
      <c r="A218" t="s">
        <v>30</v>
      </c>
      <c r="B218">
        <v>2019</v>
      </c>
      <c r="C218" t="s">
        <v>31</v>
      </c>
      <c r="E218">
        <v>136.6</v>
      </c>
      <c r="F218">
        <v>152.5</v>
      </c>
      <c r="G218">
        <v>138.19999999999999</v>
      </c>
      <c r="H218">
        <v>142.4</v>
      </c>
      <c r="I218">
        <v>123.9</v>
      </c>
      <c r="J218">
        <v>135.5</v>
      </c>
      <c r="K218">
        <v>131.69999999999999</v>
      </c>
      <c r="L218">
        <v>121.3</v>
      </c>
      <c r="M218">
        <v>108.4</v>
      </c>
      <c r="N218">
        <v>138.9</v>
      </c>
      <c r="O218">
        <v>137</v>
      </c>
      <c r="P218">
        <v>155.80000000000001</v>
      </c>
      <c r="Q218">
        <v>137.4</v>
      </c>
      <c r="R218" s="2">
        <f t="shared" si="15"/>
        <v>1759.6000000000001</v>
      </c>
      <c r="T218">
        <v>150.6</v>
      </c>
      <c r="U218">
        <v>145.1</v>
      </c>
      <c r="V218">
        <v>149.9</v>
      </c>
      <c r="W218">
        <f t="shared" si="16"/>
        <v>445.6</v>
      </c>
      <c r="Y218">
        <v>146.19999999999999</v>
      </c>
      <c r="Z218">
        <v>128.6</v>
      </c>
      <c r="AA218">
        <f t="shared" si="17"/>
        <v>274.79999999999995</v>
      </c>
      <c r="AC218">
        <v>147.69999999999999</v>
      </c>
      <c r="AD218">
        <v>150.1</v>
      </c>
      <c r="AE218">
        <v>155.19999999999999</v>
      </c>
      <c r="AF218">
        <v>141.69999999999999</v>
      </c>
      <c r="AG218">
        <f t="shared" si="18"/>
        <v>594.69999999999993</v>
      </c>
      <c r="AI218">
        <v>162.69999999999999</v>
      </c>
      <c r="AJ218">
        <v>142.9</v>
      </c>
      <c r="AK218">
        <v>133.5</v>
      </c>
      <c r="AL218">
        <f t="shared" si="19"/>
        <v>439.1</v>
      </c>
      <c r="AN218">
        <v>149.6</v>
      </c>
      <c r="AP218">
        <v>141</v>
      </c>
    </row>
    <row r="219" spans="1:42" x14ac:dyDescent="0.45">
      <c r="A219" t="s">
        <v>33</v>
      </c>
      <c r="B219">
        <v>2019</v>
      </c>
      <c r="C219" t="s">
        <v>31</v>
      </c>
      <c r="E219">
        <v>138.30000000000001</v>
      </c>
      <c r="F219">
        <v>149.4</v>
      </c>
      <c r="G219">
        <v>143.5</v>
      </c>
      <c r="H219">
        <v>141.69999999999999</v>
      </c>
      <c r="I219">
        <v>118.1</v>
      </c>
      <c r="J219">
        <v>135.19999999999999</v>
      </c>
      <c r="K219">
        <v>130.5</v>
      </c>
      <c r="L219">
        <v>118.2</v>
      </c>
      <c r="M219">
        <v>110.4</v>
      </c>
      <c r="N219">
        <v>140.4</v>
      </c>
      <c r="O219">
        <v>128.1</v>
      </c>
      <c r="P219">
        <v>153.19999999999999</v>
      </c>
      <c r="Q219">
        <v>137.30000000000001</v>
      </c>
      <c r="R219" s="2">
        <f t="shared" si="15"/>
        <v>1744.3000000000002</v>
      </c>
      <c r="T219">
        <v>143</v>
      </c>
      <c r="U219">
        <v>130.4</v>
      </c>
      <c r="V219">
        <v>141.1</v>
      </c>
      <c r="W219">
        <f t="shared" si="16"/>
        <v>414.5</v>
      </c>
      <c r="Y219">
        <v>128.6</v>
      </c>
      <c r="Z219">
        <v>118.6</v>
      </c>
      <c r="AA219">
        <f t="shared" si="17"/>
        <v>247.2</v>
      </c>
      <c r="AC219">
        <v>147.69999999999999</v>
      </c>
      <c r="AD219">
        <v>136.30000000000001</v>
      </c>
      <c r="AE219">
        <v>146.6</v>
      </c>
      <c r="AF219">
        <v>131.80000000000001</v>
      </c>
      <c r="AG219">
        <f t="shared" si="18"/>
        <v>562.40000000000009</v>
      </c>
      <c r="AI219">
        <v>164.7</v>
      </c>
      <c r="AJ219">
        <v>131.9</v>
      </c>
      <c r="AK219">
        <v>131.69999999999999</v>
      </c>
      <c r="AL219">
        <f t="shared" si="19"/>
        <v>428.3</v>
      </c>
      <c r="AN219">
        <v>137.80000000000001</v>
      </c>
      <c r="AP219">
        <v>138</v>
      </c>
    </row>
    <row r="220" spans="1:42" x14ac:dyDescent="0.45">
      <c r="A220" t="s">
        <v>34</v>
      </c>
      <c r="B220">
        <v>2019</v>
      </c>
      <c r="C220" t="s">
        <v>31</v>
      </c>
      <c r="E220">
        <v>137.1</v>
      </c>
      <c r="F220">
        <v>151.4</v>
      </c>
      <c r="G220">
        <v>140.19999999999999</v>
      </c>
      <c r="H220">
        <v>142.1</v>
      </c>
      <c r="I220">
        <v>121.8</v>
      </c>
      <c r="J220">
        <v>135.4</v>
      </c>
      <c r="K220">
        <v>131.30000000000001</v>
      </c>
      <c r="L220">
        <v>120.3</v>
      </c>
      <c r="M220">
        <v>109.1</v>
      </c>
      <c r="N220">
        <v>139.4</v>
      </c>
      <c r="O220">
        <v>133.30000000000001</v>
      </c>
      <c r="P220">
        <v>154.6</v>
      </c>
      <c r="Q220">
        <v>137.4</v>
      </c>
      <c r="R220" s="2">
        <f t="shared" si="15"/>
        <v>1753.3999999999999</v>
      </c>
      <c r="T220">
        <v>147.6</v>
      </c>
      <c r="U220">
        <v>139</v>
      </c>
      <c r="V220">
        <v>146.4</v>
      </c>
      <c r="W220">
        <f t="shared" si="16"/>
        <v>433</v>
      </c>
      <c r="Y220">
        <v>139.5</v>
      </c>
      <c r="Z220">
        <v>123.3</v>
      </c>
      <c r="AA220">
        <f t="shared" si="17"/>
        <v>262.8</v>
      </c>
      <c r="AC220">
        <v>147.69999999999999</v>
      </c>
      <c r="AD220">
        <v>143.6</v>
      </c>
      <c r="AE220">
        <v>150.19999999999999</v>
      </c>
      <c r="AF220">
        <v>136.9</v>
      </c>
      <c r="AG220">
        <f t="shared" si="18"/>
        <v>578.4</v>
      </c>
      <c r="AI220">
        <v>163.19999999999999</v>
      </c>
      <c r="AJ220">
        <v>136.69999999999999</v>
      </c>
      <c r="AK220">
        <v>132.80000000000001</v>
      </c>
      <c r="AL220">
        <f t="shared" si="19"/>
        <v>432.7</v>
      </c>
      <c r="AN220">
        <v>145.1</v>
      </c>
      <c r="AP220">
        <v>139.6</v>
      </c>
    </row>
    <row r="221" spans="1:42" x14ac:dyDescent="0.45">
      <c r="A221" t="s">
        <v>30</v>
      </c>
      <c r="B221">
        <v>2019</v>
      </c>
      <c r="C221" t="s">
        <v>35</v>
      </c>
      <c r="E221">
        <v>136.80000000000001</v>
      </c>
      <c r="F221">
        <v>153</v>
      </c>
      <c r="G221">
        <v>139.1</v>
      </c>
      <c r="H221">
        <v>142.5</v>
      </c>
      <c r="I221">
        <v>124.1</v>
      </c>
      <c r="J221">
        <v>135.80000000000001</v>
      </c>
      <c r="K221">
        <v>128.69999999999999</v>
      </c>
      <c r="L221">
        <v>121.5</v>
      </c>
      <c r="M221">
        <v>108.3</v>
      </c>
      <c r="N221">
        <v>139.19999999999999</v>
      </c>
      <c r="O221">
        <v>137.4</v>
      </c>
      <c r="P221">
        <v>156.19999999999999</v>
      </c>
      <c r="Q221">
        <v>137.19999999999999</v>
      </c>
      <c r="R221" s="2">
        <f t="shared" si="15"/>
        <v>1759.8000000000002</v>
      </c>
      <c r="T221">
        <v>150.5</v>
      </c>
      <c r="U221">
        <v>146.1</v>
      </c>
      <c r="V221">
        <v>149.9</v>
      </c>
      <c r="W221">
        <f t="shared" si="16"/>
        <v>446.5</v>
      </c>
      <c r="Y221">
        <v>145.30000000000001</v>
      </c>
      <c r="Z221">
        <v>129.19999999999999</v>
      </c>
      <c r="AA221">
        <f t="shared" si="17"/>
        <v>274.5</v>
      </c>
      <c r="AC221">
        <v>148.5</v>
      </c>
      <c r="AD221">
        <v>150.1</v>
      </c>
      <c r="AE221">
        <v>155.5</v>
      </c>
      <c r="AF221">
        <v>142.19999999999999</v>
      </c>
      <c r="AG221">
        <f t="shared" si="18"/>
        <v>596.29999999999995</v>
      </c>
      <c r="AI221">
        <v>162.80000000000001</v>
      </c>
      <c r="AJ221">
        <v>143.4</v>
      </c>
      <c r="AK221">
        <v>134.9</v>
      </c>
      <c r="AL221">
        <f t="shared" si="19"/>
        <v>441.1</v>
      </c>
      <c r="AN221">
        <v>149.9</v>
      </c>
      <c r="AP221">
        <v>141</v>
      </c>
    </row>
    <row r="222" spans="1:42" x14ac:dyDescent="0.45">
      <c r="A222" t="s">
        <v>33</v>
      </c>
      <c r="B222">
        <v>2019</v>
      </c>
      <c r="C222" t="s">
        <v>35</v>
      </c>
      <c r="E222">
        <v>139.4</v>
      </c>
      <c r="F222">
        <v>150.1</v>
      </c>
      <c r="G222">
        <v>145.30000000000001</v>
      </c>
      <c r="H222">
        <v>141.69999999999999</v>
      </c>
      <c r="I222">
        <v>118.4</v>
      </c>
      <c r="J222">
        <v>137</v>
      </c>
      <c r="K222">
        <v>131.6</v>
      </c>
      <c r="L222">
        <v>119.9</v>
      </c>
      <c r="M222">
        <v>110.4</v>
      </c>
      <c r="N222">
        <v>140.80000000000001</v>
      </c>
      <c r="O222">
        <v>128.30000000000001</v>
      </c>
      <c r="P222">
        <v>153.5</v>
      </c>
      <c r="Q222">
        <v>138</v>
      </c>
      <c r="R222" s="2">
        <f t="shared" si="15"/>
        <v>1754.4</v>
      </c>
      <c r="T222">
        <v>143.30000000000001</v>
      </c>
      <c r="U222">
        <v>130.80000000000001</v>
      </c>
      <c r="V222">
        <v>141.4</v>
      </c>
      <c r="W222">
        <f t="shared" si="16"/>
        <v>415.5</v>
      </c>
      <c r="Y222">
        <v>127.1</v>
      </c>
      <c r="Z222">
        <v>119.2</v>
      </c>
      <c r="AA222">
        <f t="shared" si="17"/>
        <v>246.3</v>
      </c>
      <c r="AC222">
        <v>148.5</v>
      </c>
      <c r="AD222">
        <v>136.6</v>
      </c>
      <c r="AE222">
        <v>146.6</v>
      </c>
      <c r="AF222">
        <v>132.4</v>
      </c>
      <c r="AG222">
        <f t="shared" si="18"/>
        <v>564.1</v>
      </c>
      <c r="AI222">
        <v>164.9</v>
      </c>
      <c r="AJ222">
        <v>132.19999999999999</v>
      </c>
      <c r="AK222">
        <v>133</v>
      </c>
      <c r="AL222">
        <f t="shared" si="19"/>
        <v>430.1</v>
      </c>
      <c r="AN222">
        <v>138.5</v>
      </c>
      <c r="AP222">
        <v>138.6</v>
      </c>
    </row>
    <row r="223" spans="1:42" x14ac:dyDescent="0.45">
      <c r="A223" t="s">
        <v>34</v>
      </c>
      <c r="B223">
        <v>2019</v>
      </c>
      <c r="C223" t="s">
        <v>35</v>
      </c>
      <c r="E223">
        <v>137.6</v>
      </c>
      <c r="F223">
        <v>152</v>
      </c>
      <c r="G223">
        <v>141.5</v>
      </c>
      <c r="H223">
        <v>142.19999999999999</v>
      </c>
      <c r="I223">
        <v>122</v>
      </c>
      <c r="J223">
        <v>136.4</v>
      </c>
      <c r="K223">
        <v>129.69999999999999</v>
      </c>
      <c r="L223">
        <v>121</v>
      </c>
      <c r="M223">
        <v>109</v>
      </c>
      <c r="N223">
        <v>139.69999999999999</v>
      </c>
      <c r="O223">
        <v>133.6</v>
      </c>
      <c r="P223">
        <v>154.9</v>
      </c>
      <c r="Q223">
        <v>137.5</v>
      </c>
      <c r="R223" s="2">
        <f t="shared" si="15"/>
        <v>1757.1</v>
      </c>
      <c r="T223">
        <v>147.69999999999999</v>
      </c>
      <c r="U223">
        <v>139.69999999999999</v>
      </c>
      <c r="V223">
        <v>146.5</v>
      </c>
      <c r="W223">
        <f t="shared" si="16"/>
        <v>433.9</v>
      </c>
      <c r="Y223">
        <v>138.4</v>
      </c>
      <c r="Z223">
        <v>123.9</v>
      </c>
      <c r="AA223">
        <f t="shared" si="17"/>
        <v>262.3</v>
      </c>
      <c r="AC223">
        <v>148.5</v>
      </c>
      <c r="AD223">
        <v>143.69999999999999</v>
      </c>
      <c r="AE223">
        <v>150.30000000000001</v>
      </c>
      <c r="AF223">
        <v>137.4</v>
      </c>
      <c r="AG223">
        <f t="shared" si="18"/>
        <v>579.9</v>
      </c>
      <c r="AI223">
        <v>163.4</v>
      </c>
      <c r="AJ223">
        <v>137.1</v>
      </c>
      <c r="AK223">
        <v>134.1</v>
      </c>
      <c r="AL223">
        <f t="shared" si="19"/>
        <v>434.6</v>
      </c>
      <c r="AN223">
        <v>145.6</v>
      </c>
      <c r="AP223">
        <v>139.9</v>
      </c>
    </row>
    <row r="224" spans="1:42" x14ac:dyDescent="0.45">
      <c r="A224" t="s">
        <v>30</v>
      </c>
      <c r="B224">
        <v>2019</v>
      </c>
      <c r="C224" t="s">
        <v>36</v>
      </c>
      <c r="E224">
        <v>136.9</v>
      </c>
      <c r="F224">
        <v>154.1</v>
      </c>
      <c r="G224">
        <v>138.69999999999999</v>
      </c>
      <c r="H224">
        <v>142.5</v>
      </c>
      <c r="I224">
        <v>124.1</v>
      </c>
      <c r="J224">
        <v>136.1</v>
      </c>
      <c r="K224">
        <v>128.19999999999999</v>
      </c>
      <c r="L224">
        <v>122.3</v>
      </c>
      <c r="M224">
        <v>108.3</v>
      </c>
      <c r="N224">
        <v>138.9</v>
      </c>
      <c r="O224">
        <v>137.4</v>
      </c>
      <c r="P224">
        <v>156.4</v>
      </c>
      <c r="Q224">
        <v>137.30000000000001</v>
      </c>
      <c r="R224" s="2">
        <f t="shared" si="15"/>
        <v>1761.2000000000003</v>
      </c>
      <c r="T224">
        <v>150.80000000000001</v>
      </c>
      <c r="U224">
        <v>146.1</v>
      </c>
      <c r="V224">
        <v>150.1</v>
      </c>
      <c r="W224">
        <f t="shared" si="16"/>
        <v>447</v>
      </c>
      <c r="Y224">
        <v>146.4</v>
      </c>
      <c r="Z224">
        <v>129.9</v>
      </c>
      <c r="AA224">
        <f t="shared" si="17"/>
        <v>276.3</v>
      </c>
      <c r="AC224">
        <v>149</v>
      </c>
      <c r="AD224">
        <v>150</v>
      </c>
      <c r="AE224">
        <v>155.5</v>
      </c>
      <c r="AF224">
        <v>142.4</v>
      </c>
      <c r="AG224">
        <f t="shared" si="18"/>
        <v>596.9</v>
      </c>
      <c r="AI224">
        <v>162.9</v>
      </c>
      <c r="AJ224">
        <v>143.80000000000001</v>
      </c>
      <c r="AK224">
        <v>134</v>
      </c>
      <c r="AL224">
        <f t="shared" si="19"/>
        <v>440.70000000000005</v>
      </c>
      <c r="AN224">
        <v>150.4</v>
      </c>
      <c r="AP224">
        <v>141.19999999999999</v>
      </c>
    </row>
    <row r="225" spans="1:42" x14ac:dyDescent="0.45">
      <c r="A225" t="s">
        <v>33</v>
      </c>
      <c r="B225">
        <v>2019</v>
      </c>
      <c r="C225" t="s">
        <v>36</v>
      </c>
      <c r="E225">
        <v>139.69999999999999</v>
      </c>
      <c r="F225">
        <v>151.1</v>
      </c>
      <c r="G225">
        <v>142.9</v>
      </c>
      <c r="H225">
        <v>141.9</v>
      </c>
      <c r="I225">
        <v>118.4</v>
      </c>
      <c r="J225">
        <v>139.4</v>
      </c>
      <c r="K225">
        <v>141.19999999999999</v>
      </c>
      <c r="L225">
        <v>120.7</v>
      </c>
      <c r="M225">
        <v>110.4</v>
      </c>
      <c r="N225">
        <v>140.69999999999999</v>
      </c>
      <c r="O225">
        <v>128.5</v>
      </c>
      <c r="P225">
        <v>153.9</v>
      </c>
      <c r="Q225">
        <v>139.6</v>
      </c>
      <c r="R225" s="2">
        <f t="shared" si="15"/>
        <v>1768.4</v>
      </c>
      <c r="T225">
        <v>143.5</v>
      </c>
      <c r="U225">
        <v>131.19999999999999</v>
      </c>
      <c r="V225">
        <v>141.6</v>
      </c>
      <c r="W225">
        <f t="shared" si="16"/>
        <v>416.29999999999995</v>
      </c>
      <c r="Y225">
        <v>128.80000000000001</v>
      </c>
      <c r="Z225">
        <v>119.9</v>
      </c>
      <c r="AA225">
        <f t="shared" si="17"/>
        <v>248.70000000000002</v>
      </c>
      <c r="AC225">
        <v>149</v>
      </c>
      <c r="AD225">
        <v>136.80000000000001</v>
      </c>
      <c r="AE225">
        <v>146.69999999999999</v>
      </c>
      <c r="AF225">
        <v>132.80000000000001</v>
      </c>
      <c r="AG225">
        <f t="shared" si="18"/>
        <v>565.29999999999995</v>
      </c>
      <c r="AI225">
        <v>165.3</v>
      </c>
      <c r="AJ225">
        <v>133</v>
      </c>
      <c r="AK225">
        <v>132.5</v>
      </c>
      <c r="AL225">
        <f t="shared" si="19"/>
        <v>430.8</v>
      </c>
      <c r="AN225">
        <v>139.19999999999999</v>
      </c>
      <c r="AP225">
        <v>139.5</v>
      </c>
    </row>
    <row r="226" spans="1:42" x14ac:dyDescent="0.45">
      <c r="A226" t="s">
        <v>34</v>
      </c>
      <c r="B226">
        <v>2019</v>
      </c>
      <c r="C226" t="s">
        <v>36</v>
      </c>
      <c r="E226">
        <v>137.80000000000001</v>
      </c>
      <c r="F226">
        <v>153</v>
      </c>
      <c r="G226">
        <v>140.30000000000001</v>
      </c>
      <c r="H226">
        <v>142.30000000000001</v>
      </c>
      <c r="I226">
        <v>122</v>
      </c>
      <c r="J226">
        <v>137.6</v>
      </c>
      <c r="K226">
        <v>132.6</v>
      </c>
      <c r="L226">
        <v>121.8</v>
      </c>
      <c r="M226">
        <v>109</v>
      </c>
      <c r="N226">
        <v>139.5</v>
      </c>
      <c r="O226">
        <v>133.69999999999999</v>
      </c>
      <c r="P226">
        <v>155.19999999999999</v>
      </c>
      <c r="Q226">
        <v>138.1</v>
      </c>
      <c r="R226" s="2">
        <f t="shared" si="15"/>
        <v>1762.9</v>
      </c>
      <c r="T226">
        <v>147.9</v>
      </c>
      <c r="U226">
        <v>139.9</v>
      </c>
      <c r="V226">
        <v>146.69999999999999</v>
      </c>
      <c r="W226">
        <f t="shared" si="16"/>
        <v>434.5</v>
      </c>
      <c r="Y226">
        <v>139.69999999999999</v>
      </c>
      <c r="Z226">
        <v>124.6</v>
      </c>
      <c r="AA226">
        <f t="shared" si="17"/>
        <v>264.29999999999995</v>
      </c>
      <c r="AC226">
        <v>149</v>
      </c>
      <c r="AD226">
        <v>143.80000000000001</v>
      </c>
      <c r="AE226">
        <v>150.30000000000001</v>
      </c>
      <c r="AF226">
        <v>137.69999999999999</v>
      </c>
      <c r="AG226">
        <f t="shared" si="18"/>
        <v>580.79999999999995</v>
      </c>
      <c r="AI226">
        <v>163.5</v>
      </c>
      <c r="AJ226">
        <v>137.69999999999999</v>
      </c>
      <c r="AK226">
        <v>133.4</v>
      </c>
      <c r="AL226">
        <f t="shared" si="19"/>
        <v>434.6</v>
      </c>
      <c r="AN226">
        <v>146.19999999999999</v>
      </c>
      <c r="AP226">
        <v>140.4</v>
      </c>
    </row>
    <row r="227" spans="1:42" x14ac:dyDescent="0.45">
      <c r="A227" t="s">
        <v>30</v>
      </c>
      <c r="B227">
        <v>2019</v>
      </c>
      <c r="C227" t="s">
        <v>38</v>
      </c>
      <c r="E227">
        <v>137.4</v>
      </c>
      <c r="F227">
        <v>159.5</v>
      </c>
      <c r="G227">
        <v>134.5</v>
      </c>
      <c r="H227">
        <v>142.6</v>
      </c>
      <c r="I227">
        <v>124</v>
      </c>
      <c r="J227">
        <v>143.69999999999999</v>
      </c>
      <c r="K227">
        <v>133.4</v>
      </c>
      <c r="L227">
        <v>125.1</v>
      </c>
      <c r="M227">
        <v>109.3</v>
      </c>
      <c r="N227">
        <v>139.30000000000001</v>
      </c>
      <c r="O227">
        <v>137.69999999999999</v>
      </c>
      <c r="P227">
        <v>156.4</v>
      </c>
      <c r="Q227">
        <v>139.19999999999999</v>
      </c>
      <c r="R227" s="2">
        <f t="shared" si="15"/>
        <v>1782.1000000000001</v>
      </c>
      <c r="T227">
        <v>151.30000000000001</v>
      </c>
      <c r="U227">
        <v>146.6</v>
      </c>
      <c r="V227">
        <v>150.69999999999999</v>
      </c>
      <c r="W227">
        <f t="shared" si="16"/>
        <v>448.59999999999997</v>
      </c>
      <c r="Y227">
        <v>146.9</v>
      </c>
      <c r="Z227">
        <v>130.19999999999999</v>
      </c>
      <c r="AA227">
        <f t="shared" si="17"/>
        <v>277.10000000000002</v>
      </c>
      <c r="AC227">
        <v>150.1</v>
      </c>
      <c r="AD227">
        <v>149.5</v>
      </c>
      <c r="AE227">
        <v>156.69999999999999</v>
      </c>
      <c r="AF227">
        <v>142.9</v>
      </c>
      <c r="AG227">
        <f t="shared" si="18"/>
        <v>599.20000000000005</v>
      </c>
      <c r="AI227">
        <v>163.30000000000001</v>
      </c>
      <c r="AJ227">
        <v>145.9</v>
      </c>
      <c r="AK227">
        <v>133.9</v>
      </c>
      <c r="AL227">
        <f t="shared" si="19"/>
        <v>443.1</v>
      </c>
      <c r="AN227">
        <v>151.30000000000001</v>
      </c>
      <c r="AP227">
        <v>142.4</v>
      </c>
    </row>
    <row r="228" spans="1:42" x14ac:dyDescent="0.45">
      <c r="A228" t="s">
        <v>33</v>
      </c>
      <c r="B228">
        <v>2019</v>
      </c>
      <c r="C228" t="s">
        <v>38</v>
      </c>
      <c r="E228">
        <v>140.4</v>
      </c>
      <c r="F228">
        <v>156.69999999999999</v>
      </c>
      <c r="G228">
        <v>138.30000000000001</v>
      </c>
      <c r="H228">
        <v>142.4</v>
      </c>
      <c r="I228">
        <v>118.6</v>
      </c>
      <c r="J228">
        <v>149.69999999999999</v>
      </c>
      <c r="K228">
        <v>161.6</v>
      </c>
      <c r="L228">
        <v>124.4</v>
      </c>
      <c r="M228">
        <v>111.2</v>
      </c>
      <c r="N228">
        <v>141</v>
      </c>
      <c r="O228">
        <v>128.9</v>
      </c>
      <c r="P228">
        <v>154.5</v>
      </c>
      <c r="Q228">
        <v>143.80000000000001</v>
      </c>
      <c r="R228" s="2">
        <f t="shared" si="15"/>
        <v>1811.5000000000002</v>
      </c>
      <c r="T228">
        <v>144</v>
      </c>
      <c r="U228">
        <v>131.69999999999999</v>
      </c>
      <c r="V228">
        <v>142.19999999999999</v>
      </c>
      <c r="W228">
        <f t="shared" si="16"/>
        <v>417.9</v>
      </c>
      <c r="Y228">
        <v>129.4</v>
      </c>
      <c r="Z228">
        <v>120.1</v>
      </c>
      <c r="AA228">
        <f t="shared" si="17"/>
        <v>249.5</v>
      </c>
      <c r="AC228">
        <v>150.1</v>
      </c>
      <c r="AD228">
        <v>137.19999999999999</v>
      </c>
      <c r="AE228">
        <v>148</v>
      </c>
      <c r="AF228">
        <v>133.30000000000001</v>
      </c>
      <c r="AG228">
        <f t="shared" si="18"/>
        <v>568.59999999999991</v>
      </c>
      <c r="AI228">
        <v>166.2</v>
      </c>
      <c r="AJ228">
        <v>134</v>
      </c>
      <c r="AK228">
        <v>132.6</v>
      </c>
      <c r="AL228">
        <f t="shared" si="19"/>
        <v>432.79999999999995</v>
      </c>
      <c r="AN228">
        <v>139.80000000000001</v>
      </c>
      <c r="AP228">
        <v>141.5</v>
      </c>
    </row>
    <row r="229" spans="1:42" x14ac:dyDescent="0.45">
      <c r="A229" t="s">
        <v>34</v>
      </c>
      <c r="B229">
        <v>2019</v>
      </c>
      <c r="C229" t="s">
        <v>38</v>
      </c>
      <c r="E229">
        <v>138.30000000000001</v>
      </c>
      <c r="F229">
        <v>158.5</v>
      </c>
      <c r="G229">
        <v>136</v>
      </c>
      <c r="H229">
        <v>142.5</v>
      </c>
      <c r="I229">
        <v>122</v>
      </c>
      <c r="J229">
        <v>146.5</v>
      </c>
      <c r="K229">
        <v>143</v>
      </c>
      <c r="L229">
        <v>124.9</v>
      </c>
      <c r="M229">
        <v>109.9</v>
      </c>
      <c r="N229">
        <v>139.9</v>
      </c>
      <c r="O229">
        <v>134</v>
      </c>
      <c r="P229">
        <v>155.5</v>
      </c>
      <c r="Q229">
        <v>140.9</v>
      </c>
      <c r="R229" s="2">
        <f t="shared" si="15"/>
        <v>1791.9000000000003</v>
      </c>
      <c r="T229">
        <v>148.4</v>
      </c>
      <c r="U229">
        <v>140.4</v>
      </c>
      <c r="V229">
        <v>147.30000000000001</v>
      </c>
      <c r="W229">
        <f t="shared" si="16"/>
        <v>436.1</v>
      </c>
      <c r="Y229">
        <v>140.30000000000001</v>
      </c>
      <c r="Z229">
        <v>124.9</v>
      </c>
      <c r="AA229">
        <f t="shared" si="17"/>
        <v>265.20000000000005</v>
      </c>
      <c r="AC229">
        <v>150.1</v>
      </c>
      <c r="AD229">
        <v>143.69999999999999</v>
      </c>
      <c r="AE229">
        <v>151.6</v>
      </c>
      <c r="AF229">
        <v>138.19999999999999</v>
      </c>
      <c r="AG229">
        <f t="shared" si="18"/>
        <v>583.59999999999991</v>
      </c>
      <c r="AI229">
        <v>164.1</v>
      </c>
      <c r="AJ229">
        <v>139.19999999999999</v>
      </c>
      <c r="AK229">
        <v>133.4</v>
      </c>
      <c r="AL229">
        <f t="shared" si="19"/>
        <v>436.69999999999993</v>
      </c>
      <c r="AN229">
        <v>146.9</v>
      </c>
      <c r="AP229">
        <v>142</v>
      </c>
    </row>
    <row r="230" spans="1:42" x14ac:dyDescent="0.45">
      <c r="A230" t="s">
        <v>30</v>
      </c>
      <c r="B230">
        <v>2019</v>
      </c>
      <c r="C230" t="s">
        <v>39</v>
      </c>
      <c r="E230">
        <v>137.80000000000001</v>
      </c>
      <c r="F230">
        <v>163.5</v>
      </c>
      <c r="G230">
        <v>136.19999999999999</v>
      </c>
      <c r="H230">
        <v>143.19999999999999</v>
      </c>
      <c r="I230">
        <v>124.3</v>
      </c>
      <c r="J230">
        <v>143.30000000000001</v>
      </c>
      <c r="K230">
        <v>140.6</v>
      </c>
      <c r="L230">
        <v>128.69999999999999</v>
      </c>
      <c r="M230">
        <v>110.6</v>
      </c>
      <c r="N230">
        <v>140.4</v>
      </c>
      <c r="O230">
        <v>138</v>
      </c>
      <c r="P230">
        <v>156.6</v>
      </c>
      <c r="Q230">
        <v>141</v>
      </c>
      <c r="R230" s="2">
        <f t="shared" si="15"/>
        <v>1804.1999999999998</v>
      </c>
      <c r="T230">
        <v>151.4</v>
      </c>
      <c r="U230">
        <v>146.5</v>
      </c>
      <c r="V230">
        <v>150.69999999999999</v>
      </c>
      <c r="W230">
        <f t="shared" si="16"/>
        <v>448.59999999999997</v>
      </c>
      <c r="Y230">
        <v>147.80000000000001</v>
      </c>
      <c r="Z230">
        <v>130.19999999999999</v>
      </c>
      <c r="AA230">
        <f t="shared" si="17"/>
        <v>278</v>
      </c>
      <c r="AC230">
        <v>149.4</v>
      </c>
      <c r="AD230">
        <v>149.6</v>
      </c>
      <c r="AE230">
        <v>157.69999999999999</v>
      </c>
      <c r="AF230">
        <v>143.30000000000001</v>
      </c>
      <c r="AG230">
        <f t="shared" si="18"/>
        <v>600</v>
      </c>
      <c r="AI230">
        <v>164.2</v>
      </c>
      <c r="AJ230">
        <v>146.4</v>
      </c>
      <c r="AK230">
        <v>134.80000000000001</v>
      </c>
      <c r="AL230">
        <f t="shared" si="19"/>
        <v>445.40000000000003</v>
      </c>
      <c r="AN230">
        <v>151.69999999999999</v>
      </c>
      <c r="AP230">
        <v>143.6</v>
      </c>
    </row>
    <row r="231" spans="1:42" x14ac:dyDescent="0.45">
      <c r="A231" t="s">
        <v>33</v>
      </c>
      <c r="B231">
        <v>2019</v>
      </c>
      <c r="C231" t="s">
        <v>39</v>
      </c>
      <c r="E231">
        <v>140.69999999999999</v>
      </c>
      <c r="F231">
        <v>159.6</v>
      </c>
      <c r="G231">
        <v>140.4</v>
      </c>
      <c r="H231">
        <v>143.4</v>
      </c>
      <c r="I231">
        <v>118.6</v>
      </c>
      <c r="J231">
        <v>150.9</v>
      </c>
      <c r="K231">
        <v>169.8</v>
      </c>
      <c r="L231">
        <v>127.4</v>
      </c>
      <c r="M231">
        <v>111.8</v>
      </c>
      <c r="N231">
        <v>141</v>
      </c>
      <c r="O231">
        <v>129</v>
      </c>
      <c r="P231">
        <v>155.1</v>
      </c>
      <c r="Q231">
        <v>145.6</v>
      </c>
      <c r="R231" s="2">
        <f t="shared" si="15"/>
        <v>1833.2999999999997</v>
      </c>
      <c r="T231">
        <v>144.30000000000001</v>
      </c>
      <c r="U231">
        <v>131.69999999999999</v>
      </c>
      <c r="V231">
        <v>142.4</v>
      </c>
      <c r="W231">
        <f t="shared" si="16"/>
        <v>418.4</v>
      </c>
      <c r="Y231">
        <v>130.5</v>
      </c>
      <c r="Z231">
        <v>119.6</v>
      </c>
      <c r="AA231">
        <f t="shared" si="17"/>
        <v>250.1</v>
      </c>
      <c r="AC231">
        <v>149.4</v>
      </c>
      <c r="AD231">
        <v>137.4</v>
      </c>
      <c r="AE231">
        <v>148.9</v>
      </c>
      <c r="AF231">
        <v>133.6</v>
      </c>
      <c r="AG231">
        <f t="shared" si="18"/>
        <v>569.30000000000007</v>
      </c>
      <c r="AI231">
        <v>166.7</v>
      </c>
      <c r="AJ231">
        <v>134.30000000000001</v>
      </c>
      <c r="AK231">
        <v>133.69999999999999</v>
      </c>
      <c r="AL231">
        <f t="shared" si="19"/>
        <v>434.7</v>
      </c>
      <c r="AN231">
        <v>140.30000000000001</v>
      </c>
      <c r="AP231">
        <v>142.1</v>
      </c>
    </row>
    <row r="232" spans="1:42" x14ac:dyDescent="0.45">
      <c r="A232" t="s">
        <v>34</v>
      </c>
      <c r="B232">
        <v>2019</v>
      </c>
      <c r="C232" t="s">
        <v>39</v>
      </c>
      <c r="E232">
        <v>138.69999999999999</v>
      </c>
      <c r="F232">
        <v>162.1</v>
      </c>
      <c r="G232">
        <v>137.80000000000001</v>
      </c>
      <c r="H232">
        <v>143.30000000000001</v>
      </c>
      <c r="I232">
        <v>122.2</v>
      </c>
      <c r="J232">
        <v>146.80000000000001</v>
      </c>
      <c r="K232">
        <v>150.5</v>
      </c>
      <c r="L232">
        <v>128.30000000000001</v>
      </c>
      <c r="M232">
        <v>111</v>
      </c>
      <c r="N232">
        <v>140.6</v>
      </c>
      <c r="O232">
        <v>134.19999999999999</v>
      </c>
      <c r="P232">
        <v>155.9</v>
      </c>
      <c r="Q232">
        <v>142.69999999999999</v>
      </c>
      <c r="R232" s="2">
        <f t="shared" si="15"/>
        <v>1814.1000000000001</v>
      </c>
      <c r="T232">
        <v>148.6</v>
      </c>
      <c r="U232">
        <v>140.4</v>
      </c>
      <c r="V232">
        <v>147.4</v>
      </c>
      <c r="W232">
        <f t="shared" si="16"/>
        <v>436.4</v>
      </c>
      <c r="Y232">
        <v>141.19999999999999</v>
      </c>
      <c r="Z232">
        <v>124.6</v>
      </c>
      <c r="AA232">
        <f t="shared" si="17"/>
        <v>265.79999999999995</v>
      </c>
      <c r="AC232">
        <v>149.4</v>
      </c>
      <c r="AD232">
        <v>143.80000000000001</v>
      </c>
      <c r="AE232">
        <v>152.5</v>
      </c>
      <c r="AF232">
        <v>138.6</v>
      </c>
      <c r="AG232">
        <f t="shared" si="18"/>
        <v>584.30000000000007</v>
      </c>
      <c r="AI232">
        <v>164.9</v>
      </c>
      <c r="AJ232">
        <v>139.6</v>
      </c>
      <c r="AK232">
        <v>134.30000000000001</v>
      </c>
      <c r="AL232">
        <f t="shared" si="19"/>
        <v>438.8</v>
      </c>
      <c r="AN232">
        <v>147.4</v>
      </c>
      <c r="AP232">
        <v>142.9</v>
      </c>
    </row>
    <row r="233" spans="1:42" x14ac:dyDescent="0.45">
      <c r="A233" t="s">
        <v>30</v>
      </c>
      <c r="B233">
        <v>2019</v>
      </c>
      <c r="C233" t="s">
        <v>40</v>
      </c>
      <c r="E233">
        <v>138.4</v>
      </c>
      <c r="F233">
        <v>164</v>
      </c>
      <c r="G233">
        <v>138.4</v>
      </c>
      <c r="H233">
        <v>143.9</v>
      </c>
      <c r="I233">
        <v>124.4</v>
      </c>
      <c r="J233">
        <v>146.4</v>
      </c>
      <c r="K233">
        <v>150.1</v>
      </c>
      <c r="L233">
        <v>130.6</v>
      </c>
      <c r="M233">
        <v>110.8</v>
      </c>
      <c r="N233">
        <v>141.69999999999999</v>
      </c>
      <c r="O233">
        <v>138.5</v>
      </c>
      <c r="P233">
        <v>156.69999999999999</v>
      </c>
      <c r="Q233">
        <v>143</v>
      </c>
      <c r="R233" s="2">
        <f t="shared" si="15"/>
        <v>1826.8999999999999</v>
      </c>
      <c r="T233">
        <v>151.6</v>
      </c>
      <c r="U233">
        <v>146.6</v>
      </c>
      <c r="V233">
        <v>150.9</v>
      </c>
      <c r="W233">
        <f t="shared" si="16"/>
        <v>449.1</v>
      </c>
      <c r="Y233">
        <v>146.80000000000001</v>
      </c>
      <c r="Z233">
        <v>131.19999999999999</v>
      </c>
      <c r="AA233">
        <f t="shared" si="17"/>
        <v>278</v>
      </c>
      <c r="AC233">
        <v>150.6</v>
      </c>
      <c r="AD233">
        <v>150</v>
      </c>
      <c r="AE233">
        <v>159.1</v>
      </c>
      <c r="AF233">
        <v>144.19999999999999</v>
      </c>
      <c r="AG233">
        <f t="shared" si="18"/>
        <v>603.90000000000009</v>
      </c>
      <c r="AI233">
        <v>164.5</v>
      </c>
      <c r="AJ233">
        <v>147.5</v>
      </c>
      <c r="AK233">
        <v>136.1</v>
      </c>
      <c r="AL233">
        <f t="shared" si="19"/>
        <v>448.1</v>
      </c>
      <c r="AN233">
        <v>152.19999999999999</v>
      </c>
      <c r="AP233">
        <v>144.9</v>
      </c>
    </row>
    <row r="234" spans="1:42" x14ac:dyDescent="0.45">
      <c r="A234" t="s">
        <v>33</v>
      </c>
      <c r="B234">
        <v>2019</v>
      </c>
      <c r="C234" t="s">
        <v>40</v>
      </c>
      <c r="E234">
        <v>141.4</v>
      </c>
      <c r="F234">
        <v>160.19999999999999</v>
      </c>
      <c r="G234">
        <v>142.5</v>
      </c>
      <c r="H234">
        <v>144.1</v>
      </c>
      <c r="I234">
        <v>119.3</v>
      </c>
      <c r="J234">
        <v>154.69999999999999</v>
      </c>
      <c r="K234">
        <v>180.1</v>
      </c>
      <c r="L234">
        <v>128.9</v>
      </c>
      <c r="M234">
        <v>111.8</v>
      </c>
      <c r="N234">
        <v>141.6</v>
      </c>
      <c r="O234">
        <v>129.5</v>
      </c>
      <c r="P234">
        <v>155.6</v>
      </c>
      <c r="Q234">
        <v>147.69999999999999</v>
      </c>
      <c r="R234" s="2">
        <f t="shared" si="15"/>
        <v>1857.3999999999999</v>
      </c>
      <c r="T234">
        <v>144.69999999999999</v>
      </c>
      <c r="U234">
        <v>131.9</v>
      </c>
      <c r="V234">
        <v>142.69999999999999</v>
      </c>
      <c r="W234">
        <f t="shared" si="16"/>
        <v>419.3</v>
      </c>
      <c r="Y234">
        <v>127</v>
      </c>
      <c r="Z234">
        <v>120.6</v>
      </c>
      <c r="AA234">
        <f t="shared" si="17"/>
        <v>247.6</v>
      </c>
      <c r="AC234">
        <v>150.6</v>
      </c>
      <c r="AD234">
        <v>137.69999999999999</v>
      </c>
      <c r="AE234">
        <v>150.4</v>
      </c>
      <c r="AF234">
        <v>134.5</v>
      </c>
      <c r="AG234">
        <f t="shared" si="18"/>
        <v>573.19999999999993</v>
      </c>
      <c r="AI234">
        <v>167.2</v>
      </c>
      <c r="AJ234">
        <v>135</v>
      </c>
      <c r="AK234">
        <v>135.1</v>
      </c>
      <c r="AL234">
        <f t="shared" si="19"/>
        <v>437.29999999999995</v>
      </c>
      <c r="AN234">
        <v>140.80000000000001</v>
      </c>
      <c r="AP234">
        <v>143.30000000000001</v>
      </c>
    </row>
    <row r="235" spans="1:42" x14ac:dyDescent="0.45">
      <c r="A235" t="s">
        <v>34</v>
      </c>
      <c r="B235">
        <v>2019</v>
      </c>
      <c r="C235" t="s">
        <v>40</v>
      </c>
      <c r="E235">
        <v>139.30000000000001</v>
      </c>
      <c r="F235">
        <v>162.69999999999999</v>
      </c>
      <c r="G235">
        <v>140</v>
      </c>
      <c r="H235">
        <v>144</v>
      </c>
      <c r="I235">
        <v>122.5</v>
      </c>
      <c r="J235">
        <v>150.30000000000001</v>
      </c>
      <c r="K235">
        <v>160.30000000000001</v>
      </c>
      <c r="L235">
        <v>130</v>
      </c>
      <c r="M235">
        <v>111.1</v>
      </c>
      <c r="N235">
        <v>141.69999999999999</v>
      </c>
      <c r="O235">
        <v>134.69999999999999</v>
      </c>
      <c r="P235">
        <v>156.19999999999999</v>
      </c>
      <c r="Q235">
        <v>144.69999999999999</v>
      </c>
      <c r="R235" s="2">
        <f t="shared" si="15"/>
        <v>1837.5</v>
      </c>
      <c r="T235">
        <v>148.9</v>
      </c>
      <c r="U235">
        <v>140.5</v>
      </c>
      <c r="V235">
        <v>147.6</v>
      </c>
      <c r="W235">
        <f t="shared" si="16"/>
        <v>437</v>
      </c>
      <c r="Y235">
        <v>139.30000000000001</v>
      </c>
      <c r="Z235">
        <v>125.6</v>
      </c>
      <c r="AA235">
        <f t="shared" si="17"/>
        <v>264.89999999999998</v>
      </c>
      <c r="AC235">
        <v>150.6</v>
      </c>
      <c r="AD235">
        <v>144.19999999999999</v>
      </c>
      <c r="AE235">
        <v>154</v>
      </c>
      <c r="AF235">
        <v>139.5</v>
      </c>
      <c r="AG235">
        <f t="shared" si="18"/>
        <v>588.29999999999995</v>
      </c>
      <c r="AI235">
        <v>165.2</v>
      </c>
      <c r="AJ235">
        <v>140.5</v>
      </c>
      <c r="AK235">
        <v>135.69999999999999</v>
      </c>
      <c r="AL235">
        <f t="shared" si="19"/>
        <v>441.4</v>
      </c>
      <c r="AN235">
        <v>147.9</v>
      </c>
      <c r="AP235">
        <v>144.19999999999999</v>
      </c>
    </row>
    <row r="236" spans="1:42" x14ac:dyDescent="0.45">
      <c r="A236" t="s">
        <v>30</v>
      </c>
      <c r="B236">
        <v>2019</v>
      </c>
      <c r="C236" t="s">
        <v>41</v>
      </c>
      <c r="E236">
        <v>139.19999999999999</v>
      </c>
      <c r="F236">
        <v>161.9</v>
      </c>
      <c r="G236">
        <v>137.1</v>
      </c>
      <c r="H236">
        <v>144.6</v>
      </c>
      <c r="I236">
        <v>124.7</v>
      </c>
      <c r="J236">
        <v>145.5</v>
      </c>
      <c r="K236">
        <v>156.19999999999999</v>
      </c>
      <c r="L236">
        <v>131.5</v>
      </c>
      <c r="M236">
        <v>111.7</v>
      </c>
      <c r="N236">
        <v>142.69999999999999</v>
      </c>
      <c r="O236">
        <v>138.5</v>
      </c>
      <c r="P236">
        <v>156.9</v>
      </c>
      <c r="Q236">
        <v>144</v>
      </c>
      <c r="R236" s="2">
        <f t="shared" si="15"/>
        <v>1834.5000000000002</v>
      </c>
      <c r="T236">
        <v>151.80000000000001</v>
      </c>
      <c r="U236">
        <v>146.6</v>
      </c>
      <c r="V236">
        <v>151.1</v>
      </c>
      <c r="W236">
        <f t="shared" si="16"/>
        <v>449.5</v>
      </c>
      <c r="Y236">
        <v>146.4</v>
      </c>
      <c r="Z236">
        <v>131.4</v>
      </c>
      <c r="AA236">
        <f t="shared" si="17"/>
        <v>277.8</v>
      </c>
      <c r="AC236">
        <v>151.6</v>
      </c>
      <c r="AD236">
        <v>150.19999999999999</v>
      </c>
      <c r="AE236">
        <v>159.69999999999999</v>
      </c>
      <c r="AF236">
        <v>144.9</v>
      </c>
      <c r="AG236">
        <f t="shared" si="18"/>
        <v>606.4</v>
      </c>
      <c r="AI236">
        <v>165.1</v>
      </c>
      <c r="AJ236">
        <v>148</v>
      </c>
      <c r="AK236">
        <v>138.80000000000001</v>
      </c>
      <c r="AL236">
        <f t="shared" si="19"/>
        <v>451.90000000000003</v>
      </c>
      <c r="AN236">
        <v>152.69999999999999</v>
      </c>
      <c r="AP236">
        <v>145.69999999999999</v>
      </c>
    </row>
    <row r="237" spans="1:42" x14ac:dyDescent="0.45">
      <c r="A237" t="s">
        <v>33</v>
      </c>
      <c r="B237">
        <v>2019</v>
      </c>
      <c r="C237" t="s">
        <v>41</v>
      </c>
      <c r="E237">
        <v>142.1</v>
      </c>
      <c r="F237">
        <v>158.30000000000001</v>
      </c>
      <c r="G237">
        <v>140.80000000000001</v>
      </c>
      <c r="H237">
        <v>144.9</v>
      </c>
      <c r="I237">
        <v>119.9</v>
      </c>
      <c r="J237">
        <v>153.9</v>
      </c>
      <c r="K237">
        <v>189.1</v>
      </c>
      <c r="L237">
        <v>129.80000000000001</v>
      </c>
      <c r="M237">
        <v>112.7</v>
      </c>
      <c r="N237">
        <v>142.5</v>
      </c>
      <c r="O237">
        <v>129.80000000000001</v>
      </c>
      <c r="P237">
        <v>156.19999999999999</v>
      </c>
      <c r="Q237">
        <v>149.1</v>
      </c>
      <c r="R237" s="2">
        <f t="shared" si="15"/>
        <v>1869.1</v>
      </c>
      <c r="T237">
        <v>145</v>
      </c>
      <c r="U237">
        <v>132.19999999999999</v>
      </c>
      <c r="V237">
        <v>143</v>
      </c>
      <c r="W237">
        <f t="shared" si="16"/>
        <v>420.2</v>
      </c>
      <c r="Y237">
        <v>125.5</v>
      </c>
      <c r="Z237">
        <v>120.8</v>
      </c>
      <c r="AA237">
        <f t="shared" si="17"/>
        <v>246.3</v>
      </c>
      <c r="AC237">
        <v>151.6</v>
      </c>
      <c r="AD237">
        <v>138.1</v>
      </c>
      <c r="AE237">
        <v>151.5</v>
      </c>
      <c r="AF237">
        <v>135.30000000000001</v>
      </c>
      <c r="AG237">
        <f t="shared" si="18"/>
        <v>576.5</v>
      </c>
      <c r="AI237">
        <v>167.9</v>
      </c>
      <c r="AJ237">
        <v>135.4</v>
      </c>
      <c r="AK237">
        <v>137.80000000000001</v>
      </c>
      <c r="AL237">
        <f t="shared" si="19"/>
        <v>441.1</v>
      </c>
      <c r="AN237">
        <v>141.5</v>
      </c>
      <c r="AP237">
        <v>144.19999999999999</v>
      </c>
    </row>
    <row r="238" spans="1:42" x14ac:dyDescent="0.45">
      <c r="A238" t="s">
        <v>34</v>
      </c>
      <c r="B238">
        <v>2019</v>
      </c>
      <c r="C238" t="s">
        <v>41</v>
      </c>
      <c r="E238">
        <v>140.1</v>
      </c>
      <c r="F238">
        <v>160.6</v>
      </c>
      <c r="G238">
        <v>138.5</v>
      </c>
      <c r="H238">
        <v>144.69999999999999</v>
      </c>
      <c r="I238">
        <v>122.9</v>
      </c>
      <c r="J238">
        <v>149.4</v>
      </c>
      <c r="K238">
        <v>167.4</v>
      </c>
      <c r="L238">
        <v>130.9</v>
      </c>
      <c r="M238">
        <v>112</v>
      </c>
      <c r="N238">
        <v>142.6</v>
      </c>
      <c r="O238">
        <v>134.9</v>
      </c>
      <c r="P238">
        <v>156.6</v>
      </c>
      <c r="Q238">
        <v>145.9</v>
      </c>
      <c r="R238" s="2">
        <f t="shared" si="15"/>
        <v>1846.5</v>
      </c>
      <c r="T238">
        <v>149.1</v>
      </c>
      <c r="U238">
        <v>140.6</v>
      </c>
      <c r="V238">
        <v>147.9</v>
      </c>
      <c r="W238">
        <f t="shared" si="16"/>
        <v>437.6</v>
      </c>
      <c r="Y238">
        <v>138.5</v>
      </c>
      <c r="Z238">
        <v>125.8</v>
      </c>
      <c r="AA238">
        <f t="shared" si="17"/>
        <v>264.3</v>
      </c>
      <c r="AC238">
        <v>151.6</v>
      </c>
      <c r="AD238">
        <v>144.5</v>
      </c>
      <c r="AE238">
        <v>154.9</v>
      </c>
      <c r="AF238">
        <v>140.19999999999999</v>
      </c>
      <c r="AG238">
        <f t="shared" si="18"/>
        <v>591.20000000000005</v>
      </c>
      <c r="AI238">
        <v>165.8</v>
      </c>
      <c r="AJ238">
        <v>140.9</v>
      </c>
      <c r="AK238">
        <v>138.4</v>
      </c>
      <c r="AL238">
        <f t="shared" si="19"/>
        <v>445.1</v>
      </c>
      <c r="AN238">
        <v>148.5</v>
      </c>
      <c r="AP238">
        <v>145</v>
      </c>
    </row>
    <row r="239" spans="1:42" x14ac:dyDescent="0.45">
      <c r="A239" t="s">
        <v>30</v>
      </c>
      <c r="B239">
        <v>2019</v>
      </c>
      <c r="C239" t="s">
        <v>42</v>
      </c>
      <c r="E239">
        <v>140.1</v>
      </c>
      <c r="F239">
        <v>161.9</v>
      </c>
      <c r="G239">
        <v>138.30000000000001</v>
      </c>
      <c r="H239">
        <v>145.69999999999999</v>
      </c>
      <c r="I239">
        <v>125.1</v>
      </c>
      <c r="J239">
        <v>143.80000000000001</v>
      </c>
      <c r="K239">
        <v>163.4</v>
      </c>
      <c r="L239">
        <v>132.19999999999999</v>
      </c>
      <c r="M239">
        <v>112.8</v>
      </c>
      <c r="N239">
        <v>144.19999999999999</v>
      </c>
      <c r="O239">
        <v>138.5</v>
      </c>
      <c r="P239">
        <v>157.19999999999999</v>
      </c>
      <c r="Q239">
        <v>145.5</v>
      </c>
      <c r="R239" s="2">
        <f t="shared" si="15"/>
        <v>1848.7</v>
      </c>
      <c r="T239">
        <v>151.69999999999999</v>
      </c>
      <c r="U239">
        <v>146.6</v>
      </c>
      <c r="V239">
        <v>151</v>
      </c>
      <c r="W239">
        <f t="shared" si="16"/>
        <v>449.29999999999995</v>
      </c>
      <c r="Y239">
        <v>146.9</v>
      </c>
      <c r="Z239">
        <v>131.6</v>
      </c>
      <c r="AA239">
        <f t="shared" si="17"/>
        <v>278.5</v>
      </c>
      <c r="AC239">
        <v>152.19999999999999</v>
      </c>
      <c r="AD239">
        <v>150.30000000000001</v>
      </c>
      <c r="AE239">
        <v>160.19999999999999</v>
      </c>
      <c r="AF239">
        <v>145.4</v>
      </c>
      <c r="AG239">
        <f t="shared" si="18"/>
        <v>608.1</v>
      </c>
      <c r="AI239">
        <v>165.7</v>
      </c>
      <c r="AJ239">
        <v>148.30000000000001</v>
      </c>
      <c r="AK239">
        <v>140.19999999999999</v>
      </c>
      <c r="AL239">
        <f t="shared" si="19"/>
        <v>454.2</v>
      </c>
      <c r="AN239">
        <v>153.4</v>
      </c>
      <c r="AP239">
        <v>146.69999999999999</v>
      </c>
    </row>
    <row r="240" spans="1:42" x14ac:dyDescent="0.45">
      <c r="A240" t="s">
        <v>33</v>
      </c>
      <c r="B240">
        <v>2019</v>
      </c>
      <c r="C240" t="s">
        <v>42</v>
      </c>
      <c r="E240">
        <v>142.69999999999999</v>
      </c>
      <c r="F240">
        <v>158.69999999999999</v>
      </c>
      <c r="G240">
        <v>141.6</v>
      </c>
      <c r="H240">
        <v>144.9</v>
      </c>
      <c r="I240">
        <v>120.8</v>
      </c>
      <c r="J240">
        <v>149.80000000000001</v>
      </c>
      <c r="K240">
        <v>192.4</v>
      </c>
      <c r="L240">
        <v>130.30000000000001</v>
      </c>
      <c r="M240">
        <v>114</v>
      </c>
      <c r="N240">
        <v>143.80000000000001</v>
      </c>
      <c r="O240">
        <v>130</v>
      </c>
      <c r="P240">
        <v>156.4</v>
      </c>
      <c r="Q240">
        <v>149.5</v>
      </c>
      <c r="R240" s="2">
        <f t="shared" si="15"/>
        <v>1874.9</v>
      </c>
      <c r="T240">
        <v>145.30000000000001</v>
      </c>
      <c r="U240">
        <v>132.19999999999999</v>
      </c>
      <c r="V240">
        <v>143.30000000000001</v>
      </c>
      <c r="W240">
        <f t="shared" si="16"/>
        <v>420.8</v>
      </c>
      <c r="Y240">
        <v>126.6</v>
      </c>
      <c r="Z240">
        <v>121.2</v>
      </c>
      <c r="AA240">
        <f t="shared" si="17"/>
        <v>247.8</v>
      </c>
      <c r="AC240">
        <v>152.19999999999999</v>
      </c>
      <c r="AD240">
        <v>138.30000000000001</v>
      </c>
      <c r="AE240">
        <v>151.6</v>
      </c>
      <c r="AF240">
        <v>135.69999999999999</v>
      </c>
      <c r="AG240">
        <f t="shared" si="18"/>
        <v>577.79999999999995</v>
      </c>
      <c r="AI240">
        <v>168.6</v>
      </c>
      <c r="AJ240">
        <v>135.9</v>
      </c>
      <c r="AK240">
        <v>139</v>
      </c>
      <c r="AL240">
        <f t="shared" si="19"/>
        <v>443.5</v>
      </c>
      <c r="AN240">
        <v>141.9</v>
      </c>
      <c r="AP240">
        <v>144.69999999999999</v>
      </c>
    </row>
    <row r="241" spans="1:42" x14ac:dyDescent="0.45">
      <c r="A241" t="s">
        <v>34</v>
      </c>
      <c r="B241">
        <v>2019</v>
      </c>
      <c r="C241" t="s">
        <v>42</v>
      </c>
      <c r="E241">
        <v>140.9</v>
      </c>
      <c r="F241">
        <v>160.80000000000001</v>
      </c>
      <c r="G241">
        <v>139.6</v>
      </c>
      <c r="H241">
        <v>145.4</v>
      </c>
      <c r="I241">
        <v>123.5</v>
      </c>
      <c r="J241">
        <v>146.6</v>
      </c>
      <c r="K241">
        <v>173.2</v>
      </c>
      <c r="L241">
        <v>131.6</v>
      </c>
      <c r="M241">
        <v>113.2</v>
      </c>
      <c r="N241">
        <v>144.1</v>
      </c>
      <c r="O241">
        <v>135</v>
      </c>
      <c r="P241">
        <v>156.80000000000001</v>
      </c>
      <c r="Q241">
        <v>147</v>
      </c>
      <c r="R241" s="2">
        <f t="shared" si="15"/>
        <v>1857.6999999999998</v>
      </c>
      <c r="T241">
        <v>149.19999999999999</v>
      </c>
      <c r="U241">
        <v>140.6</v>
      </c>
      <c r="V241">
        <v>147.9</v>
      </c>
      <c r="W241">
        <f t="shared" si="16"/>
        <v>437.69999999999993</v>
      </c>
      <c r="Y241">
        <v>139.19999999999999</v>
      </c>
      <c r="Z241">
        <v>126.1</v>
      </c>
      <c r="AA241">
        <f t="shared" si="17"/>
        <v>265.29999999999995</v>
      </c>
      <c r="AC241">
        <v>152.19999999999999</v>
      </c>
      <c r="AD241">
        <v>144.6</v>
      </c>
      <c r="AE241">
        <v>155.19999999999999</v>
      </c>
      <c r="AF241">
        <v>140.69999999999999</v>
      </c>
      <c r="AG241">
        <f t="shared" si="18"/>
        <v>592.69999999999993</v>
      </c>
      <c r="AI241">
        <v>166.5</v>
      </c>
      <c r="AJ241">
        <v>141.30000000000001</v>
      </c>
      <c r="AK241">
        <v>139.69999999999999</v>
      </c>
      <c r="AL241">
        <f t="shared" si="19"/>
        <v>447.5</v>
      </c>
      <c r="AN241">
        <v>149</v>
      </c>
      <c r="AP241">
        <v>145.80000000000001</v>
      </c>
    </row>
    <row r="242" spans="1:42" x14ac:dyDescent="0.45">
      <c r="A242" t="s">
        <v>30</v>
      </c>
      <c r="B242">
        <v>2019</v>
      </c>
      <c r="C242" t="s">
        <v>43</v>
      </c>
      <c r="E242">
        <v>141</v>
      </c>
      <c r="F242">
        <v>161.6</v>
      </c>
      <c r="G242">
        <v>141.19999999999999</v>
      </c>
      <c r="H242">
        <v>146.5</v>
      </c>
      <c r="I242">
        <v>125.6</v>
      </c>
      <c r="J242">
        <v>145.69999999999999</v>
      </c>
      <c r="K242">
        <v>178.8</v>
      </c>
      <c r="L242">
        <v>133.1</v>
      </c>
      <c r="M242">
        <v>113.6</v>
      </c>
      <c r="N242">
        <v>145.5</v>
      </c>
      <c r="O242">
        <v>138.6</v>
      </c>
      <c r="P242">
        <v>157.4</v>
      </c>
      <c r="Q242">
        <v>148.30000000000001</v>
      </c>
      <c r="R242" s="2">
        <f t="shared" si="15"/>
        <v>1876.8999999999996</v>
      </c>
      <c r="T242">
        <v>151.69999999999999</v>
      </c>
      <c r="U242">
        <v>146.69999999999999</v>
      </c>
      <c r="V242">
        <v>151</v>
      </c>
      <c r="W242">
        <f t="shared" si="16"/>
        <v>449.4</v>
      </c>
      <c r="Y242">
        <v>147.69999999999999</v>
      </c>
      <c r="Z242">
        <v>131.69999999999999</v>
      </c>
      <c r="AA242">
        <f t="shared" si="17"/>
        <v>279.39999999999998</v>
      </c>
      <c r="AC242">
        <v>152.19999999999999</v>
      </c>
      <c r="AD242">
        <v>150.6</v>
      </c>
      <c r="AE242">
        <v>160.69999999999999</v>
      </c>
      <c r="AF242">
        <v>145.69999999999999</v>
      </c>
      <c r="AG242">
        <f t="shared" si="18"/>
        <v>609.19999999999993</v>
      </c>
      <c r="AI242">
        <v>166.3</v>
      </c>
      <c r="AJ242">
        <v>148.69999999999999</v>
      </c>
      <c r="AK242">
        <v>140.30000000000001</v>
      </c>
      <c r="AL242">
        <f t="shared" si="19"/>
        <v>455.3</v>
      </c>
      <c r="AN242">
        <v>153.69999999999999</v>
      </c>
      <c r="AP242">
        <v>148.30000000000001</v>
      </c>
    </row>
    <row r="243" spans="1:42" x14ac:dyDescent="0.45">
      <c r="A243" t="s">
        <v>33</v>
      </c>
      <c r="B243">
        <v>2019</v>
      </c>
      <c r="C243" t="s">
        <v>43</v>
      </c>
      <c r="E243">
        <v>143.5</v>
      </c>
      <c r="F243">
        <v>159.80000000000001</v>
      </c>
      <c r="G243">
        <v>144.69999999999999</v>
      </c>
      <c r="H243">
        <v>145.6</v>
      </c>
      <c r="I243">
        <v>121.1</v>
      </c>
      <c r="J243">
        <v>150.6</v>
      </c>
      <c r="K243">
        <v>207.2</v>
      </c>
      <c r="L243">
        <v>131.19999999999999</v>
      </c>
      <c r="M243">
        <v>114.8</v>
      </c>
      <c r="N243">
        <v>145.19999999999999</v>
      </c>
      <c r="O243">
        <v>130.19999999999999</v>
      </c>
      <c r="P243">
        <v>156.80000000000001</v>
      </c>
      <c r="Q243">
        <v>151.9</v>
      </c>
      <c r="R243" s="2">
        <f t="shared" si="15"/>
        <v>1902.6000000000001</v>
      </c>
      <c r="T243">
        <v>145.9</v>
      </c>
      <c r="U243">
        <v>132.4</v>
      </c>
      <c r="V243">
        <v>143.9</v>
      </c>
      <c r="W243">
        <f t="shared" si="16"/>
        <v>422.20000000000005</v>
      </c>
      <c r="Y243">
        <v>128.9</v>
      </c>
      <c r="Z243">
        <v>121.5</v>
      </c>
      <c r="AA243">
        <f t="shared" si="17"/>
        <v>250.4</v>
      </c>
      <c r="AC243">
        <v>153</v>
      </c>
      <c r="AD243">
        <v>138.69999999999999</v>
      </c>
      <c r="AE243">
        <v>151.69999999999999</v>
      </c>
      <c r="AF243">
        <v>136</v>
      </c>
      <c r="AG243">
        <f t="shared" si="18"/>
        <v>579.4</v>
      </c>
      <c r="AI243">
        <v>169.3</v>
      </c>
      <c r="AJ243">
        <v>136.19999999999999</v>
      </c>
      <c r="AK243">
        <v>139.5</v>
      </c>
      <c r="AL243">
        <f t="shared" si="19"/>
        <v>445</v>
      </c>
      <c r="AN243">
        <v>142.4</v>
      </c>
      <c r="AP243">
        <v>146</v>
      </c>
    </row>
    <row r="244" spans="1:42" x14ac:dyDescent="0.45">
      <c r="A244" t="s">
        <v>34</v>
      </c>
      <c r="B244">
        <v>2019</v>
      </c>
      <c r="C244" t="s">
        <v>43</v>
      </c>
      <c r="E244">
        <v>141.80000000000001</v>
      </c>
      <c r="F244">
        <v>161</v>
      </c>
      <c r="G244">
        <v>142.6</v>
      </c>
      <c r="H244">
        <v>146.19999999999999</v>
      </c>
      <c r="I244">
        <v>123.9</v>
      </c>
      <c r="J244">
        <v>148</v>
      </c>
      <c r="K244">
        <v>188.4</v>
      </c>
      <c r="L244">
        <v>132.5</v>
      </c>
      <c r="M244">
        <v>114</v>
      </c>
      <c r="N244">
        <v>145.4</v>
      </c>
      <c r="O244">
        <v>135.1</v>
      </c>
      <c r="P244">
        <v>157.1</v>
      </c>
      <c r="Q244">
        <v>149.6</v>
      </c>
      <c r="R244" s="2">
        <f t="shared" si="15"/>
        <v>1885.5999999999997</v>
      </c>
      <c r="T244">
        <v>149.4</v>
      </c>
      <c r="U244">
        <v>140.80000000000001</v>
      </c>
      <c r="V244">
        <v>148.19999999999999</v>
      </c>
      <c r="W244">
        <f t="shared" si="16"/>
        <v>438.40000000000003</v>
      </c>
      <c r="Y244">
        <v>140.6</v>
      </c>
      <c r="Z244">
        <v>126.3</v>
      </c>
      <c r="AA244">
        <f t="shared" si="17"/>
        <v>266.89999999999998</v>
      </c>
      <c r="AC244">
        <v>153</v>
      </c>
      <c r="AD244">
        <v>145</v>
      </c>
      <c r="AE244">
        <v>155.4</v>
      </c>
      <c r="AF244">
        <v>141</v>
      </c>
      <c r="AG244">
        <f t="shared" si="18"/>
        <v>594.4</v>
      </c>
      <c r="AI244">
        <v>167.1</v>
      </c>
      <c r="AJ244">
        <v>141.69999999999999</v>
      </c>
      <c r="AK244">
        <v>140</v>
      </c>
      <c r="AL244">
        <f t="shared" si="19"/>
        <v>448.79999999999995</v>
      </c>
      <c r="AN244">
        <v>149.4</v>
      </c>
      <c r="AP244">
        <v>147.19999999999999</v>
      </c>
    </row>
    <row r="245" spans="1:42" x14ac:dyDescent="0.45">
      <c r="A245" t="s">
        <v>30</v>
      </c>
      <c r="B245">
        <v>2019</v>
      </c>
      <c r="C245" t="s">
        <v>45</v>
      </c>
      <c r="E245">
        <v>141.80000000000001</v>
      </c>
      <c r="F245">
        <v>163.69999999999999</v>
      </c>
      <c r="G245">
        <v>143.80000000000001</v>
      </c>
      <c r="H245">
        <v>147.1</v>
      </c>
      <c r="I245">
        <v>126</v>
      </c>
      <c r="J245">
        <v>146.19999999999999</v>
      </c>
      <c r="K245">
        <v>191.4</v>
      </c>
      <c r="L245">
        <v>136.19999999999999</v>
      </c>
      <c r="M245">
        <v>113.8</v>
      </c>
      <c r="N245">
        <v>147.30000000000001</v>
      </c>
      <c r="O245">
        <v>138.69999999999999</v>
      </c>
      <c r="P245">
        <v>157.69999999999999</v>
      </c>
      <c r="Q245">
        <v>150.9</v>
      </c>
      <c r="R245" s="2">
        <f t="shared" si="15"/>
        <v>1904.6000000000001</v>
      </c>
      <c r="T245">
        <v>152.30000000000001</v>
      </c>
      <c r="U245">
        <v>147</v>
      </c>
      <c r="V245">
        <v>151.5</v>
      </c>
      <c r="W245">
        <f t="shared" si="16"/>
        <v>450.8</v>
      </c>
      <c r="Y245">
        <v>148.4</v>
      </c>
      <c r="Z245">
        <v>132.1</v>
      </c>
      <c r="AA245">
        <f t="shared" si="17"/>
        <v>280.5</v>
      </c>
      <c r="AC245">
        <v>153</v>
      </c>
      <c r="AD245">
        <v>150.9</v>
      </c>
      <c r="AE245">
        <v>160.80000000000001</v>
      </c>
      <c r="AF245">
        <v>146.1</v>
      </c>
      <c r="AG245">
        <f t="shared" si="18"/>
        <v>610.79999999999995</v>
      </c>
      <c r="AI245">
        <v>167.2</v>
      </c>
      <c r="AJ245">
        <v>149.1</v>
      </c>
      <c r="AK245">
        <v>140.6</v>
      </c>
      <c r="AL245">
        <f t="shared" si="19"/>
        <v>456.9</v>
      </c>
      <c r="AN245">
        <v>154.30000000000001</v>
      </c>
      <c r="AP245">
        <v>149.9</v>
      </c>
    </row>
    <row r="246" spans="1:42" x14ac:dyDescent="0.45">
      <c r="A246" t="s">
        <v>33</v>
      </c>
      <c r="B246">
        <v>2019</v>
      </c>
      <c r="C246" t="s">
        <v>45</v>
      </c>
      <c r="E246">
        <v>144.1</v>
      </c>
      <c r="F246">
        <v>162.4</v>
      </c>
      <c r="G246">
        <v>148.4</v>
      </c>
      <c r="H246">
        <v>145.9</v>
      </c>
      <c r="I246">
        <v>121.5</v>
      </c>
      <c r="J246">
        <v>148.80000000000001</v>
      </c>
      <c r="K246">
        <v>215.7</v>
      </c>
      <c r="L246">
        <v>134.6</v>
      </c>
      <c r="M246">
        <v>115</v>
      </c>
      <c r="N246">
        <v>146.30000000000001</v>
      </c>
      <c r="O246">
        <v>130.5</v>
      </c>
      <c r="P246">
        <v>157.19999999999999</v>
      </c>
      <c r="Q246">
        <v>153.6</v>
      </c>
      <c r="R246" s="2">
        <f t="shared" si="15"/>
        <v>1923.9999999999998</v>
      </c>
      <c r="T246">
        <v>146.30000000000001</v>
      </c>
      <c r="U246">
        <v>132.6</v>
      </c>
      <c r="V246">
        <v>144.19999999999999</v>
      </c>
      <c r="W246">
        <f t="shared" si="16"/>
        <v>423.09999999999997</v>
      </c>
      <c r="Y246">
        <v>132.19999999999999</v>
      </c>
      <c r="Z246">
        <v>121.7</v>
      </c>
      <c r="AA246">
        <f t="shared" si="17"/>
        <v>253.89999999999998</v>
      </c>
      <c r="AC246">
        <v>153.5</v>
      </c>
      <c r="AD246">
        <v>139.1</v>
      </c>
      <c r="AE246">
        <v>151.80000000000001</v>
      </c>
      <c r="AF246">
        <v>136.30000000000001</v>
      </c>
      <c r="AG246">
        <f t="shared" si="18"/>
        <v>580.70000000000005</v>
      </c>
      <c r="AI246">
        <v>169.9</v>
      </c>
      <c r="AJ246">
        <v>136.69999999999999</v>
      </c>
      <c r="AK246">
        <v>139.80000000000001</v>
      </c>
      <c r="AL246">
        <f t="shared" si="19"/>
        <v>446.40000000000003</v>
      </c>
      <c r="AN246">
        <v>142.80000000000001</v>
      </c>
      <c r="AP246">
        <v>147</v>
      </c>
    </row>
    <row r="247" spans="1:42" x14ac:dyDescent="0.45">
      <c r="A247" t="s">
        <v>34</v>
      </c>
      <c r="B247">
        <v>2019</v>
      </c>
      <c r="C247" t="s">
        <v>45</v>
      </c>
      <c r="E247">
        <v>142.5</v>
      </c>
      <c r="F247">
        <v>163.19999999999999</v>
      </c>
      <c r="G247">
        <v>145.6</v>
      </c>
      <c r="H247">
        <v>146.69999999999999</v>
      </c>
      <c r="I247">
        <v>124.3</v>
      </c>
      <c r="J247">
        <v>147.4</v>
      </c>
      <c r="K247">
        <v>199.6</v>
      </c>
      <c r="L247">
        <v>135.69999999999999</v>
      </c>
      <c r="M247">
        <v>114.2</v>
      </c>
      <c r="N247">
        <v>147</v>
      </c>
      <c r="O247">
        <v>135.30000000000001</v>
      </c>
      <c r="P247">
        <v>157.5</v>
      </c>
      <c r="Q247">
        <v>151.9</v>
      </c>
      <c r="R247" s="2">
        <f t="shared" si="15"/>
        <v>1910.9</v>
      </c>
      <c r="T247">
        <v>149.9</v>
      </c>
      <c r="U247">
        <v>141</v>
      </c>
      <c r="V247">
        <v>148.6</v>
      </c>
      <c r="W247">
        <f t="shared" si="16"/>
        <v>439.5</v>
      </c>
      <c r="Y247">
        <v>142.30000000000001</v>
      </c>
      <c r="Z247">
        <v>126.6</v>
      </c>
      <c r="AA247">
        <f t="shared" si="17"/>
        <v>268.89999999999998</v>
      </c>
      <c r="AC247">
        <v>153.5</v>
      </c>
      <c r="AD247">
        <v>145.30000000000001</v>
      </c>
      <c r="AE247">
        <v>155.5</v>
      </c>
      <c r="AF247">
        <v>141.30000000000001</v>
      </c>
      <c r="AG247">
        <f t="shared" si="18"/>
        <v>595.6</v>
      </c>
      <c r="AI247">
        <v>167.9</v>
      </c>
      <c r="AJ247">
        <v>142.1</v>
      </c>
      <c r="AK247">
        <v>140.30000000000001</v>
      </c>
      <c r="AL247">
        <f t="shared" si="19"/>
        <v>450.3</v>
      </c>
      <c r="AN247">
        <v>149.9</v>
      </c>
      <c r="AP247">
        <v>148.6</v>
      </c>
    </row>
    <row r="248" spans="1:42" x14ac:dyDescent="0.45">
      <c r="A248" t="s">
        <v>30</v>
      </c>
      <c r="B248">
        <v>2019</v>
      </c>
      <c r="C248" t="s">
        <v>46</v>
      </c>
      <c r="E248">
        <v>142.80000000000001</v>
      </c>
      <c r="F248">
        <v>165.3</v>
      </c>
      <c r="G248">
        <v>149.5</v>
      </c>
      <c r="H248">
        <v>148.69999999999999</v>
      </c>
      <c r="I248">
        <v>127.5</v>
      </c>
      <c r="J248">
        <v>144.30000000000001</v>
      </c>
      <c r="K248">
        <v>209.5</v>
      </c>
      <c r="L248">
        <v>138.80000000000001</v>
      </c>
      <c r="M248">
        <v>113.6</v>
      </c>
      <c r="N248">
        <v>149.1</v>
      </c>
      <c r="O248">
        <v>139.30000000000001</v>
      </c>
      <c r="P248">
        <v>158.30000000000001</v>
      </c>
      <c r="Q248">
        <v>154.30000000000001</v>
      </c>
      <c r="R248" s="2">
        <f t="shared" si="15"/>
        <v>1940.9999999999995</v>
      </c>
      <c r="T248">
        <v>152.6</v>
      </c>
      <c r="U248">
        <v>147.30000000000001</v>
      </c>
      <c r="V248">
        <v>151.9</v>
      </c>
      <c r="W248">
        <f t="shared" si="16"/>
        <v>451.79999999999995</v>
      </c>
      <c r="Y248">
        <v>149.9</v>
      </c>
      <c r="Z248">
        <v>135</v>
      </c>
      <c r="AA248">
        <f t="shared" si="17"/>
        <v>284.89999999999998</v>
      </c>
      <c r="AC248">
        <v>153.5</v>
      </c>
      <c r="AD248">
        <v>151.19999999999999</v>
      </c>
      <c r="AE248">
        <v>161.1</v>
      </c>
      <c r="AF248">
        <v>147.1</v>
      </c>
      <c r="AG248">
        <f t="shared" si="18"/>
        <v>612.9</v>
      </c>
      <c r="AI248">
        <v>167.8</v>
      </c>
      <c r="AJ248">
        <v>149.5</v>
      </c>
      <c r="AK248">
        <v>140.6</v>
      </c>
      <c r="AL248">
        <f t="shared" si="19"/>
        <v>457.9</v>
      </c>
      <c r="AN248">
        <v>154.80000000000001</v>
      </c>
      <c r="AP248">
        <v>152.30000000000001</v>
      </c>
    </row>
    <row r="249" spans="1:42" x14ac:dyDescent="0.45">
      <c r="A249" t="s">
        <v>33</v>
      </c>
      <c r="B249">
        <v>2019</v>
      </c>
      <c r="C249" t="s">
        <v>46</v>
      </c>
      <c r="E249">
        <v>144.9</v>
      </c>
      <c r="F249">
        <v>164.5</v>
      </c>
      <c r="G249">
        <v>153.69999999999999</v>
      </c>
      <c r="H249">
        <v>147.5</v>
      </c>
      <c r="I249">
        <v>122.7</v>
      </c>
      <c r="J249">
        <v>147.19999999999999</v>
      </c>
      <c r="K249">
        <v>231.5</v>
      </c>
      <c r="L249">
        <v>137.19999999999999</v>
      </c>
      <c r="M249">
        <v>114.7</v>
      </c>
      <c r="N249">
        <v>148</v>
      </c>
      <c r="O249">
        <v>130.80000000000001</v>
      </c>
      <c r="P249">
        <v>157.69999999999999</v>
      </c>
      <c r="Q249">
        <v>156.30000000000001</v>
      </c>
      <c r="R249" s="2">
        <f t="shared" si="15"/>
        <v>1956.7</v>
      </c>
      <c r="T249">
        <v>146.80000000000001</v>
      </c>
      <c r="U249">
        <v>132.80000000000001</v>
      </c>
      <c r="V249">
        <v>144.6</v>
      </c>
      <c r="W249">
        <f t="shared" si="16"/>
        <v>424.20000000000005</v>
      </c>
      <c r="Y249">
        <v>133.6</v>
      </c>
      <c r="Z249">
        <v>125.2</v>
      </c>
      <c r="AA249">
        <f t="shared" si="17"/>
        <v>258.8</v>
      </c>
      <c r="AC249">
        <v>152.80000000000001</v>
      </c>
      <c r="AD249">
        <v>139.80000000000001</v>
      </c>
      <c r="AE249">
        <v>151.9</v>
      </c>
      <c r="AF249">
        <v>137.69999999999999</v>
      </c>
      <c r="AG249">
        <f t="shared" si="18"/>
        <v>582.20000000000005</v>
      </c>
      <c r="AI249">
        <v>170.4</v>
      </c>
      <c r="AJ249">
        <v>136.80000000000001</v>
      </c>
      <c r="AK249">
        <v>140.19999999999999</v>
      </c>
      <c r="AL249">
        <f t="shared" si="19"/>
        <v>447.40000000000003</v>
      </c>
      <c r="AN249">
        <v>143.19999999999999</v>
      </c>
      <c r="AP249">
        <v>148.30000000000001</v>
      </c>
    </row>
    <row r="250" spans="1:42" x14ac:dyDescent="0.45">
      <c r="A250" t="s">
        <v>34</v>
      </c>
      <c r="B250">
        <v>2019</v>
      </c>
      <c r="C250" t="s">
        <v>46</v>
      </c>
      <c r="E250">
        <v>143.5</v>
      </c>
      <c r="F250">
        <v>165</v>
      </c>
      <c r="G250">
        <v>151.1</v>
      </c>
      <c r="H250">
        <v>148.30000000000001</v>
      </c>
      <c r="I250">
        <v>125.7</v>
      </c>
      <c r="J250">
        <v>145.69999999999999</v>
      </c>
      <c r="K250">
        <v>217</v>
      </c>
      <c r="L250">
        <v>138.30000000000001</v>
      </c>
      <c r="M250">
        <v>114</v>
      </c>
      <c r="N250">
        <v>148.69999999999999</v>
      </c>
      <c r="O250">
        <v>135.80000000000001</v>
      </c>
      <c r="P250">
        <v>158</v>
      </c>
      <c r="Q250">
        <v>155</v>
      </c>
      <c r="R250" s="2">
        <f t="shared" si="15"/>
        <v>1946.1000000000001</v>
      </c>
      <c r="T250">
        <v>150.30000000000001</v>
      </c>
      <c r="U250">
        <v>141.30000000000001</v>
      </c>
      <c r="V250">
        <v>149</v>
      </c>
      <c r="W250">
        <f t="shared" si="16"/>
        <v>440.6</v>
      </c>
      <c r="Y250">
        <v>143.69999999999999</v>
      </c>
      <c r="Z250">
        <v>129.80000000000001</v>
      </c>
      <c r="AA250">
        <f t="shared" si="17"/>
        <v>273.5</v>
      </c>
      <c r="AC250">
        <v>152.80000000000001</v>
      </c>
      <c r="AD250">
        <v>145.80000000000001</v>
      </c>
      <c r="AE250">
        <v>155.69999999999999</v>
      </c>
      <c r="AF250">
        <v>142.5</v>
      </c>
      <c r="AG250">
        <f t="shared" si="18"/>
        <v>596.79999999999995</v>
      </c>
      <c r="AI250">
        <v>168.5</v>
      </c>
      <c r="AJ250">
        <v>142.30000000000001</v>
      </c>
      <c r="AK250">
        <v>140.4</v>
      </c>
      <c r="AL250">
        <f t="shared" si="19"/>
        <v>451.20000000000005</v>
      </c>
      <c r="AN250">
        <v>150.4</v>
      </c>
      <c r="AP250">
        <v>150.4</v>
      </c>
    </row>
    <row r="251" spans="1:42" x14ac:dyDescent="0.45">
      <c r="A251" t="s">
        <v>30</v>
      </c>
      <c r="B251">
        <v>2020</v>
      </c>
      <c r="C251" t="s">
        <v>31</v>
      </c>
      <c r="E251">
        <v>143.69999999999999</v>
      </c>
      <c r="F251">
        <v>167.3</v>
      </c>
      <c r="G251">
        <v>153.5</v>
      </c>
      <c r="H251">
        <v>150.5</v>
      </c>
      <c r="I251">
        <v>132</v>
      </c>
      <c r="J251">
        <v>142.19999999999999</v>
      </c>
      <c r="K251">
        <v>191.5</v>
      </c>
      <c r="L251">
        <v>141.1</v>
      </c>
      <c r="M251">
        <v>113.8</v>
      </c>
      <c r="N251">
        <v>151.6</v>
      </c>
      <c r="O251">
        <v>139.69999999999999</v>
      </c>
      <c r="P251">
        <v>158.69999999999999</v>
      </c>
      <c r="Q251">
        <v>153</v>
      </c>
      <c r="R251" s="2">
        <f t="shared" si="15"/>
        <v>1938.6</v>
      </c>
      <c r="T251">
        <v>152.80000000000001</v>
      </c>
      <c r="U251">
        <v>147.4</v>
      </c>
      <c r="V251">
        <v>152.1</v>
      </c>
      <c r="W251">
        <f t="shared" si="16"/>
        <v>452.30000000000007</v>
      </c>
      <c r="Y251">
        <v>150.4</v>
      </c>
      <c r="Z251">
        <v>136.30000000000001</v>
      </c>
      <c r="AA251">
        <f t="shared" si="17"/>
        <v>286.70000000000005</v>
      </c>
      <c r="AC251">
        <v>152.80000000000001</v>
      </c>
      <c r="AD251">
        <v>151.69999999999999</v>
      </c>
      <c r="AE251">
        <v>161.69999999999999</v>
      </c>
      <c r="AF251">
        <v>148.1</v>
      </c>
      <c r="AG251">
        <f t="shared" si="18"/>
        <v>614.29999999999995</v>
      </c>
      <c r="AI251">
        <v>168.6</v>
      </c>
      <c r="AJ251">
        <v>150.1</v>
      </c>
      <c r="AK251">
        <v>142.5</v>
      </c>
      <c r="AL251">
        <f t="shared" si="19"/>
        <v>461.2</v>
      </c>
      <c r="AN251">
        <v>155.69999999999999</v>
      </c>
      <c r="AP251">
        <v>151.9</v>
      </c>
    </row>
    <row r="252" spans="1:42" x14ac:dyDescent="0.45">
      <c r="A252" t="s">
        <v>33</v>
      </c>
      <c r="B252">
        <v>2020</v>
      </c>
      <c r="C252" t="s">
        <v>31</v>
      </c>
      <c r="E252">
        <v>145.6</v>
      </c>
      <c r="F252">
        <v>167.6</v>
      </c>
      <c r="G252">
        <v>157</v>
      </c>
      <c r="H252">
        <v>149.30000000000001</v>
      </c>
      <c r="I252">
        <v>126.3</v>
      </c>
      <c r="J252">
        <v>144.4</v>
      </c>
      <c r="K252">
        <v>207.8</v>
      </c>
      <c r="L252">
        <v>139.1</v>
      </c>
      <c r="M252">
        <v>114.8</v>
      </c>
      <c r="N252">
        <v>149.5</v>
      </c>
      <c r="O252">
        <v>131.1</v>
      </c>
      <c r="P252">
        <v>158.5</v>
      </c>
      <c r="Q252">
        <v>154.4</v>
      </c>
      <c r="R252" s="2">
        <f t="shared" si="15"/>
        <v>1945.3999999999999</v>
      </c>
      <c r="T252">
        <v>147</v>
      </c>
      <c r="U252">
        <v>133.19999999999999</v>
      </c>
      <c r="V252">
        <v>144.9</v>
      </c>
      <c r="W252">
        <f t="shared" si="16"/>
        <v>425.1</v>
      </c>
      <c r="Y252">
        <v>135.1</v>
      </c>
      <c r="Z252">
        <v>126.1</v>
      </c>
      <c r="AA252">
        <f t="shared" si="17"/>
        <v>261.2</v>
      </c>
      <c r="AC252">
        <v>153.9</v>
      </c>
      <c r="AD252">
        <v>140.1</v>
      </c>
      <c r="AE252">
        <v>152.1</v>
      </c>
      <c r="AF252">
        <v>138.4</v>
      </c>
      <c r="AG252">
        <f t="shared" si="18"/>
        <v>584.5</v>
      </c>
      <c r="AI252">
        <v>170.8</v>
      </c>
      <c r="AJ252">
        <v>137.19999999999999</v>
      </c>
      <c r="AK252">
        <v>142.1</v>
      </c>
      <c r="AL252">
        <f t="shared" si="19"/>
        <v>450.1</v>
      </c>
      <c r="AN252">
        <v>143.80000000000001</v>
      </c>
      <c r="AP252">
        <v>148.19999999999999</v>
      </c>
    </row>
    <row r="253" spans="1:42" x14ac:dyDescent="0.45">
      <c r="A253" t="s">
        <v>34</v>
      </c>
      <c r="B253">
        <v>2020</v>
      </c>
      <c r="C253" t="s">
        <v>31</v>
      </c>
      <c r="E253">
        <v>144.30000000000001</v>
      </c>
      <c r="F253">
        <v>167.4</v>
      </c>
      <c r="G253">
        <v>154.9</v>
      </c>
      <c r="H253">
        <v>150.1</v>
      </c>
      <c r="I253">
        <v>129.9</v>
      </c>
      <c r="J253">
        <v>143.19999999999999</v>
      </c>
      <c r="K253">
        <v>197</v>
      </c>
      <c r="L253">
        <v>140.4</v>
      </c>
      <c r="M253">
        <v>114.1</v>
      </c>
      <c r="N253">
        <v>150.9</v>
      </c>
      <c r="O253">
        <v>136.1</v>
      </c>
      <c r="P253">
        <v>158.6</v>
      </c>
      <c r="Q253">
        <v>153.5</v>
      </c>
      <c r="R253" s="2">
        <f t="shared" si="15"/>
        <v>1940.3999999999999</v>
      </c>
      <c r="T253">
        <v>150.5</v>
      </c>
      <c r="U253">
        <v>141.5</v>
      </c>
      <c r="V253">
        <v>149.19999999999999</v>
      </c>
      <c r="W253">
        <f t="shared" si="16"/>
        <v>441.2</v>
      </c>
      <c r="Y253">
        <v>144.6</v>
      </c>
      <c r="Z253">
        <v>130.9</v>
      </c>
      <c r="AA253">
        <f t="shared" si="17"/>
        <v>275.5</v>
      </c>
      <c r="AC253">
        <v>153.9</v>
      </c>
      <c r="AD253">
        <v>146.19999999999999</v>
      </c>
      <c r="AE253">
        <v>156.1</v>
      </c>
      <c r="AF253">
        <v>143.4</v>
      </c>
      <c r="AG253">
        <f t="shared" si="18"/>
        <v>599.6</v>
      </c>
      <c r="AI253">
        <v>169.2</v>
      </c>
      <c r="AJ253">
        <v>142.80000000000001</v>
      </c>
      <c r="AK253">
        <v>142.30000000000001</v>
      </c>
      <c r="AL253">
        <f t="shared" si="19"/>
        <v>454.3</v>
      </c>
      <c r="AN253">
        <v>151.19999999999999</v>
      </c>
      <c r="AP253">
        <v>150.19999999999999</v>
      </c>
    </row>
    <row r="254" spans="1:42" x14ac:dyDescent="0.45">
      <c r="A254" t="s">
        <v>30</v>
      </c>
      <c r="B254">
        <v>2020</v>
      </c>
      <c r="C254" t="s">
        <v>35</v>
      </c>
      <c r="E254">
        <v>144.19999999999999</v>
      </c>
      <c r="F254">
        <v>167.5</v>
      </c>
      <c r="G254">
        <v>150.9</v>
      </c>
      <c r="H254">
        <v>150.9</v>
      </c>
      <c r="I254">
        <v>133.69999999999999</v>
      </c>
      <c r="J254">
        <v>140.69999999999999</v>
      </c>
      <c r="K254">
        <v>165.1</v>
      </c>
      <c r="L254">
        <v>141.80000000000001</v>
      </c>
      <c r="M254">
        <v>113.1</v>
      </c>
      <c r="N254">
        <v>152.80000000000001</v>
      </c>
      <c r="O254">
        <v>140.1</v>
      </c>
      <c r="P254">
        <v>159.19999999999999</v>
      </c>
      <c r="Q254">
        <v>149.80000000000001</v>
      </c>
      <c r="R254" s="2">
        <f t="shared" si="15"/>
        <v>1909.7999999999997</v>
      </c>
      <c r="T254">
        <v>153</v>
      </c>
      <c r="U254">
        <v>147.5</v>
      </c>
      <c r="V254">
        <v>152.30000000000001</v>
      </c>
      <c r="W254">
        <f t="shared" si="16"/>
        <v>452.8</v>
      </c>
      <c r="Y254">
        <v>152.30000000000001</v>
      </c>
      <c r="Z254">
        <v>136</v>
      </c>
      <c r="AA254">
        <f t="shared" si="17"/>
        <v>288.3</v>
      </c>
      <c r="AC254">
        <v>154.80000000000001</v>
      </c>
      <c r="AD254">
        <v>151.80000000000001</v>
      </c>
      <c r="AE254">
        <v>161.9</v>
      </c>
      <c r="AF254">
        <v>148.4</v>
      </c>
      <c r="AG254">
        <f t="shared" si="18"/>
        <v>616.9</v>
      </c>
      <c r="AI254">
        <v>169.4</v>
      </c>
      <c r="AJ254">
        <v>150.4</v>
      </c>
      <c r="AK254">
        <v>143.4</v>
      </c>
      <c r="AL254">
        <f t="shared" si="19"/>
        <v>463.20000000000005</v>
      </c>
      <c r="AN254">
        <v>156.19999999999999</v>
      </c>
      <c r="AP254">
        <v>150.4</v>
      </c>
    </row>
    <row r="255" spans="1:42" x14ac:dyDescent="0.45">
      <c r="A255" t="s">
        <v>33</v>
      </c>
      <c r="B255">
        <v>2020</v>
      </c>
      <c r="C255" t="s">
        <v>35</v>
      </c>
      <c r="E255">
        <v>146.19999999999999</v>
      </c>
      <c r="F255">
        <v>167.6</v>
      </c>
      <c r="G255">
        <v>153.1</v>
      </c>
      <c r="H255">
        <v>150.69999999999999</v>
      </c>
      <c r="I255">
        <v>127.4</v>
      </c>
      <c r="J255">
        <v>143.1</v>
      </c>
      <c r="K255">
        <v>181.7</v>
      </c>
      <c r="L255">
        <v>139.6</v>
      </c>
      <c r="M255">
        <v>114.6</v>
      </c>
      <c r="N255">
        <v>150.4</v>
      </c>
      <c r="O255">
        <v>131.5</v>
      </c>
      <c r="P255">
        <v>159</v>
      </c>
      <c r="Q255">
        <v>151.69999999999999</v>
      </c>
      <c r="R255" s="2">
        <f t="shared" si="15"/>
        <v>1916.6</v>
      </c>
      <c r="T255">
        <v>147.30000000000001</v>
      </c>
      <c r="U255">
        <v>133.5</v>
      </c>
      <c r="V255">
        <v>145.19999999999999</v>
      </c>
      <c r="W255">
        <f t="shared" si="16"/>
        <v>426</v>
      </c>
      <c r="Y255">
        <v>138.9</v>
      </c>
      <c r="Z255">
        <v>125.2</v>
      </c>
      <c r="AA255">
        <f t="shared" si="17"/>
        <v>264.10000000000002</v>
      </c>
      <c r="AC255">
        <v>154.80000000000001</v>
      </c>
      <c r="AD255">
        <v>140.4</v>
      </c>
      <c r="AE255">
        <v>152.19999999999999</v>
      </c>
      <c r="AF255">
        <v>138.4</v>
      </c>
      <c r="AG255">
        <f t="shared" si="18"/>
        <v>585.80000000000007</v>
      </c>
      <c r="AI255">
        <v>172</v>
      </c>
      <c r="AJ255">
        <v>137.69999999999999</v>
      </c>
      <c r="AK255">
        <v>143.5</v>
      </c>
      <c r="AL255">
        <f t="shared" si="19"/>
        <v>453.2</v>
      </c>
      <c r="AN255">
        <v>144.4</v>
      </c>
      <c r="AP255">
        <v>147.69999999999999</v>
      </c>
    </row>
    <row r="256" spans="1:42" x14ac:dyDescent="0.45">
      <c r="A256" t="s">
        <v>34</v>
      </c>
      <c r="B256">
        <v>2020</v>
      </c>
      <c r="C256" t="s">
        <v>35</v>
      </c>
      <c r="E256">
        <v>144.80000000000001</v>
      </c>
      <c r="F256">
        <v>167.5</v>
      </c>
      <c r="G256">
        <v>151.80000000000001</v>
      </c>
      <c r="H256">
        <v>150.80000000000001</v>
      </c>
      <c r="I256">
        <v>131.4</v>
      </c>
      <c r="J256">
        <v>141.80000000000001</v>
      </c>
      <c r="K256">
        <v>170.7</v>
      </c>
      <c r="L256">
        <v>141.1</v>
      </c>
      <c r="M256">
        <v>113.6</v>
      </c>
      <c r="N256">
        <v>152</v>
      </c>
      <c r="O256">
        <v>136.5</v>
      </c>
      <c r="P256">
        <v>159.1</v>
      </c>
      <c r="Q256">
        <v>150.5</v>
      </c>
      <c r="R256" s="2">
        <f t="shared" si="15"/>
        <v>1911.6</v>
      </c>
      <c r="T256">
        <v>150.80000000000001</v>
      </c>
      <c r="U256">
        <v>141.69999999999999</v>
      </c>
      <c r="V256">
        <v>149.5</v>
      </c>
      <c r="W256">
        <f t="shared" si="16"/>
        <v>442</v>
      </c>
      <c r="Y256">
        <v>147.19999999999999</v>
      </c>
      <c r="Z256">
        <v>130.30000000000001</v>
      </c>
      <c r="AA256">
        <f t="shared" si="17"/>
        <v>277.5</v>
      </c>
      <c r="AC256">
        <v>154.80000000000001</v>
      </c>
      <c r="AD256">
        <v>146.4</v>
      </c>
      <c r="AE256">
        <v>156.19999999999999</v>
      </c>
      <c r="AF256">
        <v>143.6</v>
      </c>
      <c r="AG256">
        <f t="shared" si="18"/>
        <v>601</v>
      </c>
      <c r="AI256">
        <v>170.1</v>
      </c>
      <c r="AJ256">
        <v>143.19999999999999</v>
      </c>
      <c r="AK256">
        <v>143.4</v>
      </c>
      <c r="AL256">
        <f t="shared" si="19"/>
        <v>456.69999999999993</v>
      </c>
      <c r="AN256">
        <v>151.69999999999999</v>
      </c>
      <c r="AP256">
        <v>149.1</v>
      </c>
    </row>
    <row r="257" spans="1:42" x14ac:dyDescent="0.45">
      <c r="A257" t="s">
        <v>30</v>
      </c>
      <c r="B257">
        <v>2020</v>
      </c>
      <c r="C257" t="s">
        <v>36</v>
      </c>
      <c r="E257">
        <v>144.4</v>
      </c>
      <c r="F257">
        <v>166.8</v>
      </c>
      <c r="G257">
        <v>147.6</v>
      </c>
      <c r="H257">
        <v>151.69999999999999</v>
      </c>
      <c r="I257">
        <v>133.30000000000001</v>
      </c>
      <c r="J257">
        <v>141.80000000000001</v>
      </c>
      <c r="K257">
        <v>152.30000000000001</v>
      </c>
      <c r="L257">
        <v>141.80000000000001</v>
      </c>
      <c r="M257">
        <v>112.6</v>
      </c>
      <c r="N257">
        <v>154</v>
      </c>
      <c r="O257">
        <v>140.1</v>
      </c>
      <c r="P257">
        <v>160</v>
      </c>
      <c r="Q257">
        <v>148.19999999999999</v>
      </c>
      <c r="R257" s="2">
        <f t="shared" si="15"/>
        <v>1894.5999999999997</v>
      </c>
      <c r="T257">
        <v>153.4</v>
      </c>
      <c r="U257">
        <v>147.6</v>
      </c>
      <c r="V257">
        <v>152.5</v>
      </c>
      <c r="W257">
        <f t="shared" si="16"/>
        <v>453.5</v>
      </c>
      <c r="Y257">
        <v>153.4</v>
      </c>
      <c r="Z257">
        <v>135.80000000000001</v>
      </c>
      <c r="AA257">
        <f t="shared" si="17"/>
        <v>289.20000000000005</v>
      </c>
      <c r="AC257">
        <v>154.5</v>
      </c>
      <c r="AD257">
        <v>151.5</v>
      </c>
      <c r="AE257">
        <v>161.19999999999999</v>
      </c>
      <c r="AF257">
        <v>148.6</v>
      </c>
      <c r="AG257">
        <f t="shared" si="18"/>
        <v>615.79999999999995</v>
      </c>
      <c r="AI257">
        <v>170.5</v>
      </c>
      <c r="AJ257">
        <v>151.19999999999999</v>
      </c>
      <c r="AK257">
        <v>145.1</v>
      </c>
      <c r="AL257">
        <f t="shared" si="19"/>
        <v>466.79999999999995</v>
      </c>
      <c r="AN257">
        <v>156.69999999999999</v>
      </c>
      <c r="AP257">
        <v>149.80000000000001</v>
      </c>
    </row>
    <row r="258" spans="1:42" x14ac:dyDescent="0.45">
      <c r="A258" t="s">
        <v>33</v>
      </c>
      <c r="B258">
        <v>2020</v>
      </c>
      <c r="C258" t="s">
        <v>36</v>
      </c>
      <c r="E258">
        <v>146.5</v>
      </c>
      <c r="F258">
        <v>167.5</v>
      </c>
      <c r="G258">
        <v>148.9</v>
      </c>
      <c r="H258">
        <v>151.1</v>
      </c>
      <c r="I258">
        <v>127.5</v>
      </c>
      <c r="J258">
        <v>143.30000000000001</v>
      </c>
      <c r="K258">
        <v>167</v>
      </c>
      <c r="L258">
        <v>139.69999999999999</v>
      </c>
      <c r="M258">
        <v>114.4</v>
      </c>
      <c r="N258">
        <v>151.5</v>
      </c>
      <c r="O258">
        <v>131.9</v>
      </c>
      <c r="P258">
        <v>159.1</v>
      </c>
      <c r="Q258">
        <v>150.1</v>
      </c>
      <c r="R258" s="2">
        <f t="shared" ref="R258:R321" si="20">SUM(E258:Q258)</f>
        <v>1898.5</v>
      </c>
      <c r="T258">
        <v>147.69999999999999</v>
      </c>
      <c r="U258">
        <v>133.80000000000001</v>
      </c>
      <c r="V258">
        <v>145.6</v>
      </c>
      <c r="W258">
        <f t="shared" si="16"/>
        <v>427.1</v>
      </c>
      <c r="Y258">
        <v>141.4</v>
      </c>
      <c r="Z258">
        <v>124.6</v>
      </c>
      <c r="AA258">
        <f t="shared" si="17"/>
        <v>266</v>
      </c>
      <c r="AC258">
        <v>154.5</v>
      </c>
      <c r="AD258">
        <v>140.80000000000001</v>
      </c>
      <c r="AE258">
        <v>152.5</v>
      </c>
      <c r="AF258">
        <v>138.69999999999999</v>
      </c>
      <c r="AG258">
        <f t="shared" si="18"/>
        <v>586.5</v>
      </c>
      <c r="AI258">
        <v>173.3</v>
      </c>
      <c r="AJ258">
        <v>137.9</v>
      </c>
      <c r="AK258">
        <v>145.30000000000001</v>
      </c>
      <c r="AL258">
        <f t="shared" si="19"/>
        <v>456.50000000000006</v>
      </c>
      <c r="AN258">
        <v>145</v>
      </c>
      <c r="AP258">
        <v>147.30000000000001</v>
      </c>
    </row>
    <row r="259" spans="1:42" x14ac:dyDescent="0.45">
      <c r="A259" t="s">
        <v>34</v>
      </c>
      <c r="B259">
        <v>2020</v>
      </c>
      <c r="C259" t="s">
        <v>36</v>
      </c>
      <c r="E259">
        <v>145.1</v>
      </c>
      <c r="F259">
        <v>167</v>
      </c>
      <c r="G259">
        <v>148.1</v>
      </c>
      <c r="H259">
        <v>151.5</v>
      </c>
      <c r="I259">
        <v>131.19999999999999</v>
      </c>
      <c r="J259">
        <v>142.5</v>
      </c>
      <c r="K259">
        <v>157.30000000000001</v>
      </c>
      <c r="L259">
        <v>141.1</v>
      </c>
      <c r="M259">
        <v>113.2</v>
      </c>
      <c r="N259">
        <v>153.19999999999999</v>
      </c>
      <c r="O259">
        <v>136.69999999999999</v>
      </c>
      <c r="P259">
        <v>159.6</v>
      </c>
      <c r="Q259">
        <v>148.9</v>
      </c>
      <c r="R259" s="2">
        <f t="shared" si="20"/>
        <v>1895.4</v>
      </c>
      <c r="T259">
        <v>151.19999999999999</v>
      </c>
      <c r="U259">
        <v>141.9</v>
      </c>
      <c r="V259">
        <v>149.80000000000001</v>
      </c>
      <c r="W259">
        <f t="shared" ref="W259:W322" si="21">SUM(T259:V259)</f>
        <v>442.90000000000003</v>
      </c>
      <c r="Y259">
        <v>148.9</v>
      </c>
      <c r="Z259">
        <v>129.9</v>
      </c>
      <c r="AA259">
        <f t="shared" ref="AA259:AA322" si="22">SUM(Y259,Z259)</f>
        <v>278.8</v>
      </c>
      <c r="AC259">
        <v>154.5</v>
      </c>
      <c r="AD259">
        <v>146.4</v>
      </c>
      <c r="AE259">
        <v>156.1</v>
      </c>
      <c r="AF259">
        <v>143.80000000000001</v>
      </c>
      <c r="AG259">
        <f t="shared" ref="AG259:AG322" si="23">SUM(AC259:AF259)</f>
        <v>600.79999999999995</v>
      </c>
      <c r="AI259">
        <v>171.2</v>
      </c>
      <c r="AJ259">
        <v>143.69999999999999</v>
      </c>
      <c r="AK259">
        <v>145.19999999999999</v>
      </c>
      <c r="AL259">
        <f t="shared" ref="AL259:AL322" si="24">SUM(AI259:AK259)</f>
        <v>460.09999999999997</v>
      </c>
      <c r="AN259">
        <v>152.30000000000001</v>
      </c>
      <c r="AP259">
        <v>148.6</v>
      </c>
    </row>
    <row r="260" spans="1:42" x14ac:dyDescent="0.45">
      <c r="A260" t="s">
        <v>30</v>
      </c>
      <c r="B260">
        <v>2020</v>
      </c>
      <c r="C260" t="s">
        <v>37</v>
      </c>
      <c r="E260">
        <v>147.19999999999999</v>
      </c>
      <c r="F260" s="2">
        <f t="shared" ref="F260:F265" si="25">(F258+F259)/2</f>
        <v>167.25</v>
      </c>
      <c r="G260" s="2">
        <v>146.9</v>
      </c>
      <c r="H260" s="2">
        <v>155.6</v>
      </c>
      <c r="I260" s="2">
        <v>137.1</v>
      </c>
      <c r="J260" s="2">
        <v>147.30000000000001</v>
      </c>
      <c r="K260" s="2">
        <v>162.69999999999999</v>
      </c>
      <c r="L260" s="2">
        <v>150.19999999999999</v>
      </c>
      <c r="M260" s="2">
        <v>119.8</v>
      </c>
      <c r="N260" s="2">
        <v>158.69999999999999</v>
      </c>
      <c r="O260" s="2">
        <v>139.19999999999999</v>
      </c>
      <c r="P260" s="2">
        <f t="shared" ref="P260:P265" si="26">(P258+P259)/2</f>
        <v>159.35</v>
      </c>
      <c r="Q260" s="2">
        <v>150.1</v>
      </c>
      <c r="R260" s="2">
        <f t="shared" si="20"/>
        <v>1941.4</v>
      </c>
      <c r="T260" s="2">
        <f t="shared" ref="T260:V265" si="27">(T258+T259)/2</f>
        <v>149.44999999999999</v>
      </c>
      <c r="U260" s="2">
        <f t="shared" si="27"/>
        <v>137.85000000000002</v>
      </c>
      <c r="V260" s="2">
        <f t="shared" si="27"/>
        <v>147.69999999999999</v>
      </c>
      <c r="W260">
        <f t="shared" si="21"/>
        <v>435</v>
      </c>
      <c r="Y260" s="2">
        <v>148.4</v>
      </c>
      <c r="Z260" s="2">
        <v>154.30000000000001</v>
      </c>
      <c r="AA260">
        <f t="shared" si="22"/>
        <v>302.70000000000005</v>
      </c>
      <c r="AC260" s="2">
        <v>155.6</v>
      </c>
      <c r="AD260" s="2">
        <f t="shared" ref="AD260:AD265" si="28">(AD258+AD259)/2</f>
        <v>143.60000000000002</v>
      </c>
      <c r="AE260" s="2">
        <v>154.30000000000001</v>
      </c>
      <c r="AF260" s="2">
        <v>154.30000000000001</v>
      </c>
      <c r="AG260">
        <f t="shared" si="23"/>
        <v>607.80000000000007</v>
      </c>
      <c r="AI260" s="2">
        <f t="shared" ref="AI260:AK265" si="29">(AI258+AI259)/2</f>
        <v>172.25</v>
      </c>
      <c r="AJ260" s="2">
        <v>154.30000000000001</v>
      </c>
      <c r="AK260" s="2">
        <v>154.30000000000001</v>
      </c>
      <c r="AL260" s="2">
        <f t="shared" si="24"/>
        <v>480.85</v>
      </c>
      <c r="AN260" s="2">
        <v>154.30000000000001</v>
      </c>
      <c r="AP260" s="2">
        <f>(AP258+AP259)</f>
        <v>295.89999999999998</v>
      </c>
    </row>
    <row r="261" spans="1:42" x14ac:dyDescent="0.45">
      <c r="A261" t="s">
        <v>33</v>
      </c>
      <c r="B261">
        <v>2020</v>
      </c>
      <c r="C261" t="s">
        <v>37</v>
      </c>
      <c r="E261">
        <v>151.80000000000001</v>
      </c>
      <c r="F261" s="2">
        <f t="shared" si="25"/>
        <v>167.125</v>
      </c>
      <c r="G261" s="2">
        <v>151.9</v>
      </c>
      <c r="H261" s="2">
        <v>155.5</v>
      </c>
      <c r="I261" s="2">
        <v>131.6</v>
      </c>
      <c r="J261" s="2">
        <v>152.9</v>
      </c>
      <c r="K261" s="2">
        <v>180</v>
      </c>
      <c r="L261" s="2">
        <v>150.80000000000001</v>
      </c>
      <c r="M261" s="2">
        <v>121.2</v>
      </c>
      <c r="N261" s="2">
        <v>154</v>
      </c>
      <c r="O261" s="2">
        <v>133.5</v>
      </c>
      <c r="P261" s="2">
        <f t="shared" si="26"/>
        <v>159.47499999999999</v>
      </c>
      <c r="Q261" s="2">
        <v>153.5</v>
      </c>
      <c r="R261" s="2">
        <f t="shared" si="20"/>
        <v>1963.3</v>
      </c>
      <c r="T261" s="2">
        <f t="shared" si="27"/>
        <v>150.32499999999999</v>
      </c>
      <c r="U261" s="2">
        <f t="shared" si="27"/>
        <v>139.875</v>
      </c>
      <c r="V261" s="2">
        <f t="shared" si="27"/>
        <v>148.75</v>
      </c>
      <c r="W261" s="2">
        <f t="shared" si="21"/>
        <v>438.95</v>
      </c>
      <c r="Y261" s="2">
        <v>137.1</v>
      </c>
      <c r="Z261" s="2">
        <v>142.10000000000002</v>
      </c>
      <c r="AA261">
        <f t="shared" si="22"/>
        <v>279.20000000000005</v>
      </c>
      <c r="AC261" s="2">
        <v>155.6</v>
      </c>
      <c r="AD261" s="2">
        <f t="shared" si="28"/>
        <v>145</v>
      </c>
      <c r="AE261" s="2">
        <f t="shared" ref="AE261:AF265" si="30">(AE259+AE260)/2</f>
        <v>155.19999999999999</v>
      </c>
      <c r="AF261" s="2">
        <f t="shared" si="30"/>
        <v>149.05000000000001</v>
      </c>
      <c r="AG261" s="2">
        <f t="shared" si="23"/>
        <v>604.85</v>
      </c>
      <c r="AI261" s="2">
        <f t="shared" si="29"/>
        <v>171.72499999999999</v>
      </c>
      <c r="AJ261" s="2">
        <f t="shared" si="29"/>
        <v>149</v>
      </c>
      <c r="AK261" s="2">
        <f t="shared" si="29"/>
        <v>149.75</v>
      </c>
      <c r="AL261" s="2">
        <f t="shared" si="24"/>
        <v>470.47500000000002</v>
      </c>
      <c r="AN261" s="2">
        <v>144.80000000000001</v>
      </c>
      <c r="AP261" s="2">
        <f t="shared" ref="AP261:AP265" si="31">(AP259+AP260)/2</f>
        <v>222.25</v>
      </c>
    </row>
    <row r="262" spans="1:42" x14ac:dyDescent="0.45">
      <c r="A262" t="s">
        <v>34</v>
      </c>
      <c r="B262">
        <v>2020</v>
      </c>
      <c r="C262" t="s">
        <v>37</v>
      </c>
      <c r="E262">
        <v>148.69999999999999</v>
      </c>
      <c r="F262" s="2">
        <f t="shared" si="25"/>
        <v>167.1875</v>
      </c>
      <c r="G262" s="2">
        <v>148.80000000000001</v>
      </c>
      <c r="H262" s="2">
        <v>155.6</v>
      </c>
      <c r="I262" s="2">
        <v>135.1</v>
      </c>
      <c r="J262" s="2">
        <v>149.9</v>
      </c>
      <c r="K262" s="2">
        <v>168.6</v>
      </c>
      <c r="L262" s="2">
        <v>150.4</v>
      </c>
      <c r="M262" s="2">
        <v>120.3</v>
      </c>
      <c r="N262" s="2">
        <v>157.1</v>
      </c>
      <c r="O262" s="2">
        <v>136.80000000000001</v>
      </c>
      <c r="P262" s="2">
        <f t="shared" si="26"/>
        <v>159.41249999999999</v>
      </c>
      <c r="Q262" s="2">
        <v>151.4</v>
      </c>
      <c r="R262" s="2">
        <f t="shared" si="20"/>
        <v>1949.3</v>
      </c>
      <c r="T262" s="2">
        <f t="shared" si="27"/>
        <v>149.88749999999999</v>
      </c>
      <c r="U262" s="2">
        <f t="shared" si="27"/>
        <v>138.86250000000001</v>
      </c>
      <c r="V262" s="2">
        <f t="shared" si="27"/>
        <v>148.22499999999999</v>
      </c>
      <c r="W262" s="2">
        <f t="shared" si="21"/>
        <v>436.97500000000002</v>
      </c>
      <c r="Y262" s="2">
        <v>144.1</v>
      </c>
      <c r="Z262" s="2">
        <v>148.20000000000002</v>
      </c>
      <c r="AA262">
        <f t="shared" si="22"/>
        <v>292.3</v>
      </c>
      <c r="AC262" s="2">
        <v>155.6</v>
      </c>
      <c r="AD262" s="2">
        <f t="shared" si="28"/>
        <v>144.30000000000001</v>
      </c>
      <c r="AE262" s="2">
        <f t="shared" si="30"/>
        <v>154.75</v>
      </c>
      <c r="AF262" s="2">
        <f t="shared" si="30"/>
        <v>151.67500000000001</v>
      </c>
      <c r="AG262" s="2">
        <f t="shared" si="23"/>
        <v>606.32500000000005</v>
      </c>
      <c r="AI262" s="2">
        <f t="shared" si="29"/>
        <v>171.98750000000001</v>
      </c>
      <c r="AJ262" s="2">
        <f t="shared" si="29"/>
        <v>151.65</v>
      </c>
      <c r="AK262" s="2">
        <f t="shared" si="29"/>
        <v>152.02500000000001</v>
      </c>
      <c r="AL262" s="2">
        <f t="shared" si="24"/>
        <v>475.66250000000002</v>
      </c>
      <c r="AN262" s="2">
        <v>150.69999999999999</v>
      </c>
      <c r="AP262" s="2">
        <f t="shared" si="31"/>
        <v>259.07499999999999</v>
      </c>
    </row>
    <row r="263" spans="1:42" x14ac:dyDescent="0.45">
      <c r="A263" t="s">
        <v>30</v>
      </c>
      <c r="B263">
        <v>2020</v>
      </c>
      <c r="C263" t="s">
        <v>38</v>
      </c>
      <c r="E263" s="2">
        <f>(E261+E262)/2</f>
        <v>150.25</v>
      </c>
      <c r="F263" s="2">
        <f t="shared" si="25"/>
        <v>167.15625</v>
      </c>
      <c r="G263" s="2">
        <f t="shared" ref="G263:K265" si="32">(G261+G262)/2</f>
        <v>150.35000000000002</v>
      </c>
      <c r="H263" s="2">
        <f t="shared" si="32"/>
        <v>155.55000000000001</v>
      </c>
      <c r="I263" s="2">
        <f t="shared" si="32"/>
        <v>133.35</v>
      </c>
      <c r="J263" s="2">
        <f t="shared" si="32"/>
        <v>151.4</v>
      </c>
      <c r="K263" s="2">
        <f t="shared" si="32"/>
        <v>174.3</v>
      </c>
      <c r="L263" s="2">
        <f t="shared" ref="L263:O265" si="33">(L261+L262)/2</f>
        <v>150.60000000000002</v>
      </c>
      <c r="M263" s="2">
        <f t="shared" si="33"/>
        <v>120.75</v>
      </c>
      <c r="N263" s="2">
        <f t="shared" si="33"/>
        <v>155.55000000000001</v>
      </c>
      <c r="O263" s="2">
        <f t="shared" si="33"/>
        <v>135.15</v>
      </c>
      <c r="P263" s="2">
        <f t="shared" si="26"/>
        <v>159.44374999999999</v>
      </c>
      <c r="Q263" s="2">
        <f>(Q261+Q262)/2</f>
        <v>152.44999999999999</v>
      </c>
      <c r="R263" s="2">
        <f t="shared" si="20"/>
        <v>1956.3000000000002</v>
      </c>
      <c r="T263" s="2">
        <f t="shared" si="27"/>
        <v>150.10624999999999</v>
      </c>
      <c r="U263" s="2">
        <f t="shared" si="27"/>
        <v>139.36875000000001</v>
      </c>
      <c r="V263" s="2">
        <f t="shared" si="27"/>
        <v>148.48750000000001</v>
      </c>
      <c r="W263" s="2">
        <f t="shared" si="21"/>
        <v>437.96250000000003</v>
      </c>
      <c r="Y263" s="2">
        <v>140.6</v>
      </c>
      <c r="Z263" s="2">
        <v>145.15000000000003</v>
      </c>
      <c r="AA263" s="2">
        <f t="shared" si="22"/>
        <v>285.75</v>
      </c>
      <c r="AC263" s="2">
        <f t="shared" ref="AC263:AC265" si="34">(AC261+AC262)/2</f>
        <v>155.6</v>
      </c>
      <c r="AD263" s="2">
        <f t="shared" si="28"/>
        <v>144.65</v>
      </c>
      <c r="AE263" s="2">
        <f t="shared" si="30"/>
        <v>154.97499999999999</v>
      </c>
      <c r="AF263" s="2">
        <f t="shared" si="30"/>
        <v>150.36250000000001</v>
      </c>
      <c r="AG263" s="2">
        <f t="shared" si="23"/>
        <v>605.58750000000009</v>
      </c>
      <c r="AI263" s="2">
        <f t="shared" si="29"/>
        <v>171.85624999999999</v>
      </c>
      <c r="AJ263" s="2">
        <f t="shared" si="29"/>
        <v>150.32499999999999</v>
      </c>
      <c r="AK263" s="2">
        <f t="shared" si="29"/>
        <v>150.88749999999999</v>
      </c>
      <c r="AL263" s="2">
        <f t="shared" si="24"/>
        <v>473.06874999999997</v>
      </c>
      <c r="AN263" s="2">
        <f>(AN261+AN262)/2</f>
        <v>147.75</v>
      </c>
      <c r="AP263" s="2">
        <f t="shared" si="31"/>
        <v>240.66249999999999</v>
      </c>
    </row>
    <row r="264" spans="1:42" x14ac:dyDescent="0.45">
      <c r="A264" t="s">
        <v>33</v>
      </c>
      <c r="B264">
        <v>2020</v>
      </c>
      <c r="C264" t="s">
        <v>38</v>
      </c>
      <c r="E264" s="2">
        <f>(E262+E263)/2</f>
        <v>149.47499999999999</v>
      </c>
      <c r="F264" s="2">
        <f t="shared" si="25"/>
        <v>167.171875</v>
      </c>
      <c r="G264" s="2">
        <f t="shared" si="32"/>
        <v>149.57500000000002</v>
      </c>
      <c r="H264" s="2">
        <f t="shared" si="32"/>
        <v>155.57499999999999</v>
      </c>
      <c r="I264" s="2">
        <f t="shared" si="32"/>
        <v>134.22499999999999</v>
      </c>
      <c r="J264" s="2">
        <f t="shared" si="32"/>
        <v>150.65</v>
      </c>
      <c r="K264" s="2">
        <f t="shared" si="32"/>
        <v>171.45</v>
      </c>
      <c r="L264" s="2">
        <f t="shared" si="33"/>
        <v>150.5</v>
      </c>
      <c r="M264" s="2">
        <f t="shared" si="33"/>
        <v>120.52500000000001</v>
      </c>
      <c r="N264" s="2">
        <f t="shared" si="33"/>
        <v>156.32499999999999</v>
      </c>
      <c r="O264" s="2">
        <f t="shared" si="33"/>
        <v>135.97500000000002</v>
      </c>
      <c r="P264" s="2">
        <f t="shared" si="26"/>
        <v>159.42812499999999</v>
      </c>
      <c r="Q264" s="2">
        <f>(Q262+Q263)/2</f>
        <v>151.92500000000001</v>
      </c>
      <c r="R264" s="2">
        <f t="shared" si="20"/>
        <v>1952.8</v>
      </c>
      <c r="T264" s="2">
        <f t="shared" si="27"/>
        <v>149.99687499999999</v>
      </c>
      <c r="U264" s="2">
        <f t="shared" si="27"/>
        <v>139.11562500000002</v>
      </c>
      <c r="V264" s="2">
        <f t="shared" si="27"/>
        <v>148.35624999999999</v>
      </c>
      <c r="W264" s="2">
        <f t="shared" si="21"/>
        <v>437.46875</v>
      </c>
      <c r="Y264" s="2">
        <v>142.35</v>
      </c>
      <c r="Z264" s="2">
        <v>146.67500000000001</v>
      </c>
      <c r="AA264" s="2">
        <f t="shared" si="22"/>
        <v>289.02499999999998</v>
      </c>
      <c r="AC264" s="2">
        <f t="shared" si="34"/>
        <v>155.6</v>
      </c>
      <c r="AD264" s="2">
        <f t="shared" si="28"/>
        <v>144.47500000000002</v>
      </c>
      <c r="AE264" s="2">
        <f t="shared" si="30"/>
        <v>154.86250000000001</v>
      </c>
      <c r="AF264" s="2">
        <f t="shared" si="30"/>
        <v>151.01875000000001</v>
      </c>
      <c r="AG264" s="2">
        <f t="shared" si="23"/>
        <v>605.95625000000007</v>
      </c>
      <c r="AI264" s="2">
        <f t="shared" si="29"/>
        <v>171.921875</v>
      </c>
      <c r="AJ264" s="2">
        <f t="shared" si="29"/>
        <v>150.98750000000001</v>
      </c>
      <c r="AK264" s="2">
        <f t="shared" si="29"/>
        <v>151.45625000000001</v>
      </c>
      <c r="AL264" s="2">
        <f t="shared" si="24"/>
        <v>474.36562500000002</v>
      </c>
      <c r="AN264" s="2">
        <f>(AN262+AN263)/2</f>
        <v>149.22499999999999</v>
      </c>
      <c r="AP264" s="2">
        <f t="shared" si="31"/>
        <v>249.86874999999998</v>
      </c>
    </row>
    <row r="265" spans="1:42" x14ac:dyDescent="0.45">
      <c r="A265" t="s">
        <v>34</v>
      </c>
      <c r="B265">
        <v>2020</v>
      </c>
      <c r="C265" t="s">
        <v>38</v>
      </c>
      <c r="E265" s="2">
        <f>(E263+E264)/2</f>
        <v>149.86250000000001</v>
      </c>
      <c r="F265" s="2">
        <f t="shared" si="25"/>
        <v>167.1640625</v>
      </c>
      <c r="G265" s="2">
        <f t="shared" si="32"/>
        <v>149.96250000000003</v>
      </c>
      <c r="H265" s="2">
        <f t="shared" si="32"/>
        <v>155.5625</v>
      </c>
      <c r="I265" s="2">
        <f t="shared" si="32"/>
        <v>133.78749999999999</v>
      </c>
      <c r="J265" s="2">
        <f t="shared" si="32"/>
        <v>151.02500000000001</v>
      </c>
      <c r="K265" s="2">
        <f t="shared" si="32"/>
        <v>172.875</v>
      </c>
      <c r="L265" s="2">
        <f t="shared" si="33"/>
        <v>150.55000000000001</v>
      </c>
      <c r="M265" s="2">
        <f t="shared" si="33"/>
        <v>120.6375</v>
      </c>
      <c r="N265" s="2">
        <f t="shared" si="33"/>
        <v>155.9375</v>
      </c>
      <c r="O265" s="2">
        <f t="shared" si="33"/>
        <v>135.5625</v>
      </c>
      <c r="P265" s="2">
        <f t="shared" si="26"/>
        <v>159.43593749999999</v>
      </c>
      <c r="Q265" s="2">
        <f>(Q263+Q264)/2</f>
        <v>152.1875</v>
      </c>
      <c r="R265" s="2">
        <f t="shared" si="20"/>
        <v>1954.55</v>
      </c>
      <c r="T265" s="2">
        <f t="shared" si="27"/>
        <v>150.05156249999999</v>
      </c>
      <c r="U265" s="2">
        <f t="shared" si="27"/>
        <v>139.2421875</v>
      </c>
      <c r="V265" s="2">
        <f t="shared" si="27"/>
        <v>148.421875</v>
      </c>
      <c r="W265" s="2">
        <f t="shared" si="21"/>
        <v>437.71562499999999</v>
      </c>
      <c r="Y265" s="2">
        <v>141.47499999999999</v>
      </c>
      <c r="Z265" s="2">
        <v>145.91250000000002</v>
      </c>
      <c r="AA265" s="2">
        <f t="shared" si="22"/>
        <v>287.38750000000005</v>
      </c>
      <c r="AC265" s="2">
        <f t="shared" si="34"/>
        <v>155.6</v>
      </c>
      <c r="AD265" s="2">
        <f t="shared" si="28"/>
        <v>144.5625</v>
      </c>
      <c r="AE265" s="2">
        <f t="shared" si="30"/>
        <v>154.91874999999999</v>
      </c>
      <c r="AF265" s="2">
        <f t="shared" si="30"/>
        <v>150.69062500000001</v>
      </c>
      <c r="AG265" s="2">
        <f t="shared" si="23"/>
        <v>605.77187500000002</v>
      </c>
      <c r="AI265" s="2">
        <f t="shared" si="29"/>
        <v>171.88906249999999</v>
      </c>
      <c r="AJ265" s="2">
        <f t="shared" si="29"/>
        <v>150.65625</v>
      </c>
      <c r="AK265" s="2">
        <f t="shared" si="29"/>
        <v>151.171875</v>
      </c>
      <c r="AL265" s="2">
        <f t="shared" si="24"/>
        <v>473.71718750000002</v>
      </c>
      <c r="AN265" s="2">
        <f>(AN263+AN264)/2</f>
        <v>148.48750000000001</v>
      </c>
      <c r="AP265" s="2">
        <f t="shared" si="31"/>
        <v>245.265625</v>
      </c>
    </row>
    <row r="266" spans="1:42" x14ac:dyDescent="0.45">
      <c r="A266" t="s">
        <v>30</v>
      </c>
      <c r="B266">
        <v>2020</v>
      </c>
      <c r="C266" t="s">
        <v>39</v>
      </c>
      <c r="E266">
        <v>148.19999999999999</v>
      </c>
      <c r="F266">
        <v>190.3</v>
      </c>
      <c r="G266">
        <v>149.4</v>
      </c>
      <c r="H266">
        <v>153.30000000000001</v>
      </c>
      <c r="I266">
        <v>138.19999999999999</v>
      </c>
      <c r="J266">
        <v>143.19999999999999</v>
      </c>
      <c r="K266">
        <v>148.9</v>
      </c>
      <c r="L266">
        <v>150.30000000000001</v>
      </c>
      <c r="M266">
        <v>113.2</v>
      </c>
      <c r="N266">
        <v>159.80000000000001</v>
      </c>
      <c r="O266">
        <v>142.1</v>
      </c>
      <c r="P266">
        <v>161.80000000000001</v>
      </c>
      <c r="Q266">
        <v>152.30000000000001</v>
      </c>
      <c r="R266" s="2">
        <f t="shared" si="20"/>
        <v>1951</v>
      </c>
      <c r="T266">
        <v>154.69999999999999</v>
      </c>
      <c r="U266">
        <v>150</v>
      </c>
      <c r="V266">
        <v>154.1</v>
      </c>
      <c r="W266">
        <f t="shared" si="21"/>
        <v>458.79999999999995</v>
      </c>
      <c r="Y266">
        <v>144.9</v>
      </c>
      <c r="Z266">
        <v>141.4</v>
      </c>
      <c r="AA266">
        <f t="shared" si="22"/>
        <v>286.3</v>
      </c>
      <c r="AC266">
        <v>147.69999999999999</v>
      </c>
      <c r="AD266">
        <v>151.69999999999999</v>
      </c>
      <c r="AE266">
        <v>161.80000000000001</v>
      </c>
      <c r="AF266">
        <v>151.69999999999999</v>
      </c>
      <c r="AG266">
        <f t="shared" si="23"/>
        <v>612.9</v>
      </c>
      <c r="AI266">
        <v>182.4</v>
      </c>
      <c r="AJ266">
        <v>153.19999999999999</v>
      </c>
      <c r="AK266">
        <v>151.19999999999999</v>
      </c>
      <c r="AL266">
        <f t="shared" si="24"/>
        <v>486.8</v>
      </c>
      <c r="AN266">
        <v>158.19999999999999</v>
      </c>
      <c r="AP266">
        <v>152.69999999999999</v>
      </c>
    </row>
    <row r="267" spans="1:42" x14ac:dyDescent="0.45">
      <c r="A267" t="s">
        <v>33</v>
      </c>
      <c r="B267">
        <v>2020</v>
      </c>
      <c r="C267" t="s">
        <v>39</v>
      </c>
      <c r="E267">
        <v>152.69999999999999</v>
      </c>
      <c r="F267">
        <v>197</v>
      </c>
      <c r="G267">
        <v>154.6</v>
      </c>
      <c r="H267">
        <v>153.4</v>
      </c>
      <c r="I267">
        <v>132.9</v>
      </c>
      <c r="J267">
        <v>151.80000000000001</v>
      </c>
      <c r="K267">
        <v>171.2</v>
      </c>
      <c r="L267">
        <v>152</v>
      </c>
      <c r="M267">
        <v>116.3</v>
      </c>
      <c r="N267">
        <v>158.80000000000001</v>
      </c>
      <c r="O267">
        <v>135.6</v>
      </c>
      <c r="P267">
        <v>161.69999999999999</v>
      </c>
      <c r="Q267">
        <v>157</v>
      </c>
      <c r="R267" s="2">
        <f t="shared" si="20"/>
        <v>1994.9999999999998</v>
      </c>
      <c r="T267">
        <v>149.1</v>
      </c>
      <c r="U267">
        <v>136.6</v>
      </c>
      <c r="V267">
        <v>147.19999999999999</v>
      </c>
      <c r="W267">
        <f t="shared" si="21"/>
        <v>432.9</v>
      </c>
      <c r="Y267">
        <v>137.1</v>
      </c>
      <c r="Z267">
        <v>129.30000000000001</v>
      </c>
      <c r="AA267">
        <f t="shared" si="22"/>
        <v>266.39999999999998</v>
      </c>
      <c r="AC267">
        <v>154.69999999999999</v>
      </c>
      <c r="AD267">
        <v>140.4</v>
      </c>
      <c r="AE267">
        <v>152.5</v>
      </c>
      <c r="AF267">
        <v>142</v>
      </c>
      <c r="AG267">
        <f t="shared" si="23"/>
        <v>589.6</v>
      </c>
      <c r="AI267">
        <v>186.7</v>
      </c>
      <c r="AJ267">
        <v>144.5</v>
      </c>
      <c r="AK267">
        <v>152.19999999999999</v>
      </c>
      <c r="AL267">
        <f t="shared" si="24"/>
        <v>483.4</v>
      </c>
      <c r="AN267">
        <v>148.1</v>
      </c>
      <c r="AP267">
        <v>150.80000000000001</v>
      </c>
    </row>
    <row r="268" spans="1:42" x14ac:dyDescent="0.45">
      <c r="A268" t="s">
        <v>34</v>
      </c>
      <c r="B268">
        <v>2020</v>
      </c>
      <c r="C268" t="s">
        <v>39</v>
      </c>
      <c r="E268">
        <v>149.6</v>
      </c>
      <c r="F268">
        <v>192.7</v>
      </c>
      <c r="G268">
        <v>151.4</v>
      </c>
      <c r="H268">
        <v>153.30000000000001</v>
      </c>
      <c r="I268">
        <v>136.30000000000001</v>
      </c>
      <c r="J268">
        <v>147.19999999999999</v>
      </c>
      <c r="K268">
        <v>156.5</v>
      </c>
      <c r="L268">
        <v>150.9</v>
      </c>
      <c r="M268">
        <v>114.2</v>
      </c>
      <c r="N268">
        <v>159.5</v>
      </c>
      <c r="O268">
        <v>139.4</v>
      </c>
      <c r="P268">
        <v>161.80000000000001</v>
      </c>
      <c r="Q268">
        <v>154</v>
      </c>
      <c r="R268" s="2">
        <f t="shared" si="20"/>
        <v>1966.8000000000002</v>
      </c>
      <c r="T268">
        <v>152.5</v>
      </c>
      <c r="U268">
        <v>144.4</v>
      </c>
      <c r="V268">
        <v>151.4</v>
      </c>
      <c r="W268">
        <f t="shared" si="21"/>
        <v>448.29999999999995</v>
      </c>
      <c r="Y268">
        <v>141.9</v>
      </c>
      <c r="Z268">
        <v>135</v>
      </c>
      <c r="AA268">
        <f t="shared" si="22"/>
        <v>276.89999999999998</v>
      </c>
      <c r="AC268">
        <v>154.69999999999999</v>
      </c>
      <c r="AD268">
        <v>146.4</v>
      </c>
      <c r="AE268">
        <v>156.4</v>
      </c>
      <c r="AF268">
        <v>147</v>
      </c>
      <c r="AG268">
        <f t="shared" si="23"/>
        <v>604.5</v>
      </c>
      <c r="AI268">
        <v>183.5</v>
      </c>
      <c r="AJ268">
        <v>148.30000000000001</v>
      </c>
      <c r="AK268">
        <v>151.6</v>
      </c>
      <c r="AL268">
        <f t="shared" si="24"/>
        <v>483.4</v>
      </c>
      <c r="AN268">
        <v>154.4</v>
      </c>
      <c r="AP268">
        <v>151.80000000000001</v>
      </c>
    </row>
    <row r="269" spans="1:42" x14ac:dyDescent="0.45">
      <c r="A269" t="s">
        <v>30</v>
      </c>
      <c r="B269">
        <v>2020</v>
      </c>
      <c r="C269" t="s">
        <v>40</v>
      </c>
      <c r="E269">
        <v>148.19999999999999</v>
      </c>
      <c r="F269">
        <v>190.3</v>
      </c>
      <c r="G269">
        <v>149.4</v>
      </c>
      <c r="H269">
        <v>153.30000000000001</v>
      </c>
      <c r="I269">
        <v>138.19999999999999</v>
      </c>
      <c r="J269">
        <v>143.19999999999999</v>
      </c>
      <c r="K269">
        <v>148.9</v>
      </c>
      <c r="L269">
        <v>150.30000000000001</v>
      </c>
      <c r="M269">
        <v>113.2</v>
      </c>
      <c r="N269">
        <v>159.80000000000001</v>
      </c>
      <c r="O269">
        <v>142.1</v>
      </c>
      <c r="P269">
        <v>161.80000000000001</v>
      </c>
      <c r="Q269">
        <v>152.30000000000001</v>
      </c>
      <c r="R269" s="2">
        <f t="shared" si="20"/>
        <v>1951</v>
      </c>
      <c r="T269">
        <v>154.69999999999999</v>
      </c>
      <c r="U269">
        <v>150</v>
      </c>
      <c r="V269">
        <v>154.1</v>
      </c>
      <c r="W269">
        <f t="shared" si="21"/>
        <v>458.79999999999995</v>
      </c>
      <c r="Y269">
        <v>144.9</v>
      </c>
      <c r="Z269">
        <v>141.4</v>
      </c>
      <c r="AA269">
        <f t="shared" si="22"/>
        <v>286.3</v>
      </c>
      <c r="AC269">
        <v>154.69999999999999</v>
      </c>
      <c r="AD269">
        <v>151.69999999999999</v>
      </c>
      <c r="AE269">
        <v>161.80000000000001</v>
      </c>
      <c r="AF269">
        <v>151.69999999999999</v>
      </c>
      <c r="AG269">
        <f t="shared" si="23"/>
        <v>619.9</v>
      </c>
      <c r="AI269">
        <v>182.4</v>
      </c>
      <c r="AJ269">
        <v>153.19999999999999</v>
      </c>
      <c r="AK269">
        <v>151.19999999999999</v>
      </c>
      <c r="AL269">
        <f t="shared" si="24"/>
        <v>486.8</v>
      </c>
      <c r="AN269">
        <v>158.19999999999999</v>
      </c>
      <c r="AP269">
        <v>152.69999999999999</v>
      </c>
    </row>
    <row r="270" spans="1:42" x14ac:dyDescent="0.45">
      <c r="A270" t="s">
        <v>33</v>
      </c>
      <c r="B270">
        <v>2020</v>
      </c>
      <c r="C270" t="s">
        <v>40</v>
      </c>
      <c r="E270">
        <v>152.69999999999999</v>
      </c>
      <c r="F270">
        <v>197</v>
      </c>
      <c r="G270">
        <v>154.6</v>
      </c>
      <c r="H270">
        <v>153.4</v>
      </c>
      <c r="I270">
        <v>132.9</v>
      </c>
      <c r="J270">
        <v>151.80000000000001</v>
      </c>
      <c r="K270">
        <v>171.2</v>
      </c>
      <c r="L270">
        <v>152</v>
      </c>
      <c r="M270">
        <v>116.3</v>
      </c>
      <c r="N270">
        <v>158.80000000000001</v>
      </c>
      <c r="O270">
        <v>135.6</v>
      </c>
      <c r="P270">
        <v>161.69999999999999</v>
      </c>
      <c r="Q270">
        <v>157</v>
      </c>
      <c r="R270" s="2">
        <f t="shared" si="20"/>
        <v>1994.9999999999998</v>
      </c>
      <c r="T270">
        <v>149.1</v>
      </c>
      <c r="U270">
        <v>136.6</v>
      </c>
      <c r="V270">
        <v>147.19999999999999</v>
      </c>
      <c r="W270">
        <f t="shared" si="21"/>
        <v>432.9</v>
      </c>
      <c r="Y270">
        <v>137.1</v>
      </c>
      <c r="Z270">
        <v>129.30000000000001</v>
      </c>
      <c r="AA270">
        <f t="shared" si="22"/>
        <v>266.39999999999998</v>
      </c>
      <c r="AC270">
        <v>154.69999999999999</v>
      </c>
      <c r="AD270">
        <v>140.4</v>
      </c>
      <c r="AE270">
        <v>152.5</v>
      </c>
      <c r="AF270">
        <v>142</v>
      </c>
      <c r="AG270">
        <f t="shared" si="23"/>
        <v>589.6</v>
      </c>
      <c r="AI270">
        <v>186.7</v>
      </c>
      <c r="AJ270">
        <v>144.5</v>
      </c>
      <c r="AK270">
        <v>152.19999999999999</v>
      </c>
      <c r="AL270">
        <f t="shared" si="24"/>
        <v>483.4</v>
      </c>
      <c r="AN270">
        <v>148.1</v>
      </c>
      <c r="AP270">
        <v>150.80000000000001</v>
      </c>
    </row>
    <row r="271" spans="1:42" x14ac:dyDescent="0.45">
      <c r="A271" t="s">
        <v>34</v>
      </c>
      <c r="B271">
        <v>2020</v>
      </c>
      <c r="C271" t="s">
        <v>40</v>
      </c>
      <c r="E271">
        <v>149.6</v>
      </c>
      <c r="F271">
        <v>192.7</v>
      </c>
      <c r="G271">
        <v>151.4</v>
      </c>
      <c r="H271">
        <v>153.30000000000001</v>
      </c>
      <c r="I271">
        <v>136.30000000000001</v>
      </c>
      <c r="J271">
        <v>147.19999999999999</v>
      </c>
      <c r="K271">
        <v>156.5</v>
      </c>
      <c r="L271">
        <v>150.9</v>
      </c>
      <c r="M271">
        <v>114.2</v>
      </c>
      <c r="N271">
        <v>159.5</v>
      </c>
      <c r="O271">
        <v>139.4</v>
      </c>
      <c r="P271">
        <v>161.80000000000001</v>
      </c>
      <c r="Q271">
        <v>154</v>
      </c>
      <c r="R271" s="2">
        <f t="shared" si="20"/>
        <v>1966.8000000000002</v>
      </c>
      <c r="T271">
        <v>152.5</v>
      </c>
      <c r="U271">
        <v>144.4</v>
      </c>
      <c r="V271">
        <v>151.4</v>
      </c>
      <c r="W271">
        <f t="shared" si="21"/>
        <v>448.29999999999995</v>
      </c>
      <c r="Y271">
        <v>141.9</v>
      </c>
      <c r="Z271">
        <v>135</v>
      </c>
      <c r="AA271">
        <f t="shared" si="22"/>
        <v>276.89999999999998</v>
      </c>
      <c r="AC271">
        <v>154.69999999999999</v>
      </c>
      <c r="AD271">
        <v>146.4</v>
      </c>
      <c r="AE271">
        <v>156.4</v>
      </c>
      <c r="AF271">
        <v>147</v>
      </c>
      <c r="AG271">
        <f t="shared" si="23"/>
        <v>604.5</v>
      </c>
      <c r="AI271">
        <v>183.5</v>
      </c>
      <c r="AJ271">
        <v>148.30000000000001</v>
      </c>
      <c r="AK271">
        <v>151.6</v>
      </c>
      <c r="AL271">
        <f t="shared" si="24"/>
        <v>483.4</v>
      </c>
      <c r="AN271">
        <v>154.4</v>
      </c>
      <c r="AP271">
        <v>151.80000000000001</v>
      </c>
    </row>
    <row r="272" spans="1:42" x14ac:dyDescent="0.45">
      <c r="A272" t="s">
        <v>30</v>
      </c>
      <c r="B272">
        <v>2020</v>
      </c>
      <c r="C272" t="s">
        <v>41</v>
      </c>
      <c r="E272">
        <v>147.6</v>
      </c>
      <c r="F272">
        <v>187.2</v>
      </c>
      <c r="G272">
        <v>148.4</v>
      </c>
      <c r="H272">
        <v>153.30000000000001</v>
      </c>
      <c r="I272">
        <v>139.80000000000001</v>
      </c>
      <c r="J272">
        <v>146.9</v>
      </c>
      <c r="K272">
        <v>171</v>
      </c>
      <c r="L272">
        <v>149.9</v>
      </c>
      <c r="M272">
        <v>114.2</v>
      </c>
      <c r="N272">
        <v>160</v>
      </c>
      <c r="O272">
        <v>143.5</v>
      </c>
      <c r="P272">
        <v>161.5</v>
      </c>
      <c r="Q272">
        <v>155.30000000000001</v>
      </c>
      <c r="R272" s="2">
        <f t="shared" si="20"/>
        <v>1978.6</v>
      </c>
      <c r="T272">
        <v>155.1</v>
      </c>
      <c r="U272">
        <v>149.30000000000001</v>
      </c>
      <c r="V272">
        <v>154.30000000000001</v>
      </c>
      <c r="W272">
        <f t="shared" si="21"/>
        <v>458.7</v>
      </c>
      <c r="Y272">
        <v>145.80000000000001</v>
      </c>
      <c r="Z272">
        <v>143.6</v>
      </c>
      <c r="AA272">
        <f t="shared" si="22"/>
        <v>289.39999999999998</v>
      </c>
      <c r="AC272">
        <v>155.5</v>
      </c>
      <c r="AD272">
        <v>151.9</v>
      </c>
      <c r="AE272">
        <v>162.69999999999999</v>
      </c>
      <c r="AF272">
        <v>153</v>
      </c>
      <c r="AG272">
        <f t="shared" si="23"/>
        <v>623.09999999999991</v>
      </c>
      <c r="AI272">
        <v>180.9</v>
      </c>
      <c r="AJ272">
        <v>152.19999999999999</v>
      </c>
      <c r="AK272">
        <v>153.6</v>
      </c>
      <c r="AL272">
        <f t="shared" si="24"/>
        <v>486.70000000000005</v>
      </c>
      <c r="AN272">
        <v>158.80000000000001</v>
      </c>
      <c r="AP272">
        <v>154.69999999999999</v>
      </c>
    </row>
    <row r="273" spans="1:42" x14ac:dyDescent="0.45">
      <c r="A273" t="s">
        <v>33</v>
      </c>
      <c r="B273">
        <v>2020</v>
      </c>
      <c r="C273" t="s">
        <v>41</v>
      </c>
      <c r="E273">
        <v>151.6</v>
      </c>
      <c r="F273">
        <v>197.8</v>
      </c>
      <c r="G273">
        <v>154.5</v>
      </c>
      <c r="H273">
        <v>153.4</v>
      </c>
      <c r="I273">
        <v>133.4</v>
      </c>
      <c r="J273">
        <v>154.5</v>
      </c>
      <c r="K273">
        <v>191.9</v>
      </c>
      <c r="L273">
        <v>151.30000000000001</v>
      </c>
      <c r="M273">
        <v>116.8</v>
      </c>
      <c r="N273">
        <v>160</v>
      </c>
      <c r="O273">
        <v>136.5</v>
      </c>
      <c r="P273">
        <v>163.30000000000001</v>
      </c>
      <c r="Q273">
        <v>159.9</v>
      </c>
      <c r="R273" s="2">
        <f t="shared" si="20"/>
        <v>2024.8999999999999</v>
      </c>
      <c r="T273">
        <v>150</v>
      </c>
      <c r="U273">
        <v>135.19999999999999</v>
      </c>
      <c r="V273">
        <v>147.80000000000001</v>
      </c>
      <c r="W273">
        <f t="shared" si="21"/>
        <v>433</v>
      </c>
      <c r="Y273">
        <v>138.30000000000001</v>
      </c>
      <c r="Z273">
        <v>133.9</v>
      </c>
      <c r="AA273">
        <f t="shared" si="22"/>
        <v>272.20000000000005</v>
      </c>
      <c r="AC273">
        <v>155.5</v>
      </c>
      <c r="AD273">
        <v>144.5</v>
      </c>
      <c r="AE273">
        <v>155.5</v>
      </c>
      <c r="AF273">
        <v>144.80000000000001</v>
      </c>
      <c r="AG273">
        <f t="shared" si="23"/>
        <v>600.29999999999995</v>
      </c>
      <c r="AI273">
        <v>187.2</v>
      </c>
      <c r="AJ273">
        <v>141.19999999999999</v>
      </c>
      <c r="AK273">
        <v>155.19999999999999</v>
      </c>
      <c r="AL273">
        <f t="shared" si="24"/>
        <v>483.59999999999997</v>
      </c>
      <c r="AN273">
        <v>148.69999999999999</v>
      </c>
      <c r="AP273">
        <v>152.9</v>
      </c>
    </row>
    <row r="274" spans="1:42" x14ac:dyDescent="0.45">
      <c r="A274" t="s">
        <v>34</v>
      </c>
      <c r="B274">
        <v>2020</v>
      </c>
      <c r="C274" t="s">
        <v>41</v>
      </c>
      <c r="E274">
        <v>148.9</v>
      </c>
      <c r="F274">
        <v>190.9</v>
      </c>
      <c r="G274">
        <v>150.80000000000001</v>
      </c>
      <c r="H274">
        <v>153.30000000000001</v>
      </c>
      <c r="I274">
        <v>137.4</v>
      </c>
      <c r="J274">
        <v>150.4</v>
      </c>
      <c r="K274">
        <v>178.1</v>
      </c>
      <c r="L274">
        <v>150.4</v>
      </c>
      <c r="M274">
        <v>115.1</v>
      </c>
      <c r="N274">
        <v>160</v>
      </c>
      <c r="O274">
        <v>140.6</v>
      </c>
      <c r="P274">
        <v>162.30000000000001</v>
      </c>
      <c r="Q274">
        <v>157</v>
      </c>
      <c r="R274" s="2">
        <f t="shared" si="20"/>
        <v>1995.1999999999998</v>
      </c>
      <c r="T274">
        <v>153.1</v>
      </c>
      <c r="U274">
        <v>143.4</v>
      </c>
      <c r="V274">
        <v>151.69999999999999</v>
      </c>
      <c r="W274">
        <f t="shared" si="21"/>
        <v>448.2</v>
      </c>
      <c r="Y274">
        <v>143</v>
      </c>
      <c r="Z274">
        <v>138.5</v>
      </c>
      <c r="AA274">
        <f t="shared" si="22"/>
        <v>281.5</v>
      </c>
      <c r="AC274">
        <v>155.5</v>
      </c>
      <c r="AD274">
        <v>148.4</v>
      </c>
      <c r="AE274">
        <v>158.5</v>
      </c>
      <c r="AF274">
        <v>149</v>
      </c>
      <c r="AG274">
        <f t="shared" si="23"/>
        <v>611.4</v>
      </c>
      <c r="AI274">
        <v>182.6</v>
      </c>
      <c r="AJ274">
        <v>146</v>
      </c>
      <c r="AK274">
        <v>154.30000000000001</v>
      </c>
      <c r="AL274">
        <f t="shared" si="24"/>
        <v>482.90000000000003</v>
      </c>
      <c r="AN274">
        <v>155</v>
      </c>
      <c r="AP274">
        <v>153.9</v>
      </c>
    </row>
    <row r="275" spans="1:42" x14ac:dyDescent="0.45">
      <c r="A275" t="s">
        <v>30</v>
      </c>
      <c r="B275">
        <v>2020</v>
      </c>
      <c r="C275" t="s">
        <v>42</v>
      </c>
      <c r="E275">
        <v>146.9</v>
      </c>
      <c r="F275">
        <v>183.9</v>
      </c>
      <c r="G275">
        <v>149.5</v>
      </c>
      <c r="H275">
        <v>153.4</v>
      </c>
      <c r="I275">
        <v>140.4</v>
      </c>
      <c r="J275">
        <v>147</v>
      </c>
      <c r="K275">
        <v>178.8</v>
      </c>
      <c r="L275">
        <v>149.30000000000001</v>
      </c>
      <c r="M275">
        <v>115.1</v>
      </c>
      <c r="N275">
        <v>160</v>
      </c>
      <c r="O275">
        <v>145.4</v>
      </c>
      <c r="P275">
        <v>161.6</v>
      </c>
      <c r="Q275">
        <v>156.1</v>
      </c>
      <c r="R275" s="2">
        <f t="shared" si="20"/>
        <v>1987.3999999999999</v>
      </c>
      <c r="T275">
        <v>155.4</v>
      </c>
      <c r="U275">
        <v>149.9</v>
      </c>
      <c r="V275">
        <v>154.6</v>
      </c>
      <c r="W275">
        <f t="shared" si="21"/>
        <v>459.9</v>
      </c>
      <c r="Y275">
        <v>146.4</v>
      </c>
      <c r="Z275">
        <v>144.6</v>
      </c>
      <c r="AA275">
        <f t="shared" si="22"/>
        <v>291</v>
      </c>
      <c r="AC275">
        <v>156.30000000000001</v>
      </c>
      <c r="AD275">
        <v>151.6</v>
      </c>
      <c r="AE275">
        <v>161.1</v>
      </c>
      <c r="AF275">
        <v>153.69999999999999</v>
      </c>
      <c r="AG275">
        <f t="shared" si="23"/>
        <v>622.70000000000005</v>
      </c>
      <c r="AI275">
        <v>182.9</v>
      </c>
      <c r="AJ275">
        <v>152.80000000000001</v>
      </c>
      <c r="AK275">
        <v>157.4</v>
      </c>
      <c r="AL275">
        <f t="shared" si="24"/>
        <v>493.1</v>
      </c>
      <c r="AN275">
        <v>159.1</v>
      </c>
      <c r="AP275">
        <v>155.4</v>
      </c>
    </row>
    <row r="276" spans="1:42" x14ac:dyDescent="0.45">
      <c r="A276" t="s">
        <v>33</v>
      </c>
      <c r="B276">
        <v>2020</v>
      </c>
      <c r="C276" t="s">
        <v>42</v>
      </c>
      <c r="E276">
        <v>151.5</v>
      </c>
      <c r="F276">
        <v>193.1</v>
      </c>
      <c r="G276">
        <v>157.30000000000001</v>
      </c>
      <c r="H276">
        <v>153.9</v>
      </c>
      <c r="I276">
        <v>134.4</v>
      </c>
      <c r="J276">
        <v>155.4</v>
      </c>
      <c r="K276">
        <v>202</v>
      </c>
      <c r="L276">
        <v>150.80000000000001</v>
      </c>
      <c r="M276">
        <v>118.9</v>
      </c>
      <c r="N276">
        <v>160.9</v>
      </c>
      <c r="O276">
        <v>137.69999999999999</v>
      </c>
      <c r="P276">
        <v>164.4</v>
      </c>
      <c r="Q276">
        <v>161.30000000000001</v>
      </c>
      <c r="R276" s="2">
        <f t="shared" si="20"/>
        <v>2041.6000000000001</v>
      </c>
      <c r="T276">
        <v>150.19999999999999</v>
      </c>
      <c r="U276">
        <v>136.30000000000001</v>
      </c>
      <c r="V276">
        <v>148.1</v>
      </c>
      <c r="W276">
        <f t="shared" si="21"/>
        <v>434.6</v>
      </c>
      <c r="Y276">
        <v>137.19999999999999</v>
      </c>
      <c r="Z276">
        <v>135.1</v>
      </c>
      <c r="AA276">
        <f t="shared" si="22"/>
        <v>272.29999999999995</v>
      </c>
      <c r="AC276">
        <v>156.30000000000001</v>
      </c>
      <c r="AD276">
        <v>145.4</v>
      </c>
      <c r="AE276">
        <v>154.9</v>
      </c>
      <c r="AF276">
        <v>146</v>
      </c>
      <c r="AG276">
        <f t="shared" si="23"/>
        <v>602.6</v>
      </c>
      <c r="AI276">
        <v>188.7</v>
      </c>
      <c r="AJ276">
        <v>141.80000000000001</v>
      </c>
      <c r="AK276">
        <v>159.80000000000001</v>
      </c>
      <c r="AL276">
        <f t="shared" si="24"/>
        <v>490.3</v>
      </c>
      <c r="AN276">
        <v>150</v>
      </c>
      <c r="AP276">
        <v>154</v>
      </c>
    </row>
    <row r="277" spans="1:42" x14ac:dyDescent="0.45">
      <c r="A277" t="s">
        <v>34</v>
      </c>
      <c r="B277">
        <v>2020</v>
      </c>
      <c r="C277" t="s">
        <v>42</v>
      </c>
      <c r="E277">
        <v>148.4</v>
      </c>
      <c r="F277">
        <v>187.1</v>
      </c>
      <c r="G277">
        <v>152.5</v>
      </c>
      <c r="H277">
        <v>153.6</v>
      </c>
      <c r="I277">
        <v>138.19999999999999</v>
      </c>
      <c r="J277">
        <v>150.9</v>
      </c>
      <c r="K277">
        <v>186.7</v>
      </c>
      <c r="L277">
        <v>149.80000000000001</v>
      </c>
      <c r="M277">
        <v>116.4</v>
      </c>
      <c r="N277">
        <v>160.30000000000001</v>
      </c>
      <c r="O277">
        <v>142.19999999999999</v>
      </c>
      <c r="P277">
        <v>162.9</v>
      </c>
      <c r="Q277">
        <v>158</v>
      </c>
      <c r="R277" s="2">
        <f t="shared" si="20"/>
        <v>2007</v>
      </c>
      <c r="T277">
        <v>153.4</v>
      </c>
      <c r="U277">
        <v>144.30000000000001</v>
      </c>
      <c r="V277">
        <v>152</v>
      </c>
      <c r="W277">
        <f t="shared" si="21"/>
        <v>449.70000000000005</v>
      </c>
      <c r="Y277">
        <v>142.9</v>
      </c>
      <c r="Z277">
        <v>139.6</v>
      </c>
      <c r="AA277">
        <f t="shared" si="22"/>
        <v>282.5</v>
      </c>
      <c r="AC277">
        <v>156.30000000000001</v>
      </c>
      <c r="AD277">
        <v>148.69999999999999</v>
      </c>
      <c r="AE277">
        <v>157.5</v>
      </c>
      <c r="AF277">
        <v>150</v>
      </c>
      <c r="AG277">
        <f t="shared" si="23"/>
        <v>612.5</v>
      </c>
      <c r="AI277">
        <v>184.4</v>
      </c>
      <c r="AJ277">
        <v>146.6</v>
      </c>
      <c r="AK277">
        <v>158.4</v>
      </c>
      <c r="AL277">
        <f t="shared" si="24"/>
        <v>489.4</v>
      </c>
      <c r="AN277">
        <v>155.6</v>
      </c>
      <c r="AP277">
        <v>154.69999999999999</v>
      </c>
    </row>
    <row r="278" spans="1:42" x14ac:dyDescent="0.45">
      <c r="A278" t="s">
        <v>30</v>
      </c>
      <c r="B278">
        <v>2020</v>
      </c>
      <c r="C278" t="s">
        <v>43</v>
      </c>
      <c r="E278">
        <v>146</v>
      </c>
      <c r="F278">
        <v>186.3</v>
      </c>
      <c r="G278">
        <v>159.19999999999999</v>
      </c>
      <c r="H278">
        <v>153.6</v>
      </c>
      <c r="I278">
        <v>142.6</v>
      </c>
      <c r="J278">
        <v>147.19999999999999</v>
      </c>
      <c r="K278">
        <v>200.6</v>
      </c>
      <c r="L278">
        <v>150.30000000000001</v>
      </c>
      <c r="M278">
        <v>115.3</v>
      </c>
      <c r="N278">
        <v>160.9</v>
      </c>
      <c r="O278">
        <v>147.4</v>
      </c>
      <c r="P278">
        <v>161.9</v>
      </c>
      <c r="Q278">
        <v>159.6</v>
      </c>
      <c r="R278" s="2">
        <f t="shared" si="20"/>
        <v>2030.9</v>
      </c>
      <c r="T278">
        <v>155.69999999999999</v>
      </c>
      <c r="U278">
        <v>150.6</v>
      </c>
      <c r="V278">
        <v>155</v>
      </c>
      <c r="W278">
        <f t="shared" si="21"/>
        <v>461.29999999999995</v>
      </c>
      <c r="Y278">
        <v>146.80000000000001</v>
      </c>
      <c r="Z278">
        <v>146.4</v>
      </c>
      <c r="AA278">
        <f t="shared" si="22"/>
        <v>293.20000000000005</v>
      </c>
      <c r="AC278">
        <v>156.5</v>
      </c>
      <c r="AD278">
        <v>152</v>
      </c>
      <c r="AE278">
        <v>162.5</v>
      </c>
      <c r="AF278">
        <v>154.30000000000001</v>
      </c>
      <c r="AG278">
        <f t="shared" si="23"/>
        <v>625.29999999999995</v>
      </c>
      <c r="AI278">
        <v>182.7</v>
      </c>
      <c r="AJ278">
        <v>152.4</v>
      </c>
      <c r="AK278">
        <v>156.19999999999999</v>
      </c>
      <c r="AL278">
        <f t="shared" si="24"/>
        <v>491.3</v>
      </c>
      <c r="AN278">
        <v>159.5</v>
      </c>
      <c r="AP278">
        <v>157.5</v>
      </c>
    </row>
    <row r="279" spans="1:42" x14ac:dyDescent="0.45">
      <c r="A279" t="s">
        <v>33</v>
      </c>
      <c r="B279">
        <v>2020</v>
      </c>
      <c r="C279" t="s">
        <v>43</v>
      </c>
      <c r="E279">
        <v>150.6</v>
      </c>
      <c r="F279">
        <v>193.7</v>
      </c>
      <c r="G279">
        <v>164.8</v>
      </c>
      <c r="H279">
        <v>153.69999999999999</v>
      </c>
      <c r="I279">
        <v>135.69999999999999</v>
      </c>
      <c r="J279">
        <v>155.69999999999999</v>
      </c>
      <c r="K279">
        <v>226</v>
      </c>
      <c r="L279">
        <v>152.19999999999999</v>
      </c>
      <c r="M279">
        <v>118.1</v>
      </c>
      <c r="N279">
        <v>161.30000000000001</v>
      </c>
      <c r="O279">
        <v>139.19999999999999</v>
      </c>
      <c r="P279">
        <v>164.8</v>
      </c>
      <c r="Q279">
        <v>164.4</v>
      </c>
      <c r="R279" s="2">
        <f t="shared" si="20"/>
        <v>2080.1999999999998</v>
      </c>
      <c r="T279">
        <v>150.5</v>
      </c>
      <c r="U279">
        <v>136.1</v>
      </c>
      <c r="V279">
        <v>148.30000000000001</v>
      </c>
      <c r="W279">
        <f t="shared" si="21"/>
        <v>434.90000000000003</v>
      </c>
      <c r="Y279">
        <v>137.1</v>
      </c>
      <c r="Z279">
        <v>135.4</v>
      </c>
      <c r="AA279">
        <f t="shared" si="22"/>
        <v>272.5</v>
      </c>
      <c r="AC279">
        <v>156.5</v>
      </c>
      <c r="AD279">
        <v>145.1</v>
      </c>
      <c r="AE279">
        <v>155.69999999999999</v>
      </c>
      <c r="AF279">
        <v>146.19999999999999</v>
      </c>
      <c r="AG279">
        <f t="shared" si="23"/>
        <v>603.5</v>
      </c>
      <c r="AI279">
        <v>188.7</v>
      </c>
      <c r="AJ279">
        <v>142</v>
      </c>
      <c r="AK279">
        <v>158.1</v>
      </c>
      <c r="AL279">
        <f t="shared" si="24"/>
        <v>488.79999999999995</v>
      </c>
      <c r="AN279">
        <v>151</v>
      </c>
      <c r="AP279">
        <v>155.19999999999999</v>
      </c>
    </row>
    <row r="280" spans="1:42" x14ac:dyDescent="0.45">
      <c r="A280" t="s">
        <v>34</v>
      </c>
      <c r="B280">
        <v>2020</v>
      </c>
      <c r="C280" t="s">
        <v>43</v>
      </c>
      <c r="E280">
        <v>147.5</v>
      </c>
      <c r="F280">
        <v>188.9</v>
      </c>
      <c r="G280">
        <v>161.4</v>
      </c>
      <c r="H280">
        <v>153.6</v>
      </c>
      <c r="I280">
        <v>140.1</v>
      </c>
      <c r="J280">
        <v>151.19999999999999</v>
      </c>
      <c r="K280">
        <v>209.2</v>
      </c>
      <c r="L280">
        <v>150.9</v>
      </c>
      <c r="M280">
        <v>116.2</v>
      </c>
      <c r="N280">
        <v>161</v>
      </c>
      <c r="O280">
        <v>144</v>
      </c>
      <c r="P280">
        <v>163.19999999999999</v>
      </c>
      <c r="Q280">
        <v>161.4</v>
      </c>
      <c r="R280" s="2">
        <f t="shared" si="20"/>
        <v>2048.6000000000004</v>
      </c>
      <c r="T280">
        <v>153.69999999999999</v>
      </c>
      <c r="U280">
        <v>144.6</v>
      </c>
      <c r="V280">
        <v>152.30000000000001</v>
      </c>
      <c r="W280">
        <f t="shared" si="21"/>
        <v>450.59999999999997</v>
      </c>
      <c r="Y280">
        <v>143.1</v>
      </c>
      <c r="Z280">
        <v>140.6</v>
      </c>
      <c r="AA280">
        <f t="shared" si="22"/>
        <v>283.7</v>
      </c>
      <c r="AC280">
        <v>156.5</v>
      </c>
      <c r="AD280">
        <v>148.69999999999999</v>
      </c>
      <c r="AE280">
        <v>158.5</v>
      </c>
      <c r="AF280">
        <v>150.4</v>
      </c>
      <c r="AG280">
        <f t="shared" si="23"/>
        <v>614.1</v>
      </c>
      <c r="AI280">
        <v>184.3</v>
      </c>
      <c r="AJ280">
        <v>146.5</v>
      </c>
      <c r="AK280">
        <v>157</v>
      </c>
      <c r="AL280">
        <f t="shared" si="24"/>
        <v>487.8</v>
      </c>
      <c r="AN280">
        <v>156.30000000000001</v>
      </c>
      <c r="AP280">
        <v>156.4</v>
      </c>
    </row>
    <row r="281" spans="1:42" x14ac:dyDescent="0.45">
      <c r="A281" t="s">
        <v>30</v>
      </c>
      <c r="B281">
        <v>2020</v>
      </c>
      <c r="C281" t="s">
        <v>45</v>
      </c>
      <c r="E281">
        <v>145.4</v>
      </c>
      <c r="F281">
        <v>188.6</v>
      </c>
      <c r="G281">
        <v>171.6</v>
      </c>
      <c r="H281">
        <v>153.80000000000001</v>
      </c>
      <c r="I281">
        <v>145.4</v>
      </c>
      <c r="J281">
        <v>146.5</v>
      </c>
      <c r="K281">
        <v>222.2</v>
      </c>
      <c r="L281">
        <v>155.9</v>
      </c>
      <c r="M281">
        <v>114.9</v>
      </c>
      <c r="N281">
        <v>162</v>
      </c>
      <c r="O281">
        <v>150</v>
      </c>
      <c r="P281">
        <v>162.69999999999999</v>
      </c>
      <c r="Q281">
        <v>163.4</v>
      </c>
      <c r="R281" s="2">
        <f t="shared" si="20"/>
        <v>2082.4</v>
      </c>
      <c r="T281">
        <v>156.30000000000001</v>
      </c>
      <c r="U281">
        <v>151</v>
      </c>
      <c r="V281">
        <v>155.5</v>
      </c>
      <c r="W281">
        <f t="shared" si="21"/>
        <v>462.8</v>
      </c>
      <c r="Y281">
        <v>147.5</v>
      </c>
      <c r="Z281">
        <v>146.1</v>
      </c>
      <c r="AA281">
        <f t="shared" si="22"/>
        <v>293.60000000000002</v>
      </c>
      <c r="AC281">
        <v>158</v>
      </c>
      <c r="AD281">
        <v>152.80000000000001</v>
      </c>
      <c r="AE281">
        <v>161.6</v>
      </c>
      <c r="AF281">
        <v>154.5</v>
      </c>
      <c r="AG281">
        <f t="shared" si="23"/>
        <v>626.9</v>
      </c>
      <c r="AI281">
        <v>183.4</v>
      </c>
      <c r="AJ281">
        <v>153.6</v>
      </c>
      <c r="AK281">
        <v>156.19999999999999</v>
      </c>
      <c r="AL281">
        <f t="shared" si="24"/>
        <v>493.2</v>
      </c>
      <c r="AN281">
        <v>160.4</v>
      </c>
      <c r="AP281">
        <v>159.80000000000001</v>
      </c>
    </row>
    <row r="282" spans="1:42" x14ac:dyDescent="0.45">
      <c r="A282" t="s">
        <v>33</v>
      </c>
      <c r="B282">
        <v>2020</v>
      </c>
      <c r="C282" t="s">
        <v>45</v>
      </c>
      <c r="E282">
        <v>149.69999999999999</v>
      </c>
      <c r="F282">
        <v>195.5</v>
      </c>
      <c r="G282">
        <v>176.9</v>
      </c>
      <c r="H282">
        <v>153.9</v>
      </c>
      <c r="I282">
        <v>138</v>
      </c>
      <c r="J282">
        <v>150.5</v>
      </c>
      <c r="K282">
        <v>245.3</v>
      </c>
      <c r="L282">
        <v>158.69999999999999</v>
      </c>
      <c r="M282">
        <v>117.2</v>
      </c>
      <c r="N282">
        <v>161.4</v>
      </c>
      <c r="O282">
        <v>141.5</v>
      </c>
      <c r="P282">
        <v>165.1</v>
      </c>
      <c r="Q282">
        <v>167</v>
      </c>
      <c r="R282" s="2">
        <f t="shared" si="20"/>
        <v>2120.6999999999998</v>
      </c>
      <c r="T282">
        <v>151.1</v>
      </c>
      <c r="U282">
        <v>136.4</v>
      </c>
      <c r="V282">
        <v>148.80000000000001</v>
      </c>
      <c r="W282">
        <f t="shared" si="21"/>
        <v>436.3</v>
      </c>
      <c r="Y282">
        <v>137.30000000000001</v>
      </c>
      <c r="Z282">
        <v>135.19999999999999</v>
      </c>
      <c r="AA282">
        <f t="shared" si="22"/>
        <v>272.5</v>
      </c>
      <c r="AC282">
        <v>158</v>
      </c>
      <c r="AD282">
        <v>145.1</v>
      </c>
      <c r="AE282">
        <v>156.4</v>
      </c>
      <c r="AF282">
        <v>146.6</v>
      </c>
      <c r="AG282">
        <f t="shared" si="23"/>
        <v>606.1</v>
      </c>
      <c r="AI282">
        <v>188.8</v>
      </c>
      <c r="AJ282">
        <v>144.4</v>
      </c>
      <c r="AK282">
        <v>157.9</v>
      </c>
      <c r="AL282">
        <f t="shared" si="24"/>
        <v>491.1</v>
      </c>
      <c r="AN282">
        <v>152</v>
      </c>
      <c r="AP282">
        <v>156.69999999999999</v>
      </c>
    </row>
    <row r="283" spans="1:42" x14ac:dyDescent="0.45">
      <c r="A283" t="s">
        <v>34</v>
      </c>
      <c r="B283">
        <v>2020</v>
      </c>
      <c r="C283" t="s">
        <v>45</v>
      </c>
      <c r="E283">
        <v>146.80000000000001</v>
      </c>
      <c r="F283">
        <v>191</v>
      </c>
      <c r="G283">
        <v>173.6</v>
      </c>
      <c r="H283">
        <v>153.80000000000001</v>
      </c>
      <c r="I283">
        <v>142.69999999999999</v>
      </c>
      <c r="J283">
        <v>148.4</v>
      </c>
      <c r="K283">
        <v>230</v>
      </c>
      <c r="L283">
        <v>156.80000000000001</v>
      </c>
      <c r="M283">
        <v>115.7</v>
      </c>
      <c r="N283">
        <v>161.80000000000001</v>
      </c>
      <c r="O283">
        <v>146.5</v>
      </c>
      <c r="P283">
        <v>163.80000000000001</v>
      </c>
      <c r="Q283">
        <v>164.7</v>
      </c>
      <c r="R283" s="2">
        <f t="shared" si="20"/>
        <v>2095.6</v>
      </c>
      <c r="T283">
        <v>154.30000000000001</v>
      </c>
      <c r="U283">
        <v>144.9</v>
      </c>
      <c r="V283">
        <v>152.80000000000001</v>
      </c>
      <c r="W283">
        <f t="shared" si="21"/>
        <v>452.00000000000006</v>
      </c>
      <c r="Y283">
        <v>143.6</v>
      </c>
      <c r="Z283">
        <v>140.4</v>
      </c>
      <c r="AA283">
        <f t="shared" si="22"/>
        <v>284</v>
      </c>
      <c r="AC283">
        <v>158</v>
      </c>
      <c r="AD283">
        <v>149.19999999999999</v>
      </c>
      <c r="AE283">
        <v>158.6</v>
      </c>
      <c r="AF283">
        <v>150.69999999999999</v>
      </c>
      <c r="AG283">
        <f t="shared" si="23"/>
        <v>616.5</v>
      </c>
      <c r="AI283">
        <v>184.8</v>
      </c>
      <c r="AJ283">
        <v>148.4</v>
      </c>
      <c r="AK283">
        <v>156.9</v>
      </c>
      <c r="AL283">
        <f t="shared" si="24"/>
        <v>490.1</v>
      </c>
      <c r="AN283">
        <v>157.19999999999999</v>
      </c>
      <c r="AP283">
        <v>158.4</v>
      </c>
    </row>
    <row r="284" spans="1:42" x14ac:dyDescent="0.45">
      <c r="A284" t="s">
        <v>30</v>
      </c>
      <c r="B284">
        <v>2020</v>
      </c>
      <c r="C284" t="s">
        <v>46</v>
      </c>
      <c r="E284">
        <v>144.6</v>
      </c>
      <c r="F284">
        <v>188.5</v>
      </c>
      <c r="G284">
        <v>173.4</v>
      </c>
      <c r="H284">
        <v>154</v>
      </c>
      <c r="I284">
        <v>150</v>
      </c>
      <c r="J284">
        <v>145.9</v>
      </c>
      <c r="K284">
        <v>225.2</v>
      </c>
      <c r="L284">
        <v>159.5</v>
      </c>
      <c r="M284">
        <v>114.4</v>
      </c>
      <c r="N284">
        <v>163.5</v>
      </c>
      <c r="O284">
        <v>153.4</v>
      </c>
      <c r="P284">
        <v>163.6</v>
      </c>
      <c r="Q284">
        <v>164.5</v>
      </c>
      <c r="R284" s="2">
        <f t="shared" si="20"/>
        <v>2100.5</v>
      </c>
      <c r="T284">
        <v>157</v>
      </c>
      <c r="U284">
        <v>151.6</v>
      </c>
      <c r="V284">
        <v>156.30000000000001</v>
      </c>
      <c r="W284">
        <f t="shared" si="21"/>
        <v>464.90000000000003</v>
      </c>
      <c r="Y284">
        <v>148.69999999999999</v>
      </c>
      <c r="Z284">
        <v>146.4</v>
      </c>
      <c r="AA284">
        <f t="shared" si="22"/>
        <v>295.10000000000002</v>
      </c>
      <c r="AC284">
        <v>158.4</v>
      </c>
      <c r="AD284">
        <v>153.4</v>
      </c>
      <c r="AE284">
        <v>162.9</v>
      </c>
      <c r="AF284">
        <v>155.19999999999999</v>
      </c>
      <c r="AG284">
        <f t="shared" si="23"/>
        <v>629.90000000000009</v>
      </c>
      <c r="AI284">
        <v>183.6</v>
      </c>
      <c r="AJ284">
        <v>153.9</v>
      </c>
      <c r="AK284">
        <v>156.6</v>
      </c>
      <c r="AL284">
        <f t="shared" si="24"/>
        <v>494.1</v>
      </c>
      <c r="AN284">
        <v>161.6</v>
      </c>
      <c r="AP284">
        <v>160.69999999999999</v>
      </c>
    </row>
    <row r="285" spans="1:42" x14ac:dyDescent="0.45">
      <c r="A285" t="s">
        <v>33</v>
      </c>
      <c r="B285">
        <v>2020</v>
      </c>
      <c r="C285" t="s">
        <v>46</v>
      </c>
      <c r="E285">
        <v>149</v>
      </c>
      <c r="F285">
        <v>195.7</v>
      </c>
      <c r="G285">
        <v>178.3</v>
      </c>
      <c r="H285">
        <v>154.19999999999999</v>
      </c>
      <c r="I285">
        <v>140.69999999999999</v>
      </c>
      <c r="J285">
        <v>149.69999999999999</v>
      </c>
      <c r="K285">
        <v>240.9</v>
      </c>
      <c r="L285">
        <v>161.5</v>
      </c>
      <c r="M285">
        <v>117.1</v>
      </c>
      <c r="N285">
        <v>161.9</v>
      </c>
      <c r="O285">
        <v>143.30000000000001</v>
      </c>
      <c r="P285">
        <v>166.1</v>
      </c>
      <c r="Q285">
        <v>167</v>
      </c>
      <c r="R285" s="2">
        <f t="shared" si="20"/>
        <v>2125.4</v>
      </c>
      <c r="T285">
        <v>151.9</v>
      </c>
      <c r="U285">
        <v>136.69999999999999</v>
      </c>
      <c r="V285">
        <v>149.6</v>
      </c>
      <c r="W285">
        <f t="shared" si="21"/>
        <v>438.20000000000005</v>
      </c>
      <c r="Y285">
        <v>137.9</v>
      </c>
      <c r="Z285">
        <v>135.5</v>
      </c>
      <c r="AA285">
        <f t="shared" si="22"/>
        <v>273.39999999999998</v>
      </c>
      <c r="AC285">
        <v>158.4</v>
      </c>
      <c r="AD285">
        <v>145.5</v>
      </c>
      <c r="AE285">
        <v>156.9</v>
      </c>
      <c r="AF285">
        <v>146.9</v>
      </c>
      <c r="AG285">
        <f t="shared" si="23"/>
        <v>607.69999999999993</v>
      </c>
      <c r="AI285">
        <v>190.2</v>
      </c>
      <c r="AJ285">
        <v>144.30000000000001</v>
      </c>
      <c r="AK285">
        <v>157.9</v>
      </c>
      <c r="AL285">
        <f t="shared" si="24"/>
        <v>492.4</v>
      </c>
      <c r="AN285">
        <v>152.9</v>
      </c>
      <c r="AP285">
        <v>156.9</v>
      </c>
    </row>
    <row r="286" spans="1:42" x14ac:dyDescent="0.45">
      <c r="A286" t="s">
        <v>34</v>
      </c>
      <c r="B286">
        <v>2020</v>
      </c>
      <c r="C286" t="s">
        <v>46</v>
      </c>
      <c r="E286">
        <v>146</v>
      </c>
      <c r="F286">
        <v>191</v>
      </c>
      <c r="G286">
        <v>175.3</v>
      </c>
      <c r="H286">
        <v>154.1</v>
      </c>
      <c r="I286">
        <v>146.6</v>
      </c>
      <c r="J286">
        <v>147.69999999999999</v>
      </c>
      <c r="K286">
        <v>230.5</v>
      </c>
      <c r="L286">
        <v>160.19999999999999</v>
      </c>
      <c r="M286">
        <v>115.3</v>
      </c>
      <c r="N286">
        <v>163</v>
      </c>
      <c r="O286">
        <v>149.19999999999999</v>
      </c>
      <c r="P286">
        <v>164.8</v>
      </c>
      <c r="Q286">
        <v>165.4</v>
      </c>
      <c r="R286" s="2">
        <f t="shared" si="20"/>
        <v>2109.1</v>
      </c>
      <c r="T286">
        <v>155</v>
      </c>
      <c r="U286">
        <v>145.4</v>
      </c>
      <c r="V286">
        <v>153.6</v>
      </c>
      <c r="W286">
        <f t="shared" si="21"/>
        <v>454</v>
      </c>
      <c r="Y286">
        <v>144.6</v>
      </c>
      <c r="Z286">
        <v>140.69999999999999</v>
      </c>
      <c r="AA286">
        <f t="shared" si="22"/>
        <v>285.29999999999995</v>
      </c>
      <c r="AC286">
        <v>158.4</v>
      </c>
      <c r="AD286">
        <v>149.69999999999999</v>
      </c>
      <c r="AE286">
        <v>159.4</v>
      </c>
      <c r="AF286">
        <v>151.19999999999999</v>
      </c>
      <c r="AG286">
        <f t="shared" si="23"/>
        <v>618.70000000000005</v>
      </c>
      <c r="AI286">
        <v>185.4</v>
      </c>
      <c r="AJ286">
        <v>148.5</v>
      </c>
      <c r="AK286">
        <v>157.1</v>
      </c>
      <c r="AL286">
        <f t="shared" si="24"/>
        <v>491</v>
      </c>
      <c r="AN286">
        <v>158.30000000000001</v>
      </c>
      <c r="AP286">
        <v>158.9</v>
      </c>
    </row>
    <row r="287" spans="1:42" x14ac:dyDescent="0.45">
      <c r="A287" t="s">
        <v>30</v>
      </c>
      <c r="B287">
        <v>2021</v>
      </c>
      <c r="C287" t="s">
        <v>31</v>
      </c>
      <c r="E287">
        <v>143.4</v>
      </c>
      <c r="F287">
        <v>187.5</v>
      </c>
      <c r="G287">
        <v>173.4</v>
      </c>
      <c r="H287">
        <v>154</v>
      </c>
      <c r="I287">
        <v>154.80000000000001</v>
      </c>
      <c r="J287">
        <v>147</v>
      </c>
      <c r="K287">
        <v>187.8</v>
      </c>
      <c r="L287">
        <v>159.5</v>
      </c>
      <c r="M287">
        <v>113.8</v>
      </c>
      <c r="N287">
        <v>164.5</v>
      </c>
      <c r="O287">
        <v>156.1</v>
      </c>
      <c r="P287">
        <v>164.3</v>
      </c>
      <c r="Q287">
        <v>159.6</v>
      </c>
      <c r="R287" s="2">
        <f t="shared" si="20"/>
        <v>2065.6999999999998</v>
      </c>
      <c r="T287">
        <v>157.5</v>
      </c>
      <c r="U287">
        <v>152.4</v>
      </c>
      <c r="V287">
        <v>156.80000000000001</v>
      </c>
      <c r="W287">
        <f t="shared" si="21"/>
        <v>466.7</v>
      </c>
      <c r="Y287">
        <v>150.9</v>
      </c>
      <c r="Z287">
        <v>147.5</v>
      </c>
      <c r="AA287">
        <f t="shared" si="22"/>
        <v>298.39999999999998</v>
      </c>
      <c r="AC287">
        <v>157.69999999999999</v>
      </c>
      <c r="AD287">
        <v>153.9</v>
      </c>
      <c r="AE287">
        <v>163.5</v>
      </c>
      <c r="AF287">
        <v>155.9</v>
      </c>
      <c r="AG287">
        <f t="shared" si="23"/>
        <v>631</v>
      </c>
      <c r="AI287">
        <v>184.6</v>
      </c>
      <c r="AJ287">
        <v>155.1</v>
      </c>
      <c r="AK287">
        <v>156.19999999999999</v>
      </c>
      <c r="AL287">
        <f t="shared" si="24"/>
        <v>495.9</v>
      </c>
      <c r="AN287">
        <v>162.5</v>
      </c>
      <c r="AP287">
        <v>158.5</v>
      </c>
    </row>
    <row r="288" spans="1:42" x14ac:dyDescent="0.45">
      <c r="A288" t="s">
        <v>33</v>
      </c>
      <c r="B288">
        <v>2021</v>
      </c>
      <c r="C288" t="s">
        <v>31</v>
      </c>
      <c r="E288">
        <v>148</v>
      </c>
      <c r="F288">
        <v>194.8</v>
      </c>
      <c r="G288">
        <v>178.4</v>
      </c>
      <c r="H288">
        <v>154.4</v>
      </c>
      <c r="I288">
        <v>144.1</v>
      </c>
      <c r="J288">
        <v>152.6</v>
      </c>
      <c r="K288">
        <v>206.8</v>
      </c>
      <c r="L288">
        <v>162.1</v>
      </c>
      <c r="M288">
        <v>116.3</v>
      </c>
      <c r="N288">
        <v>163</v>
      </c>
      <c r="O288">
        <v>145.9</v>
      </c>
      <c r="P288">
        <v>167.2</v>
      </c>
      <c r="Q288">
        <v>163.4</v>
      </c>
      <c r="R288" s="2">
        <f t="shared" si="20"/>
        <v>2097</v>
      </c>
      <c r="T288">
        <v>152.5</v>
      </c>
      <c r="U288">
        <v>137.30000000000001</v>
      </c>
      <c r="V288">
        <v>150.19999999999999</v>
      </c>
      <c r="W288">
        <f t="shared" si="21"/>
        <v>440</v>
      </c>
      <c r="Y288">
        <v>142.9</v>
      </c>
      <c r="Z288">
        <v>136.9</v>
      </c>
      <c r="AA288">
        <f t="shared" si="22"/>
        <v>279.8</v>
      </c>
      <c r="AC288">
        <v>157.69999999999999</v>
      </c>
      <c r="AD288">
        <v>145.69999999999999</v>
      </c>
      <c r="AE288">
        <v>156.1</v>
      </c>
      <c r="AF288">
        <v>147.6</v>
      </c>
      <c r="AG288">
        <f t="shared" si="23"/>
        <v>607.1</v>
      </c>
      <c r="AI288">
        <v>191.8</v>
      </c>
      <c r="AJ288">
        <v>145.4</v>
      </c>
      <c r="AK288">
        <v>157.69999999999999</v>
      </c>
      <c r="AL288">
        <f t="shared" si="24"/>
        <v>494.90000000000003</v>
      </c>
      <c r="AN288">
        <v>154.1</v>
      </c>
      <c r="AP288">
        <v>156</v>
      </c>
    </row>
    <row r="289" spans="1:42" x14ac:dyDescent="0.45">
      <c r="A289" t="s">
        <v>34</v>
      </c>
      <c r="B289">
        <v>2021</v>
      </c>
      <c r="C289" t="s">
        <v>31</v>
      </c>
      <c r="E289">
        <v>144.9</v>
      </c>
      <c r="F289">
        <v>190.1</v>
      </c>
      <c r="G289">
        <v>175.3</v>
      </c>
      <c r="H289">
        <v>154.1</v>
      </c>
      <c r="I289">
        <v>150.9</v>
      </c>
      <c r="J289">
        <v>149.6</v>
      </c>
      <c r="K289">
        <v>194.2</v>
      </c>
      <c r="L289">
        <v>160.4</v>
      </c>
      <c r="M289">
        <v>114.6</v>
      </c>
      <c r="N289">
        <v>164</v>
      </c>
      <c r="O289">
        <v>151.80000000000001</v>
      </c>
      <c r="P289">
        <v>165.6</v>
      </c>
      <c r="Q289">
        <v>161</v>
      </c>
      <c r="R289" s="2">
        <f t="shared" si="20"/>
        <v>2076.5</v>
      </c>
      <c r="T289">
        <v>155.5</v>
      </c>
      <c r="U289">
        <v>146.1</v>
      </c>
      <c r="V289">
        <v>154.19999999999999</v>
      </c>
      <c r="W289">
        <f t="shared" si="21"/>
        <v>455.8</v>
      </c>
      <c r="Y289">
        <v>147.9</v>
      </c>
      <c r="Z289">
        <v>141.9</v>
      </c>
      <c r="AA289">
        <f t="shared" si="22"/>
        <v>289.8</v>
      </c>
      <c r="AC289">
        <v>157.69999999999999</v>
      </c>
      <c r="AD289">
        <v>150</v>
      </c>
      <c r="AE289">
        <v>159.19999999999999</v>
      </c>
      <c r="AF289">
        <v>151.9</v>
      </c>
      <c r="AG289">
        <f t="shared" si="23"/>
        <v>618.79999999999995</v>
      </c>
      <c r="AI289">
        <v>186.5</v>
      </c>
      <c r="AJ289">
        <v>149.6</v>
      </c>
      <c r="AK289">
        <v>156.80000000000001</v>
      </c>
      <c r="AL289">
        <f t="shared" si="24"/>
        <v>492.90000000000003</v>
      </c>
      <c r="AN289">
        <v>159.30000000000001</v>
      </c>
      <c r="AP289">
        <v>157.30000000000001</v>
      </c>
    </row>
    <row r="290" spans="1:42" x14ac:dyDescent="0.45">
      <c r="A290" t="s">
        <v>30</v>
      </c>
      <c r="B290">
        <v>2021</v>
      </c>
      <c r="C290" t="s">
        <v>35</v>
      </c>
      <c r="E290">
        <v>142.80000000000001</v>
      </c>
      <c r="F290">
        <v>184</v>
      </c>
      <c r="G290">
        <v>168</v>
      </c>
      <c r="H290">
        <v>154.4</v>
      </c>
      <c r="I290">
        <v>163</v>
      </c>
      <c r="J290">
        <v>147.80000000000001</v>
      </c>
      <c r="K290">
        <v>149.69999999999999</v>
      </c>
      <c r="L290">
        <v>158.30000000000001</v>
      </c>
      <c r="M290">
        <v>111.8</v>
      </c>
      <c r="N290">
        <v>165</v>
      </c>
      <c r="O290">
        <v>160</v>
      </c>
      <c r="P290">
        <v>165.8</v>
      </c>
      <c r="Q290">
        <v>154.69999999999999</v>
      </c>
      <c r="R290" s="2">
        <f t="shared" si="20"/>
        <v>2025.3</v>
      </c>
      <c r="T290">
        <v>159.1</v>
      </c>
      <c r="U290">
        <v>153.9</v>
      </c>
      <c r="V290">
        <v>158.4</v>
      </c>
      <c r="W290">
        <f t="shared" si="21"/>
        <v>471.4</v>
      </c>
      <c r="Y290">
        <v>154.4</v>
      </c>
      <c r="Z290">
        <v>150.19999999999999</v>
      </c>
      <c r="AA290">
        <f t="shared" si="22"/>
        <v>304.60000000000002</v>
      </c>
      <c r="AC290">
        <v>159.80000000000001</v>
      </c>
      <c r="AD290">
        <v>154.80000000000001</v>
      </c>
      <c r="AE290">
        <v>163.6</v>
      </c>
      <c r="AF290">
        <v>157.19999999999999</v>
      </c>
      <c r="AG290">
        <f t="shared" si="23"/>
        <v>635.40000000000009</v>
      </c>
      <c r="AI290">
        <v>186.5</v>
      </c>
      <c r="AJ290">
        <v>157</v>
      </c>
      <c r="AK290">
        <v>155.19999999999999</v>
      </c>
      <c r="AL290">
        <f t="shared" si="24"/>
        <v>498.7</v>
      </c>
      <c r="AN290">
        <v>164.3</v>
      </c>
      <c r="AP290">
        <v>156.69999999999999</v>
      </c>
    </row>
    <row r="291" spans="1:42" x14ac:dyDescent="0.45">
      <c r="A291" t="s">
        <v>33</v>
      </c>
      <c r="B291">
        <v>2021</v>
      </c>
      <c r="C291" t="s">
        <v>35</v>
      </c>
      <c r="E291">
        <v>147.6</v>
      </c>
      <c r="F291">
        <v>191.2</v>
      </c>
      <c r="G291">
        <v>169.9</v>
      </c>
      <c r="H291">
        <v>155.1</v>
      </c>
      <c r="I291">
        <v>151.4</v>
      </c>
      <c r="J291">
        <v>154</v>
      </c>
      <c r="K291">
        <v>180.2</v>
      </c>
      <c r="L291">
        <v>159.80000000000001</v>
      </c>
      <c r="M291">
        <v>114.9</v>
      </c>
      <c r="N291">
        <v>162.5</v>
      </c>
      <c r="O291">
        <v>149.19999999999999</v>
      </c>
      <c r="P291">
        <v>169.4</v>
      </c>
      <c r="Q291">
        <v>160.80000000000001</v>
      </c>
      <c r="R291" s="2">
        <f t="shared" si="20"/>
        <v>2066</v>
      </c>
      <c r="T291">
        <v>154.19999999999999</v>
      </c>
      <c r="U291">
        <v>138.19999999999999</v>
      </c>
      <c r="V291">
        <v>151.80000000000001</v>
      </c>
      <c r="W291">
        <f t="shared" si="21"/>
        <v>444.2</v>
      </c>
      <c r="Y291">
        <v>149.1</v>
      </c>
      <c r="Z291">
        <v>140.5</v>
      </c>
      <c r="AA291">
        <f t="shared" si="22"/>
        <v>289.60000000000002</v>
      </c>
      <c r="AC291">
        <v>159.80000000000001</v>
      </c>
      <c r="AD291">
        <v>146.5</v>
      </c>
      <c r="AE291">
        <v>156.6</v>
      </c>
      <c r="AF291">
        <v>149.30000000000001</v>
      </c>
      <c r="AG291">
        <f t="shared" si="23"/>
        <v>612.20000000000005</v>
      </c>
      <c r="AI291">
        <v>193.3</v>
      </c>
      <c r="AJ291">
        <v>147.30000000000001</v>
      </c>
      <c r="AK291">
        <v>156.69999999999999</v>
      </c>
      <c r="AL291">
        <f t="shared" si="24"/>
        <v>497.3</v>
      </c>
      <c r="AN291">
        <v>156.30000000000001</v>
      </c>
      <c r="AP291">
        <v>156.5</v>
      </c>
    </row>
    <row r="292" spans="1:42" x14ac:dyDescent="0.45">
      <c r="A292" t="s">
        <v>34</v>
      </c>
      <c r="B292">
        <v>2021</v>
      </c>
      <c r="C292" t="s">
        <v>35</v>
      </c>
      <c r="E292">
        <v>144.30000000000001</v>
      </c>
      <c r="F292">
        <v>186.5</v>
      </c>
      <c r="G292">
        <v>168.7</v>
      </c>
      <c r="H292">
        <v>154.69999999999999</v>
      </c>
      <c r="I292">
        <v>158.69999999999999</v>
      </c>
      <c r="J292">
        <v>150.69999999999999</v>
      </c>
      <c r="K292">
        <v>160</v>
      </c>
      <c r="L292">
        <v>158.80000000000001</v>
      </c>
      <c r="M292">
        <v>112.8</v>
      </c>
      <c r="N292">
        <v>164.2</v>
      </c>
      <c r="O292">
        <v>155.5</v>
      </c>
      <c r="P292">
        <v>167.5</v>
      </c>
      <c r="Q292">
        <v>156.9</v>
      </c>
      <c r="R292" s="2">
        <f t="shared" si="20"/>
        <v>2039.3000000000002</v>
      </c>
      <c r="T292">
        <v>157.19999999999999</v>
      </c>
      <c r="U292">
        <v>147.4</v>
      </c>
      <c r="V292">
        <v>155.80000000000001</v>
      </c>
      <c r="W292">
        <f t="shared" si="21"/>
        <v>460.40000000000003</v>
      </c>
      <c r="Y292">
        <v>152.4</v>
      </c>
      <c r="Z292">
        <v>145.1</v>
      </c>
      <c r="AA292">
        <f t="shared" si="22"/>
        <v>297.5</v>
      </c>
      <c r="AC292">
        <v>159.80000000000001</v>
      </c>
      <c r="AD292">
        <v>150.9</v>
      </c>
      <c r="AE292">
        <v>159.5</v>
      </c>
      <c r="AF292">
        <v>153.4</v>
      </c>
      <c r="AG292">
        <f t="shared" si="23"/>
        <v>623.6</v>
      </c>
      <c r="AI292">
        <v>188.3</v>
      </c>
      <c r="AJ292">
        <v>151.5</v>
      </c>
      <c r="AK292">
        <v>155.80000000000001</v>
      </c>
      <c r="AL292">
        <f t="shared" si="24"/>
        <v>495.6</v>
      </c>
      <c r="AN292">
        <v>161.30000000000001</v>
      </c>
      <c r="AP292">
        <v>156.6</v>
      </c>
    </row>
    <row r="293" spans="1:42" x14ac:dyDescent="0.45">
      <c r="A293" t="s">
        <v>30</v>
      </c>
      <c r="B293">
        <v>2021</v>
      </c>
      <c r="C293" t="s">
        <v>36</v>
      </c>
      <c r="E293">
        <v>142.5</v>
      </c>
      <c r="F293">
        <v>189.4</v>
      </c>
      <c r="G293">
        <v>163.19999999999999</v>
      </c>
      <c r="H293">
        <v>154.5</v>
      </c>
      <c r="I293">
        <v>168.2</v>
      </c>
      <c r="J293">
        <v>150.5</v>
      </c>
      <c r="K293">
        <v>141</v>
      </c>
      <c r="L293">
        <v>159.19999999999999</v>
      </c>
      <c r="M293">
        <v>111.7</v>
      </c>
      <c r="N293">
        <v>164</v>
      </c>
      <c r="O293">
        <v>160.6</v>
      </c>
      <c r="P293">
        <v>166.4</v>
      </c>
      <c r="Q293">
        <v>154.5</v>
      </c>
      <c r="R293" s="2">
        <f t="shared" si="20"/>
        <v>2025.7</v>
      </c>
      <c r="T293">
        <v>159.6</v>
      </c>
      <c r="U293">
        <v>154.4</v>
      </c>
      <c r="V293">
        <v>158.9</v>
      </c>
      <c r="W293">
        <f t="shared" si="21"/>
        <v>472.9</v>
      </c>
      <c r="Y293">
        <v>156</v>
      </c>
      <c r="Z293">
        <v>151.30000000000001</v>
      </c>
      <c r="AA293">
        <f t="shared" si="22"/>
        <v>307.3</v>
      </c>
      <c r="AC293">
        <v>159.9</v>
      </c>
      <c r="AD293">
        <v>154.80000000000001</v>
      </c>
      <c r="AE293">
        <v>163.80000000000001</v>
      </c>
      <c r="AF293">
        <v>157.30000000000001</v>
      </c>
      <c r="AG293">
        <f t="shared" si="23"/>
        <v>635.80000000000007</v>
      </c>
      <c r="AI293">
        <v>186.1</v>
      </c>
      <c r="AJ293">
        <v>157.80000000000001</v>
      </c>
      <c r="AK293">
        <v>153.1</v>
      </c>
      <c r="AL293">
        <f t="shared" si="24"/>
        <v>497</v>
      </c>
      <c r="AN293">
        <v>164.6</v>
      </c>
      <c r="AP293">
        <v>156.69999999999999</v>
      </c>
    </row>
    <row r="294" spans="1:42" x14ac:dyDescent="0.45">
      <c r="A294" t="s">
        <v>33</v>
      </c>
      <c r="B294">
        <v>2021</v>
      </c>
      <c r="C294" t="s">
        <v>36</v>
      </c>
      <c r="E294">
        <v>147.5</v>
      </c>
      <c r="F294">
        <v>197.5</v>
      </c>
      <c r="G294">
        <v>164.7</v>
      </c>
      <c r="H294">
        <v>155.6</v>
      </c>
      <c r="I294">
        <v>156.4</v>
      </c>
      <c r="J294">
        <v>157.30000000000001</v>
      </c>
      <c r="K294">
        <v>166.1</v>
      </c>
      <c r="L294">
        <v>161.1</v>
      </c>
      <c r="M294">
        <v>114.3</v>
      </c>
      <c r="N294">
        <v>162.6</v>
      </c>
      <c r="O294">
        <v>150.69999999999999</v>
      </c>
      <c r="P294">
        <v>170.3</v>
      </c>
      <c r="Q294">
        <v>160.4</v>
      </c>
      <c r="R294" s="2">
        <f t="shared" si="20"/>
        <v>2064.4999999999995</v>
      </c>
      <c r="T294">
        <v>155.1</v>
      </c>
      <c r="U294">
        <v>138.69999999999999</v>
      </c>
      <c r="V294">
        <v>152.6</v>
      </c>
      <c r="W294">
        <f t="shared" si="21"/>
        <v>446.4</v>
      </c>
      <c r="Y294">
        <v>154.80000000000001</v>
      </c>
      <c r="Z294">
        <v>141.69999999999999</v>
      </c>
      <c r="AA294">
        <f t="shared" si="22"/>
        <v>296.5</v>
      </c>
      <c r="AC294">
        <v>159.9</v>
      </c>
      <c r="AD294">
        <v>147.19999999999999</v>
      </c>
      <c r="AE294">
        <v>157.6</v>
      </c>
      <c r="AF294">
        <v>150</v>
      </c>
      <c r="AG294">
        <f t="shared" si="23"/>
        <v>614.70000000000005</v>
      </c>
      <c r="AI294">
        <v>193.5</v>
      </c>
      <c r="AJ294">
        <v>148.6</v>
      </c>
      <c r="AK294">
        <v>154.9</v>
      </c>
      <c r="AL294">
        <f t="shared" si="24"/>
        <v>497</v>
      </c>
      <c r="AN294">
        <v>156.9</v>
      </c>
      <c r="AP294">
        <v>156.9</v>
      </c>
    </row>
    <row r="295" spans="1:42" x14ac:dyDescent="0.45">
      <c r="A295" t="s">
        <v>34</v>
      </c>
      <c r="B295">
        <v>2021</v>
      </c>
      <c r="C295" t="s">
        <v>36</v>
      </c>
      <c r="E295">
        <v>144.1</v>
      </c>
      <c r="F295">
        <v>192.2</v>
      </c>
      <c r="G295">
        <v>163.80000000000001</v>
      </c>
      <c r="H295">
        <v>154.9</v>
      </c>
      <c r="I295">
        <v>163.9</v>
      </c>
      <c r="J295">
        <v>153.69999999999999</v>
      </c>
      <c r="K295">
        <v>149.5</v>
      </c>
      <c r="L295">
        <v>159.80000000000001</v>
      </c>
      <c r="M295">
        <v>112.6</v>
      </c>
      <c r="N295">
        <v>163.5</v>
      </c>
      <c r="O295">
        <v>156.5</v>
      </c>
      <c r="P295">
        <v>168.2</v>
      </c>
      <c r="Q295">
        <v>156.69999999999999</v>
      </c>
      <c r="R295" s="2">
        <f t="shared" si="20"/>
        <v>2039.3999999999999</v>
      </c>
      <c r="T295">
        <v>157.80000000000001</v>
      </c>
      <c r="U295">
        <v>147.9</v>
      </c>
      <c r="V295">
        <v>156.4</v>
      </c>
      <c r="W295">
        <f t="shared" si="21"/>
        <v>462.1</v>
      </c>
      <c r="Y295">
        <v>155.5</v>
      </c>
      <c r="Z295">
        <v>146.19999999999999</v>
      </c>
      <c r="AA295">
        <f t="shared" si="22"/>
        <v>301.7</v>
      </c>
      <c r="AC295">
        <v>159.9</v>
      </c>
      <c r="AD295">
        <v>151.19999999999999</v>
      </c>
      <c r="AE295">
        <v>160.19999999999999</v>
      </c>
      <c r="AF295">
        <v>153.80000000000001</v>
      </c>
      <c r="AG295">
        <f t="shared" si="23"/>
        <v>625.1</v>
      </c>
      <c r="AI295">
        <v>188.1</v>
      </c>
      <c r="AJ295">
        <v>152.6</v>
      </c>
      <c r="AK295">
        <v>153.80000000000001</v>
      </c>
      <c r="AL295">
        <f t="shared" si="24"/>
        <v>494.5</v>
      </c>
      <c r="AN295">
        <v>161.69999999999999</v>
      </c>
      <c r="AP295">
        <v>156.80000000000001</v>
      </c>
    </row>
    <row r="296" spans="1:42" x14ac:dyDescent="0.45">
      <c r="A296" t="s">
        <v>30</v>
      </c>
      <c r="B296">
        <v>2021</v>
      </c>
      <c r="C296" t="s">
        <v>37</v>
      </c>
      <c r="E296">
        <v>142.69999999999999</v>
      </c>
      <c r="F296">
        <v>195.5</v>
      </c>
      <c r="G296">
        <v>163.4</v>
      </c>
      <c r="H296">
        <v>155</v>
      </c>
      <c r="I296">
        <v>175.2</v>
      </c>
      <c r="J296">
        <v>160.6</v>
      </c>
      <c r="K296">
        <v>135.1</v>
      </c>
      <c r="L296">
        <v>161.1</v>
      </c>
      <c r="M296">
        <v>112.2</v>
      </c>
      <c r="N296">
        <v>164.4</v>
      </c>
      <c r="O296">
        <v>161.9</v>
      </c>
      <c r="P296">
        <v>166.8</v>
      </c>
      <c r="Q296">
        <v>155.6</v>
      </c>
      <c r="R296" s="2">
        <f t="shared" si="20"/>
        <v>2049.5</v>
      </c>
      <c r="T296">
        <v>160.69999999999999</v>
      </c>
      <c r="U296">
        <v>155.1</v>
      </c>
      <c r="V296">
        <v>159.9</v>
      </c>
      <c r="W296">
        <f t="shared" si="21"/>
        <v>475.69999999999993</v>
      </c>
      <c r="Y296">
        <v>156</v>
      </c>
      <c r="Z296">
        <v>151.69999999999999</v>
      </c>
      <c r="AA296">
        <f t="shared" si="22"/>
        <v>307.7</v>
      </c>
      <c r="AC296">
        <v>159.9</v>
      </c>
      <c r="AD296">
        <v>155.5</v>
      </c>
      <c r="AE296">
        <v>164.1</v>
      </c>
      <c r="AF296">
        <v>158</v>
      </c>
      <c r="AG296">
        <f t="shared" si="23"/>
        <v>637.5</v>
      </c>
      <c r="AI296">
        <v>186.8</v>
      </c>
      <c r="AJ296">
        <v>158.6</v>
      </c>
      <c r="AK296">
        <v>154.6</v>
      </c>
      <c r="AL296">
        <f t="shared" si="24"/>
        <v>500</v>
      </c>
      <c r="AN296">
        <v>165.3</v>
      </c>
      <c r="AP296">
        <v>157.6</v>
      </c>
    </row>
    <row r="297" spans="1:42" x14ac:dyDescent="0.45">
      <c r="A297" t="s">
        <v>33</v>
      </c>
      <c r="B297">
        <v>2021</v>
      </c>
      <c r="C297" t="s">
        <v>37</v>
      </c>
      <c r="E297">
        <v>147.6</v>
      </c>
      <c r="F297">
        <v>202.5</v>
      </c>
      <c r="G297">
        <v>166.4</v>
      </c>
      <c r="H297">
        <v>156</v>
      </c>
      <c r="I297">
        <v>161.4</v>
      </c>
      <c r="J297">
        <v>168.8</v>
      </c>
      <c r="K297">
        <v>161.6</v>
      </c>
      <c r="L297">
        <v>162.80000000000001</v>
      </c>
      <c r="M297">
        <v>114.8</v>
      </c>
      <c r="N297">
        <v>162.80000000000001</v>
      </c>
      <c r="O297">
        <v>151.5</v>
      </c>
      <c r="P297">
        <v>171.4</v>
      </c>
      <c r="Q297">
        <v>162</v>
      </c>
      <c r="R297" s="2">
        <f t="shared" si="20"/>
        <v>2089.6</v>
      </c>
      <c r="T297">
        <v>155.9</v>
      </c>
      <c r="U297">
        <v>139.30000000000001</v>
      </c>
      <c r="V297">
        <v>153.4</v>
      </c>
      <c r="W297">
        <f t="shared" si="21"/>
        <v>448.6</v>
      </c>
      <c r="Y297">
        <v>154.9</v>
      </c>
      <c r="Z297">
        <v>142.1</v>
      </c>
      <c r="AA297">
        <f t="shared" si="22"/>
        <v>297</v>
      </c>
      <c r="AC297">
        <v>161.4</v>
      </c>
      <c r="AD297">
        <v>147.6</v>
      </c>
      <c r="AE297">
        <v>157.6</v>
      </c>
      <c r="AF297">
        <v>150.5</v>
      </c>
      <c r="AG297">
        <f t="shared" si="23"/>
        <v>617.1</v>
      </c>
      <c r="AI297">
        <v>194.4</v>
      </c>
      <c r="AJ297">
        <v>149.1</v>
      </c>
      <c r="AK297">
        <v>156.6</v>
      </c>
      <c r="AL297">
        <f t="shared" si="24"/>
        <v>500.1</v>
      </c>
      <c r="AN297">
        <v>157.5</v>
      </c>
      <c r="AP297">
        <v>158</v>
      </c>
    </row>
    <row r="298" spans="1:42" x14ac:dyDescent="0.45">
      <c r="A298" t="s">
        <v>34</v>
      </c>
      <c r="B298">
        <v>2021</v>
      </c>
      <c r="C298" t="s">
        <v>37</v>
      </c>
      <c r="E298">
        <v>144.30000000000001</v>
      </c>
      <c r="F298">
        <v>198</v>
      </c>
      <c r="G298">
        <v>164.6</v>
      </c>
      <c r="H298">
        <v>155.4</v>
      </c>
      <c r="I298">
        <v>170.1</v>
      </c>
      <c r="J298">
        <v>164.4</v>
      </c>
      <c r="K298">
        <v>144.1</v>
      </c>
      <c r="L298">
        <v>161.69999999999999</v>
      </c>
      <c r="M298">
        <v>113.1</v>
      </c>
      <c r="N298">
        <v>163.9</v>
      </c>
      <c r="O298">
        <v>157.6</v>
      </c>
      <c r="P298">
        <v>168.9</v>
      </c>
      <c r="Q298">
        <v>158</v>
      </c>
      <c r="R298" s="2">
        <f t="shared" si="20"/>
        <v>2064.1</v>
      </c>
      <c r="T298">
        <v>158.80000000000001</v>
      </c>
      <c r="U298">
        <v>148.5</v>
      </c>
      <c r="V298">
        <v>157.30000000000001</v>
      </c>
      <c r="W298">
        <f t="shared" si="21"/>
        <v>464.6</v>
      </c>
      <c r="Y298">
        <v>155.6</v>
      </c>
      <c r="Z298">
        <v>146.6</v>
      </c>
      <c r="AA298">
        <f t="shared" si="22"/>
        <v>302.2</v>
      </c>
      <c r="AC298">
        <v>161.4</v>
      </c>
      <c r="AD298">
        <v>151.80000000000001</v>
      </c>
      <c r="AE298">
        <v>160.30000000000001</v>
      </c>
      <c r="AF298">
        <v>154.4</v>
      </c>
      <c r="AG298">
        <f t="shared" si="23"/>
        <v>627.90000000000009</v>
      </c>
      <c r="AI298">
        <v>188.8</v>
      </c>
      <c r="AJ298">
        <v>153.19999999999999</v>
      </c>
      <c r="AK298">
        <v>155.4</v>
      </c>
      <c r="AL298">
        <f t="shared" si="24"/>
        <v>497.4</v>
      </c>
      <c r="AN298">
        <v>162.30000000000001</v>
      </c>
      <c r="AP298">
        <v>157.80000000000001</v>
      </c>
    </row>
    <row r="299" spans="1:42" x14ac:dyDescent="0.45">
      <c r="A299" t="s">
        <v>30</v>
      </c>
      <c r="B299">
        <v>2021</v>
      </c>
      <c r="C299" t="s">
        <v>38</v>
      </c>
      <c r="E299">
        <v>145.1</v>
      </c>
      <c r="F299">
        <v>198.5</v>
      </c>
      <c r="G299">
        <v>168.6</v>
      </c>
      <c r="H299">
        <v>155.80000000000001</v>
      </c>
      <c r="I299">
        <v>184.4</v>
      </c>
      <c r="J299">
        <v>162.30000000000001</v>
      </c>
      <c r="K299">
        <v>138.4</v>
      </c>
      <c r="L299">
        <v>165.1</v>
      </c>
      <c r="M299">
        <v>114.3</v>
      </c>
      <c r="N299">
        <v>169.7</v>
      </c>
      <c r="O299">
        <v>164.6</v>
      </c>
      <c r="P299">
        <v>169.8</v>
      </c>
      <c r="Q299">
        <v>158.69999999999999</v>
      </c>
      <c r="R299" s="2">
        <f t="shared" si="20"/>
        <v>2095.2999999999997</v>
      </c>
      <c r="T299">
        <v>165.3</v>
      </c>
      <c r="U299">
        <v>160.6</v>
      </c>
      <c r="V299">
        <v>164.5</v>
      </c>
      <c r="W299">
        <f t="shared" si="21"/>
        <v>490.4</v>
      </c>
      <c r="Y299">
        <v>161.69999999999999</v>
      </c>
      <c r="Z299">
        <v>153.19999999999999</v>
      </c>
      <c r="AA299">
        <f t="shared" si="22"/>
        <v>314.89999999999998</v>
      </c>
      <c r="AC299">
        <v>161.6</v>
      </c>
      <c r="AD299">
        <v>158.80000000000001</v>
      </c>
      <c r="AE299">
        <v>167.6</v>
      </c>
      <c r="AF299">
        <v>161.1</v>
      </c>
      <c r="AG299">
        <f t="shared" si="23"/>
        <v>649.1</v>
      </c>
      <c r="AI299">
        <v>189.6</v>
      </c>
      <c r="AJ299">
        <v>160</v>
      </c>
      <c r="AK299">
        <v>159.30000000000001</v>
      </c>
      <c r="AL299">
        <f t="shared" si="24"/>
        <v>508.90000000000003</v>
      </c>
      <c r="AN299">
        <v>169.1</v>
      </c>
      <c r="AP299">
        <v>161.1</v>
      </c>
    </row>
    <row r="300" spans="1:42" x14ac:dyDescent="0.45">
      <c r="A300" t="s">
        <v>33</v>
      </c>
      <c r="B300">
        <v>2021</v>
      </c>
      <c r="C300" t="s">
        <v>38</v>
      </c>
      <c r="E300">
        <v>148.80000000000001</v>
      </c>
      <c r="F300">
        <v>204.3</v>
      </c>
      <c r="G300">
        <v>173</v>
      </c>
      <c r="H300">
        <v>156.5</v>
      </c>
      <c r="I300">
        <v>168.8</v>
      </c>
      <c r="J300">
        <v>172.5</v>
      </c>
      <c r="K300">
        <v>166.5</v>
      </c>
      <c r="L300">
        <v>165.9</v>
      </c>
      <c r="M300">
        <v>115.9</v>
      </c>
      <c r="N300">
        <v>165.2</v>
      </c>
      <c r="O300">
        <v>152</v>
      </c>
      <c r="P300">
        <v>171.1</v>
      </c>
      <c r="Q300">
        <v>164.2</v>
      </c>
      <c r="R300" s="2">
        <f t="shared" si="20"/>
        <v>2124.7000000000003</v>
      </c>
      <c r="T300">
        <v>156.5</v>
      </c>
      <c r="U300">
        <v>140.19999999999999</v>
      </c>
      <c r="V300">
        <v>154.1</v>
      </c>
      <c r="W300">
        <f t="shared" si="21"/>
        <v>450.79999999999995</v>
      </c>
      <c r="Y300">
        <v>155.5</v>
      </c>
      <c r="Z300">
        <v>145</v>
      </c>
      <c r="AA300">
        <f t="shared" si="22"/>
        <v>300.5</v>
      </c>
      <c r="AC300">
        <v>161.6</v>
      </c>
      <c r="AD300">
        <v>150.1</v>
      </c>
      <c r="AE300">
        <v>156.6</v>
      </c>
      <c r="AF300">
        <v>152.30000000000001</v>
      </c>
      <c r="AG300">
        <f t="shared" si="23"/>
        <v>620.59999999999991</v>
      </c>
      <c r="AI300">
        <v>198.2</v>
      </c>
      <c r="AJ300">
        <v>152.6</v>
      </c>
      <c r="AK300">
        <v>157.5</v>
      </c>
      <c r="AL300">
        <f t="shared" si="24"/>
        <v>508.29999999999995</v>
      </c>
      <c r="AN300">
        <v>160.4</v>
      </c>
      <c r="AP300">
        <v>159.5</v>
      </c>
    </row>
    <row r="301" spans="1:42" x14ac:dyDescent="0.45">
      <c r="A301" t="s">
        <v>34</v>
      </c>
      <c r="B301">
        <v>2021</v>
      </c>
      <c r="C301" t="s">
        <v>38</v>
      </c>
      <c r="E301">
        <v>146.30000000000001</v>
      </c>
      <c r="F301">
        <v>200.5</v>
      </c>
      <c r="G301">
        <v>170.3</v>
      </c>
      <c r="H301">
        <v>156.1</v>
      </c>
      <c r="I301">
        <v>178.7</v>
      </c>
      <c r="J301">
        <v>167.1</v>
      </c>
      <c r="K301">
        <v>147.9</v>
      </c>
      <c r="L301">
        <v>165.4</v>
      </c>
      <c r="M301">
        <v>114.8</v>
      </c>
      <c r="N301">
        <v>168.2</v>
      </c>
      <c r="O301">
        <v>159.30000000000001</v>
      </c>
      <c r="P301">
        <v>170.4</v>
      </c>
      <c r="Q301">
        <v>160.69999999999999</v>
      </c>
      <c r="R301" s="2">
        <f t="shared" si="20"/>
        <v>2105.7000000000003</v>
      </c>
      <c r="T301">
        <v>161.80000000000001</v>
      </c>
      <c r="U301">
        <v>152.1</v>
      </c>
      <c r="V301">
        <v>160.4</v>
      </c>
      <c r="W301">
        <f t="shared" si="21"/>
        <v>474.29999999999995</v>
      </c>
      <c r="Y301">
        <v>159.4</v>
      </c>
      <c r="Z301">
        <v>148.9</v>
      </c>
      <c r="AA301">
        <f t="shared" si="22"/>
        <v>308.3</v>
      </c>
      <c r="AC301">
        <v>161.6</v>
      </c>
      <c r="AD301">
        <v>154.69999999999999</v>
      </c>
      <c r="AE301">
        <v>161.19999999999999</v>
      </c>
      <c r="AF301">
        <v>156.80000000000001</v>
      </c>
      <c r="AG301">
        <f t="shared" si="23"/>
        <v>634.29999999999995</v>
      </c>
      <c r="AI301">
        <v>191.9</v>
      </c>
      <c r="AJ301">
        <v>155.80000000000001</v>
      </c>
      <c r="AK301">
        <v>158.6</v>
      </c>
      <c r="AL301">
        <f t="shared" si="24"/>
        <v>506.30000000000007</v>
      </c>
      <c r="AN301">
        <v>165.8</v>
      </c>
      <c r="AP301">
        <v>160.4</v>
      </c>
    </row>
    <row r="302" spans="1:42" x14ac:dyDescent="0.45">
      <c r="A302" t="s">
        <v>30</v>
      </c>
      <c r="B302">
        <v>2021</v>
      </c>
      <c r="C302" t="s">
        <v>39</v>
      </c>
      <c r="E302">
        <v>145.6</v>
      </c>
      <c r="F302">
        <v>200.1</v>
      </c>
      <c r="G302">
        <v>179.3</v>
      </c>
      <c r="H302">
        <v>156.1</v>
      </c>
      <c r="I302">
        <v>190.4</v>
      </c>
      <c r="J302">
        <v>158.6</v>
      </c>
      <c r="K302">
        <v>144.69999999999999</v>
      </c>
      <c r="L302">
        <v>165.5</v>
      </c>
      <c r="M302">
        <v>114.6</v>
      </c>
      <c r="N302">
        <v>170</v>
      </c>
      <c r="O302">
        <v>165.5</v>
      </c>
      <c r="P302">
        <v>171.7</v>
      </c>
      <c r="Q302">
        <v>160.5</v>
      </c>
      <c r="R302" s="2">
        <f t="shared" si="20"/>
        <v>2122.6</v>
      </c>
      <c r="T302">
        <v>165.3</v>
      </c>
      <c r="U302">
        <v>159.9</v>
      </c>
      <c r="V302">
        <v>164.6</v>
      </c>
      <c r="W302">
        <f t="shared" si="21"/>
        <v>489.80000000000007</v>
      </c>
      <c r="Y302">
        <v>162.1</v>
      </c>
      <c r="Z302">
        <v>154.19999999999999</v>
      </c>
      <c r="AA302">
        <f t="shared" si="22"/>
        <v>316.29999999999995</v>
      </c>
      <c r="AC302">
        <v>160.5</v>
      </c>
      <c r="AD302">
        <v>159.19999999999999</v>
      </c>
      <c r="AE302">
        <v>166.8</v>
      </c>
      <c r="AF302">
        <v>161.5</v>
      </c>
      <c r="AG302">
        <f t="shared" si="23"/>
        <v>648</v>
      </c>
      <c r="AI302">
        <v>189.1</v>
      </c>
      <c r="AJ302">
        <v>160.4</v>
      </c>
      <c r="AK302">
        <v>159.4</v>
      </c>
      <c r="AL302">
        <f t="shared" si="24"/>
        <v>508.9</v>
      </c>
      <c r="AN302">
        <v>169.7</v>
      </c>
      <c r="AP302">
        <v>162.1</v>
      </c>
    </row>
    <row r="303" spans="1:42" x14ac:dyDescent="0.45">
      <c r="A303" t="s">
        <v>33</v>
      </c>
      <c r="B303">
        <v>2021</v>
      </c>
      <c r="C303" t="s">
        <v>39</v>
      </c>
      <c r="E303">
        <v>149.19999999999999</v>
      </c>
      <c r="F303">
        <v>205.5</v>
      </c>
      <c r="G303">
        <v>182.8</v>
      </c>
      <c r="H303">
        <v>156.5</v>
      </c>
      <c r="I303">
        <v>172.2</v>
      </c>
      <c r="J303">
        <v>171.5</v>
      </c>
      <c r="K303">
        <v>176.2</v>
      </c>
      <c r="L303">
        <v>166.9</v>
      </c>
      <c r="M303">
        <v>116.1</v>
      </c>
      <c r="N303">
        <v>165.5</v>
      </c>
      <c r="O303">
        <v>152.30000000000001</v>
      </c>
      <c r="P303">
        <v>173.3</v>
      </c>
      <c r="Q303">
        <v>166.2</v>
      </c>
      <c r="R303" s="2">
        <f t="shared" si="20"/>
        <v>2154.1999999999998</v>
      </c>
      <c r="T303">
        <v>157.30000000000001</v>
      </c>
      <c r="U303">
        <v>140.5</v>
      </c>
      <c r="V303">
        <v>154.80000000000001</v>
      </c>
      <c r="W303">
        <f t="shared" si="21"/>
        <v>452.6</v>
      </c>
      <c r="Y303">
        <v>156.1</v>
      </c>
      <c r="Z303">
        <v>147.5</v>
      </c>
      <c r="AA303">
        <f t="shared" si="22"/>
        <v>303.60000000000002</v>
      </c>
      <c r="AC303">
        <v>160.5</v>
      </c>
      <c r="AD303">
        <v>149.80000000000001</v>
      </c>
      <c r="AE303">
        <v>158.1</v>
      </c>
      <c r="AF303">
        <v>153.4</v>
      </c>
      <c r="AG303">
        <f t="shared" si="23"/>
        <v>621.79999999999995</v>
      </c>
      <c r="AI303">
        <v>195.6</v>
      </c>
      <c r="AJ303">
        <v>150.69999999999999</v>
      </c>
      <c r="AK303">
        <v>158</v>
      </c>
      <c r="AL303">
        <f t="shared" si="24"/>
        <v>504.29999999999995</v>
      </c>
      <c r="AN303">
        <v>160.80000000000001</v>
      </c>
      <c r="AP303">
        <v>160.4</v>
      </c>
    </row>
    <row r="304" spans="1:42" x14ac:dyDescent="0.45">
      <c r="A304" t="s">
        <v>34</v>
      </c>
      <c r="B304">
        <v>2021</v>
      </c>
      <c r="C304" t="s">
        <v>39</v>
      </c>
      <c r="E304">
        <v>146.69999999999999</v>
      </c>
      <c r="F304">
        <v>202</v>
      </c>
      <c r="G304">
        <v>180.7</v>
      </c>
      <c r="H304">
        <v>156.19999999999999</v>
      </c>
      <c r="I304">
        <v>183.7</v>
      </c>
      <c r="J304">
        <v>164.6</v>
      </c>
      <c r="K304">
        <v>155.4</v>
      </c>
      <c r="L304">
        <v>166</v>
      </c>
      <c r="M304">
        <v>115.1</v>
      </c>
      <c r="N304">
        <v>168.5</v>
      </c>
      <c r="O304">
        <v>160</v>
      </c>
      <c r="P304">
        <v>172.4</v>
      </c>
      <c r="Q304">
        <v>162.6</v>
      </c>
      <c r="R304" s="2">
        <f t="shared" si="20"/>
        <v>2133.9</v>
      </c>
      <c r="T304">
        <v>162.19999999999999</v>
      </c>
      <c r="U304">
        <v>151.80000000000001</v>
      </c>
      <c r="V304">
        <v>160.69999999999999</v>
      </c>
      <c r="W304">
        <f t="shared" si="21"/>
        <v>474.7</v>
      </c>
      <c r="Y304">
        <v>159.80000000000001</v>
      </c>
      <c r="Z304">
        <v>150.69999999999999</v>
      </c>
      <c r="AA304">
        <f t="shared" si="22"/>
        <v>310.5</v>
      </c>
      <c r="AC304">
        <v>160.5</v>
      </c>
      <c r="AD304">
        <v>154.80000000000001</v>
      </c>
      <c r="AE304">
        <v>161.69999999999999</v>
      </c>
      <c r="AF304">
        <v>157.6</v>
      </c>
      <c r="AG304">
        <f t="shared" si="23"/>
        <v>634.6</v>
      </c>
      <c r="AI304">
        <v>190.8</v>
      </c>
      <c r="AJ304">
        <v>154.9</v>
      </c>
      <c r="AK304">
        <v>158.80000000000001</v>
      </c>
      <c r="AL304">
        <f t="shared" si="24"/>
        <v>504.50000000000006</v>
      </c>
      <c r="AN304">
        <v>166.3</v>
      </c>
      <c r="AP304">
        <v>161.30000000000001</v>
      </c>
    </row>
    <row r="305" spans="1:42" x14ac:dyDescent="0.45">
      <c r="A305" t="s">
        <v>30</v>
      </c>
      <c r="B305">
        <v>2021</v>
      </c>
      <c r="C305" t="s">
        <v>40</v>
      </c>
      <c r="E305">
        <v>145.1</v>
      </c>
      <c r="F305">
        <v>204.5</v>
      </c>
      <c r="G305">
        <v>180.4</v>
      </c>
      <c r="H305">
        <v>157.1</v>
      </c>
      <c r="I305">
        <v>188.7</v>
      </c>
      <c r="J305">
        <v>157.69999999999999</v>
      </c>
      <c r="K305">
        <v>152.80000000000001</v>
      </c>
      <c r="L305">
        <v>163.6</v>
      </c>
      <c r="M305">
        <v>113.9</v>
      </c>
      <c r="N305">
        <v>169.7</v>
      </c>
      <c r="O305">
        <v>166.2</v>
      </c>
      <c r="P305">
        <v>171</v>
      </c>
      <c r="Q305">
        <v>161.69999999999999</v>
      </c>
      <c r="R305" s="2">
        <f t="shared" si="20"/>
        <v>2132.4</v>
      </c>
      <c r="T305">
        <v>166</v>
      </c>
      <c r="U305">
        <v>161.1</v>
      </c>
      <c r="V305">
        <v>165.3</v>
      </c>
      <c r="W305">
        <f t="shared" si="21"/>
        <v>492.40000000000003</v>
      </c>
      <c r="Y305">
        <v>162.5</v>
      </c>
      <c r="Z305">
        <v>157.1</v>
      </c>
      <c r="AA305">
        <f t="shared" si="22"/>
        <v>319.60000000000002</v>
      </c>
      <c r="AC305">
        <v>161.5</v>
      </c>
      <c r="AD305">
        <v>160.30000000000001</v>
      </c>
      <c r="AE305">
        <v>167.2</v>
      </c>
      <c r="AF305">
        <v>162.80000000000001</v>
      </c>
      <c r="AG305">
        <f t="shared" si="23"/>
        <v>651.79999999999995</v>
      </c>
      <c r="AI305">
        <v>189.7</v>
      </c>
      <c r="AJ305">
        <v>160.69999999999999</v>
      </c>
      <c r="AK305">
        <v>160.4</v>
      </c>
      <c r="AL305">
        <f t="shared" si="24"/>
        <v>510.79999999999995</v>
      </c>
      <c r="AN305">
        <v>170.4</v>
      </c>
      <c r="AP305">
        <v>163.19999999999999</v>
      </c>
    </row>
    <row r="306" spans="1:42" x14ac:dyDescent="0.45">
      <c r="A306" t="s">
        <v>33</v>
      </c>
      <c r="B306">
        <v>2021</v>
      </c>
      <c r="C306" t="s">
        <v>40</v>
      </c>
      <c r="E306">
        <v>149.1</v>
      </c>
      <c r="F306">
        <v>210.9</v>
      </c>
      <c r="G306">
        <v>185</v>
      </c>
      <c r="H306">
        <v>158.19999999999999</v>
      </c>
      <c r="I306">
        <v>170.6</v>
      </c>
      <c r="J306">
        <v>170.9</v>
      </c>
      <c r="K306">
        <v>186.4</v>
      </c>
      <c r="L306">
        <v>164.7</v>
      </c>
      <c r="M306">
        <v>115.7</v>
      </c>
      <c r="N306">
        <v>165.5</v>
      </c>
      <c r="O306">
        <v>153.4</v>
      </c>
      <c r="P306">
        <v>173.5</v>
      </c>
      <c r="Q306">
        <v>167.9</v>
      </c>
      <c r="R306" s="2">
        <f t="shared" si="20"/>
        <v>2171.8000000000002</v>
      </c>
      <c r="T306">
        <v>157.9</v>
      </c>
      <c r="U306">
        <v>141.9</v>
      </c>
      <c r="V306">
        <v>155.5</v>
      </c>
      <c r="W306">
        <f t="shared" si="21"/>
        <v>455.3</v>
      </c>
      <c r="Y306">
        <v>157.69999999999999</v>
      </c>
      <c r="Z306">
        <v>149.5</v>
      </c>
      <c r="AA306">
        <f t="shared" si="22"/>
        <v>307.2</v>
      </c>
      <c r="AC306">
        <v>161.5</v>
      </c>
      <c r="AD306">
        <v>150.69999999999999</v>
      </c>
      <c r="AE306">
        <v>160.30000000000001</v>
      </c>
      <c r="AF306">
        <v>155</v>
      </c>
      <c r="AG306">
        <f t="shared" si="23"/>
        <v>627.5</v>
      </c>
      <c r="AI306">
        <v>195.5</v>
      </c>
      <c r="AJ306">
        <v>151.19999999999999</v>
      </c>
      <c r="AK306">
        <v>159.6</v>
      </c>
      <c r="AL306">
        <f t="shared" si="24"/>
        <v>506.29999999999995</v>
      </c>
      <c r="AN306">
        <v>161.5</v>
      </c>
      <c r="AP306">
        <v>161.80000000000001</v>
      </c>
    </row>
    <row r="307" spans="1:42" x14ac:dyDescent="0.45">
      <c r="A307" t="s">
        <v>34</v>
      </c>
      <c r="B307">
        <v>2021</v>
      </c>
      <c r="C307" t="s">
        <v>40</v>
      </c>
      <c r="E307">
        <v>146.4</v>
      </c>
      <c r="F307">
        <v>206.8</v>
      </c>
      <c r="G307">
        <v>182.2</v>
      </c>
      <c r="H307">
        <v>157.5</v>
      </c>
      <c r="I307">
        <v>182.1</v>
      </c>
      <c r="J307">
        <v>163.9</v>
      </c>
      <c r="K307">
        <v>164.2</v>
      </c>
      <c r="L307">
        <v>164</v>
      </c>
      <c r="M307">
        <v>114.5</v>
      </c>
      <c r="N307">
        <v>168.3</v>
      </c>
      <c r="O307">
        <v>160.9</v>
      </c>
      <c r="P307">
        <v>172.2</v>
      </c>
      <c r="Q307">
        <v>164</v>
      </c>
      <c r="R307" s="2">
        <f t="shared" si="20"/>
        <v>2147</v>
      </c>
      <c r="T307">
        <v>162.80000000000001</v>
      </c>
      <c r="U307">
        <v>153.1</v>
      </c>
      <c r="V307">
        <v>161.4</v>
      </c>
      <c r="W307">
        <f t="shared" si="21"/>
        <v>477.29999999999995</v>
      </c>
      <c r="Y307">
        <v>160.69999999999999</v>
      </c>
      <c r="Z307">
        <v>153.1</v>
      </c>
      <c r="AA307">
        <f t="shared" si="22"/>
        <v>313.79999999999995</v>
      </c>
      <c r="AC307">
        <v>161.5</v>
      </c>
      <c r="AD307">
        <v>155.80000000000001</v>
      </c>
      <c r="AE307">
        <v>163.19999999999999</v>
      </c>
      <c r="AF307">
        <v>159</v>
      </c>
      <c r="AG307">
        <f t="shared" si="23"/>
        <v>639.5</v>
      </c>
      <c r="AI307">
        <v>191.2</v>
      </c>
      <c r="AJ307">
        <v>155.30000000000001</v>
      </c>
      <c r="AK307">
        <v>160.1</v>
      </c>
      <c r="AL307">
        <f t="shared" si="24"/>
        <v>506.6</v>
      </c>
      <c r="AN307">
        <v>167</v>
      </c>
      <c r="AP307">
        <v>162.5</v>
      </c>
    </row>
    <row r="308" spans="1:42" x14ac:dyDescent="0.45">
      <c r="A308" t="s">
        <v>30</v>
      </c>
      <c r="B308">
        <v>2021</v>
      </c>
      <c r="C308" t="s">
        <v>41</v>
      </c>
      <c r="E308">
        <v>144.9</v>
      </c>
      <c r="F308">
        <v>202.3</v>
      </c>
      <c r="G308">
        <v>176.5</v>
      </c>
      <c r="H308">
        <v>157.5</v>
      </c>
      <c r="I308">
        <v>190.9</v>
      </c>
      <c r="J308">
        <v>155.69999999999999</v>
      </c>
      <c r="K308">
        <v>153.9</v>
      </c>
      <c r="L308">
        <v>162.80000000000001</v>
      </c>
      <c r="M308">
        <v>115.2</v>
      </c>
      <c r="N308">
        <v>169.8</v>
      </c>
      <c r="O308">
        <v>167.6</v>
      </c>
      <c r="P308">
        <v>171.9</v>
      </c>
      <c r="Q308">
        <v>161.80000000000001</v>
      </c>
      <c r="R308" s="2">
        <f t="shared" si="20"/>
        <v>2130.8000000000002</v>
      </c>
      <c r="T308">
        <v>167</v>
      </c>
      <c r="U308">
        <v>162.6</v>
      </c>
      <c r="V308">
        <v>166.3</v>
      </c>
      <c r="W308">
        <f t="shared" si="21"/>
        <v>495.90000000000003</v>
      </c>
      <c r="Y308">
        <v>163.1</v>
      </c>
      <c r="Z308">
        <v>157.69999999999999</v>
      </c>
      <c r="AA308">
        <f t="shared" si="22"/>
        <v>320.79999999999995</v>
      </c>
      <c r="AC308">
        <v>162.1</v>
      </c>
      <c r="AD308">
        <v>160.9</v>
      </c>
      <c r="AE308">
        <v>167.5</v>
      </c>
      <c r="AF308">
        <v>163.30000000000001</v>
      </c>
      <c r="AG308">
        <f t="shared" si="23"/>
        <v>653.79999999999995</v>
      </c>
      <c r="AI308">
        <v>190.2</v>
      </c>
      <c r="AJ308">
        <v>161.1</v>
      </c>
      <c r="AK308">
        <v>160.30000000000001</v>
      </c>
      <c r="AL308">
        <f t="shared" si="24"/>
        <v>511.59999999999997</v>
      </c>
      <c r="AN308">
        <v>171.1</v>
      </c>
      <c r="AP308">
        <v>163.6</v>
      </c>
    </row>
    <row r="309" spans="1:42" x14ac:dyDescent="0.45">
      <c r="A309" t="s">
        <v>33</v>
      </c>
      <c r="B309">
        <v>2021</v>
      </c>
      <c r="C309" t="s">
        <v>41</v>
      </c>
      <c r="E309">
        <v>149.30000000000001</v>
      </c>
      <c r="F309">
        <v>207.4</v>
      </c>
      <c r="G309">
        <v>174.1</v>
      </c>
      <c r="H309">
        <v>159.19999999999999</v>
      </c>
      <c r="I309">
        <v>175</v>
      </c>
      <c r="J309">
        <v>161.30000000000001</v>
      </c>
      <c r="K309">
        <v>183.3</v>
      </c>
      <c r="L309">
        <v>164.5</v>
      </c>
      <c r="M309">
        <v>120.4</v>
      </c>
      <c r="N309">
        <v>166.2</v>
      </c>
      <c r="O309">
        <v>154.80000000000001</v>
      </c>
      <c r="P309">
        <v>175.1</v>
      </c>
      <c r="Q309">
        <v>167.3</v>
      </c>
      <c r="R309" s="2">
        <f t="shared" si="20"/>
        <v>2157.9</v>
      </c>
      <c r="T309">
        <v>159.80000000000001</v>
      </c>
      <c r="U309">
        <v>143.6</v>
      </c>
      <c r="V309">
        <v>157.30000000000001</v>
      </c>
      <c r="W309">
        <f t="shared" si="21"/>
        <v>460.7</v>
      </c>
      <c r="Y309">
        <v>160.69999999999999</v>
      </c>
      <c r="Z309">
        <v>150.4</v>
      </c>
      <c r="AA309">
        <f t="shared" si="22"/>
        <v>311.10000000000002</v>
      </c>
      <c r="AC309">
        <v>162.1</v>
      </c>
      <c r="AD309">
        <v>153.19999999999999</v>
      </c>
      <c r="AE309">
        <v>160.4</v>
      </c>
      <c r="AF309">
        <v>156</v>
      </c>
      <c r="AG309">
        <f t="shared" si="23"/>
        <v>631.69999999999993</v>
      </c>
      <c r="AI309">
        <v>196.5</v>
      </c>
      <c r="AJ309">
        <v>153.69999999999999</v>
      </c>
      <c r="AK309">
        <v>159.6</v>
      </c>
      <c r="AL309">
        <f t="shared" si="24"/>
        <v>509.79999999999995</v>
      </c>
      <c r="AN309">
        <v>162.80000000000001</v>
      </c>
      <c r="AP309">
        <v>162.30000000000001</v>
      </c>
    </row>
    <row r="310" spans="1:42" x14ac:dyDescent="0.45">
      <c r="A310" t="s">
        <v>34</v>
      </c>
      <c r="B310">
        <v>2021</v>
      </c>
      <c r="C310" t="s">
        <v>41</v>
      </c>
      <c r="E310">
        <v>146.6</v>
      </c>
      <c r="F310">
        <v>204</v>
      </c>
      <c r="G310">
        <v>172.8</v>
      </c>
      <c r="H310">
        <v>158.4</v>
      </c>
      <c r="I310">
        <v>188</v>
      </c>
      <c r="J310">
        <v>156.80000000000001</v>
      </c>
      <c r="K310">
        <v>162.19999999999999</v>
      </c>
      <c r="L310">
        <v>164.1</v>
      </c>
      <c r="M310">
        <v>119.7</v>
      </c>
      <c r="N310">
        <v>168.8</v>
      </c>
      <c r="O310">
        <v>162.69999999999999</v>
      </c>
      <c r="P310">
        <v>173.9</v>
      </c>
      <c r="Q310">
        <v>164</v>
      </c>
      <c r="R310" s="2">
        <f t="shared" si="20"/>
        <v>2142</v>
      </c>
      <c r="T310">
        <v>164.5</v>
      </c>
      <c r="U310">
        <v>155.30000000000001</v>
      </c>
      <c r="V310">
        <v>163.19999999999999</v>
      </c>
      <c r="W310">
        <f t="shared" si="21"/>
        <v>483</v>
      </c>
      <c r="Y310">
        <v>162.6</v>
      </c>
      <c r="Z310">
        <v>154</v>
      </c>
      <c r="AA310">
        <f t="shared" si="22"/>
        <v>316.60000000000002</v>
      </c>
      <c r="AC310">
        <v>162.1</v>
      </c>
      <c r="AD310">
        <v>157.5</v>
      </c>
      <c r="AE310">
        <v>163.80000000000001</v>
      </c>
      <c r="AF310">
        <v>160</v>
      </c>
      <c r="AG310">
        <f t="shared" si="23"/>
        <v>643.40000000000009</v>
      </c>
      <c r="AI310">
        <v>192.1</v>
      </c>
      <c r="AJ310">
        <v>157.6</v>
      </c>
      <c r="AK310">
        <v>160</v>
      </c>
      <c r="AL310">
        <f t="shared" si="24"/>
        <v>509.7</v>
      </c>
      <c r="AN310">
        <v>168.4</v>
      </c>
      <c r="AP310">
        <v>163.19999999999999</v>
      </c>
    </row>
    <row r="311" spans="1:42" x14ac:dyDescent="0.45">
      <c r="A311" t="s">
        <v>30</v>
      </c>
      <c r="B311">
        <v>2021</v>
      </c>
      <c r="C311" t="s">
        <v>42</v>
      </c>
      <c r="E311">
        <v>145.4</v>
      </c>
      <c r="F311">
        <v>202.1</v>
      </c>
      <c r="G311">
        <v>172</v>
      </c>
      <c r="H311">
        <v>158</v>
      </c>
      <c r="I311">
        <v>195.5</v>
      </c>
      <c r="J311">
        <v>152.69999999999999</v>
      </c>
      <c r="K311">
        <v>151.4</v>
      </c>
      <c r="L311">
        <v>163.9</v>
      </c>
      <c r="M311">
        <v>119.3</v>
      </c>
      <c r="N311">
        <v>170.1</v>
      </c>
      <c r="O311">
        <v>168.3</v>
      </c>
      <c r="P311">
        <v>172.8</v>
      </c>
      <c r="Q311">
        <v>162.1</v>
      </c>
      <c r="R311" s="2">
        <f t="shared" si="20"/>
        <v>2133.6</v>
      </c>
      <c r="T311">
        <v>167.7</v>
      </c>
      <c r="U311">
        <v>163.6</v>
      </c>
      <c r="V311">
        <v>167.1</v>
      </c>
      <c r="W311">
        <f t="shared" si="21"/>
        <v>498.4</v>
      </c>
      <c r="Y311">
        <v>163.69999999999999</v>
      </c>
      <c r="Z311">
        <v>157.80000000000001</v>
      </c>
      <c r="AA311">
        <f t="shared" si="22"/>
        <v>321.5</v>
      </c>
      <c r="AC311">
        <v>162.1</v>
      </c>
      <c r="AD311">
        <v>161.30000000000001</v>
      </c>
      <c r="AE311">
        <v>168.5</v>
      </c>
      <c r="AF311">
        <v>163.80000000000001</v>
      </c>
      <c r="AG311">
        <f t="shared" si="23"/>
        <v>655.7</v>
      </c>
      <c r="AI311">
        <v>190.5</v>
      </c>
      <c r="AJ311">
        <v>162.69999999999999</v>
      </c>
      <c r="AK311">
        <v>160.19999999999999</v>
      </c>
      <c r="AL311">
        <f t="shared" si="24"/>
        <v>513.4</v>
      </c>
      <c r="AN311">
        <v>171.9</v>
      </c>
      <c r="AP311">
        <v>164</v>
      </c>
    </row>
    <row r="312" spans="1:42" x14ac:dyDescent="0.45">
      <c r="A312" t="s">
        <v>33</v>
      </c>
      <c r="B312">
        <v>2021</v>
      </c>
      <c r="C312" t="s">
        <v>42</v>
      </c>
      <c r="E312">
        <v>149.30000000000001</v>
      </c>
      <c r="F312">
        <v>207.4</v>
      </c>
      <c r="G312">
        <v>174.1</v>
      </c>
      <c r="H312">
        <v>159.1</v>
      </c>
      <c r="I312">
        <v>175</v>
      </c>
      <c r="J312">
        <v>161.19999999999999</v>
      </c>
      <c r="K312">
        <v>183.5</v>
      </c>
      <c r="L312">
        <v>164.5</v>
      </c>
      <c r="M312">
        <v>120.4</v>
      </c>
      <c r="N312">
        <v>166.2</v>
      </c>
      <c r="O312">
        <v>154.80000000000001</v>
      </c>
      <c r="P312">
        <v>175.1</v>
      </c>
      <c r="Q312">
        <v>167.3</v>
      </c>
      <c r="R312" s="2">
        <f t="shared" si="20"/>
        <v>2157.9</v>
      </c>
      <c r="T312">
        <v>159.80000000000001</v>
      </c>
      <c r="U312">
        <v>143.6</v>
      </c>
      <c r="V312">
        <v>157.4</v>
      </c>
      <c r="W312">
        <f t="shared" si="21"/>
        <v>460.79999999999995</v>
      </c>
      <c r="Y312">
        <v>160.80000000000001</v>
      </c>
      <c r="Z312">
        <v>150.5</v>
      </c>
      <c r="AA312">
        <f t="shared" si="22"/>
        <v>311.3</v>
      </c>
      <c r="AC312">
        <v>162.1</v>
      </c>
      <c r="AD312">
        <v>153.30000000000001</v>
      </c>
      <c r="AE312">
        <v>160.30000000000001</v>
      </c>
      <c r="AF312">
        <v>156</v>
      </c>
      <c r="AG312">
        <f t="shared" si="23"/>
        <v>631.70000000000005</v>
      </c>
      <c r="AI312">
        <v>196.5</v>
      </c>
      <c r="AJ312">
        <v>153.9</v>
      </c>
      <c r="AK312">
        <v>159.6</v>
      </c>
      <c r="AL312">
        <f t="shared" si="24"/>
        <v>510</v>
      </c>
      <c r="AN312">
        <v>162.80000000000001</v>
      </c>
      <c r="AP312">
        <v>162.30000000000001</v>
      </c>
    </row>
    <row r="313" spans="1:42" x14ac:dyDescent="0.45">
      <c r="A313" t="s">
        <v>34</v>
      </c>
      <c r="B313">
        <v>2021</v>
      </c>
      <c r="C313" t="s">
        <v>42</v>
      </c>
      <c r="E313">
        <v>146.6</v>
      </c>
      <c r="F313">
        <v>204</v>
      </c>
      <c r="G313">
        <v>172.8</v>
      </c>
      <c r="H313">
        <v>158.4</v>
      </c>
      <c r="I313">
        <v>188</v>
      </c>
      <c r="J313">
        <v>156.69999999999999</v>
      </c>
      <c r="K313">
        <v>162.30000000000001</v>
      </c>
      <c r="L313">
        <v>164.1</v>
      </c>
      <c r="M313">
        <v>119.7</v>
      </c>
      <c r="N313">
        <v>168.8</v>
      </c>
      <c r="O313">
        <v>162.69999999999999</v>
      </c>
      <c r="P313">
        <v>173.9</v>
      </c>
      <c r="Q313">
        <v>164</v>
      </c>
      <c r="R313" s="2">
        <f t="shared" si="20"/>
        <v>2142</v>
      </c>
      <c r="T313">
        <v>164.6</v>
      </c>
      <c r="U313">
        <v>155.30000000000001</v>
      </c>
      <c r="V313">
        <v>163.30000000000001</v>
      </c>
      <c r="W313">
        <f t="shared" si="21"/>
        <v>483.2</v>
      </c>
      <c r="Y313">
        <v>162.6</v>
      </c>
      <c r="Z313">
        <v>154</v>
      </c>
      <c r="AA313">
        <f t="shared" si="22"/>
        <v>316.60000000000002</v>
      </c>
      <c r="AC313">
        <v>162.1</v>
      </c>
      <c r="AD313">
        <v>157.5</v>
      </c>
      <c r="AE313">
        <v>163.69999999999999</v>
      </c>
      <c r="AF313">
        <v>160</v>
      </c>
      <c r="AG313">
        <f t="shared" si="23"/>
        <v>643.29999999999995</v>
      </c>
      <c r="AI313">
        <v>192.1</v>
      </c>
      <c r="AJ313">
        <v>157.69999999999999</v>
      </c>
      <c r="AK313">
        <v>160</v>
      </c>
      <c r="AL313">
        <f t="shared" si="24"/>
        <v>509.79999999999995</v>
      </c>
      <c r="AN313">
        <v>168.4</v>
      </c>
      <c r="AP313">
        <v>163.19999999999999</v>
      </c>
    </row>
    <row r="314" spans="1:42" x14ac:dyDescent="0.45">
      <c r="A314" t="s">
        <v>30</v>
      </c>
      <c r="B314">
        <v>2021</v>
      </c>
      <c r="C314" t="s">
        <v>43</v>
      </c>
      <c r="E314">
        <v>146.1</v>
      </c>
      <c r="F314">
        <v>202.5</v>
      </c>
      <c r="G314">
        <v>170.1</v>
      </c>
      <c r="H314">
        <v>158.4</v>
      </c>
      <c r="I314">
        <v>198.8</v>
      </c>
      <c r="J314">
        <v>152.6</v>
      </c>
      <c r="K314">
        <v>170.4</v>
      </c>
      <c r="L314">
        <v>165.2</v>
      </c>
      <c r="M314">
        <v>121.6</v>
      </c>
      <c r="N314">
        <v>170.6</v>
      </c>
      <c r="O314">
        <v>168.8</v>
      </c>
      <c r="P314">
        <v>173.6</v>
      </c>
      <c r="Q314">
        <v>165.5</v>
      </c>
      <c r="R314" s="2">
        <f t="shared" si="20"/>
        <v>2164.1999999999998</v>
      </c>
      <c r="T314">
        <v>168.9</v>
      </c>
      <c r="U314">
        <v>164.8</v>
      </c>
      <c r="V314">
        <v>168.3</v>
      </c>
      <c r="W314">
        <f t="shared" si="21"/>
        <v>502.00000000000006</v>
      </c>
      <c r="Y314">
        <v>165.5</v>
      </c>
      <c r="Z314">
        <v>159.5</v>
      </c>
      <c r="AA314">
        <f t="shared" si="22"/>
        <v>325</v>
      </c>
      <c r="AC314">
        <v>163.6</v>
      </c>
      <c r="AD314">
        <v>162</v>
      </c>
      <c r="AE314">
        <v>169</v>
      </c>
      <c r="AF314">
        <v>164.7</v>
      </c>
      <c r="AG314">
        <f t="shared" si="23"/>
        <v>659.3</v>
      </c>
      <c r="AI314">
        <v>191.2</v>
      </c>
      <c r="AJ314">
        <v>163.19999999999999</v>
      </c>
      <c r="AK314">
        <v>161.1</v>
      </c>
      <c r="AL314">
        <f t="shared" si="24"/>
        <v>515.5</v>
      </c>
      <c r="AN314">
        <v>172.5</v>
      </c>
      <c r="AP314">
        <v>166.3</v>
      </c>
    </row>
    <row r="315" spans="1:42" x14ac:dyDescent="0.45">
      <c r="A315" t="s">
        <v>33</v>
      </c>
      <c r="B315">
        <v>2021</v>
      </c>
      <c r="C315" t="s">
        <v>43</v>
      </c>
      <c r="E315">
        <v>150.1</v>
      </c>
      <c r="F315">
        <v>208.4</v>
      </c>
      <c r="G315">
        <v>173</v>
      </c>
      <c r="H315">
        <v>159.19999999999999</v>
      </c>
      <c r="I315">
        <v>176.6</v>
      </c>
      <c r="J315">
        <v>159.30000000000001</v>
      </c>
      <c r="K315">
        <v>214.4</v>
      </c>
      <c r="L315">
        <v>165.3</v>
      </c>
      <c r="M315">
        <v>122.5</v>
      </c>
      <c r="N315">
        <v>166.8</v>
      </c>
      <c r="O315">
        <v>155.4</v>
      </c>
      <c r="P315">
        <v>175.9</v>
      </c>
      <c r="Q315">
        <v>171.5</v>
      </c>
      <c r="R315" s="2">
        <f t="shared" si="20"/>
        <v>2198.4000000000005</v>
      </c>
      <c r="T315">
        <v>160.80000000000001</v>
      </c>
      <c r="U315">
        <v>144.4</v>
      </c>
      <c r="V315">
        <v>158.30000000000001</v>
      </c>
      <c r="W315">
        <f t="shared" si="21"/>
        <v>463.50000000000006</v>
      </c>
      <c r="Y315">
        <v>162.19999999999999</v>
      </c>
      <c r="Z315">
        <v>152.19999999999999</v>
      </c>
      <c r="AA315">
        <f t="shared" si="22"/>
        <v>314.39999999999998</v>
      </c>
      <c r="AC315">
        <v>163.6</v>
      </c>
      <c r="AD315">
        <v>154.30000000000001</v>
      </c>
      <c r="AE315">
        <v>160.30000000000001</v>
      </c>
      <c r="AF315">
        <v>157</v>
      </c>
      <c r="AG315">
        <f t="shared" si="23"/>
        <v>635.20000000000005</v>
      </c>
      <c r="AI315">
        <v>197</v>
      </c>
      <c r="AJ315">
        <v>155.1</v>
      </c>
      <c r="AK315">
        <v>160.30000000000001</v>
      </c>
      <c r="AL315">
        <f t="shared" si="24"/>
        <v>512.40000000000009</v>
      </c>
      <c r="AN315">
        <v>163.5</v>
      </c>
      <c r="AP315">
        <v>164.6</v>
      </c>
    </row>
    <row r="316" spans="1:42" x14ac:dyDescent="0.45">
      <c r="A316" t="s">
        <v>34</v>
      </c>
      <c r="B316">
        <v>2021</v>
      </c>
      <c r="C316" t="s">
        <v>43</v>
      </c>
      <c r="E316">
        <v>147.4</v>
      </c>
      <c r="F316">
        <v>204.6</v>
      </c>
      <c r="G316">
        <v>171.2</v>
      </c>
      <c r="H316">
        <v>158.69999999999999</v>
      </c>
      <c r="I316">
        <v>190.6</v>
      </c>
      <c r="J316">
        <v>155.69999999999999</v>
      </c>
      <c r="K316">
        <v>185.3</v>
      </c>
      <c r="L316">
        <v>165.2</v>
      </c>
      <c r="M316">
        <v>121.9</v>
      </c>
      <c r="N316">
        <v>169.3</v>
      </c>
      <c r="O316">
        <v>163.19999999999999</v>
      </c>
      <c r="P316">
        <v>174.7</v>
      </c>
      <c r="Q316">
        <v>167.7</v>
      </c>
      <c r="R316" s="2">
        <f t="shared" si="20"/>
        <v>2175.5</v>
      </c>
      <c r="T316">
        <v>165.7</v>
      </c>
      <c r="U316">
        <v>156.30000000000001</v>
      </c>
      <c r="V316">
        <v>164.3</v>
      </c>
      <c r="W316">
        <f t="shared" si="21"/>
        <v>486.3</v>
      </c>
      <c r="Y316">
        <v>164.2</v>
      </c>
      <c r="Z316">
        <v>155.69999999999999</v>
      </c>
      <c r="AA316">
        <f t="shared" si="22"/>
        <v>319.89999999999998</v>
      </c>
      <c r="AC316">
        <v>163.6</v>
      </c>
      <c r="AD316">
        <v>158.4</v>
      </c>
      <c r="AE316">
        <v>163.9</v>
      </c>
      <c r="AF316">
        <v>161</v>
      </c>
      <c r="AG316">
        <f t="shared" si="23"/>
        <v>646.9</v>
      </c>
      <c r="AI316">
        <v>192.7</v>
      </c>
      <c r="AJ316">
        <v>158.6</v>
      </c>
      <c r="AK316">
        <v>160.80000000000001</v>
      </c>
      <c r="AL316">
        <f t="shared" si="24"/>
        <v>512.09999999999991</v>
      </c>
      <c r="AN316">
        <v>169.1</v>
      </c>
      <c r="AP316">
        <v>165.5</v>
      </c>
    </row>
    <row r="317" spans="1:42" x14ac:dyDescent="0.45">
      <c r="A317" t="s">
        <v>30</v>
      </c>
      <c r="B317">
        <v>2021</v>
      </c>
      <c r="C317" t="s">
        <v>45</v>
      </c>
      <c r="E317">
        <v>146.9</v>
      </c>
      <c r="F317">
        <v>199.8</v>
      </c>
      <c r="G317">
        <v>171.5</v>
      </c>
      <c r="H317">
        <v>159.1</v>
      </c>
      <c r="I317">
        <v>198.4</v>
      </c>
      <c r="J317">
        <v>153.19999999999999</v>
      </c>
      <c r="K317">
        <v>183.9</v>
      </c>
      <c r="L317">
        <v>165.4</v>
      </c>
      <c r="M317">
        <v>122.1</v>
      </c>
      <c r="N317">
        <v>170.8</v>
      </c>
      <c r="O317">
        <v>169.1</v>
      </c>
      <c r="P317">
        <v>174.3</v>
      </c>
      <c r="Q317">
        <v>167.5</v>
      </c>
      <c r="R317" s="2">
        <f t="shared" si="20"/>
        <v>2182</v>
      </c>
      <c r="T317">
        <v>170.4</v>
      </c>
      <c r="U317">
        <v>166</v>
      </c>
      <c r="V317">
        <v>169.8</v>
      </c>
      <c r="W317">
        <f t="shared" si="21"/>
        <v>506.2</v>
      </c>
      <c r="Y317">
        <v>165.3</v>
      </c>
      <c r="Z317">
        <v>158.9</v>
      </c>
      <c r="AA317">
        <f t="shared" si="22"/>
        <v>324.20000000000005</v>
      </c>
      <c r="AC317">
        <v>164.2</v>
      </c>
      <c r="AD317">
        <v>162.9</v>
      </c>
      <c r="AE317">
        <v>169.3</v>
      </c>
      <c r="AF317">
        <v>165.2</v>
      </c>
      <c r="AG317">
        <f t="shared" si="23"/>
        <v>661.6</v>
      </c>
      <c r="AI317">
        <v>191.4</v>
      </c>
      <c r="AJ317">
        <v>163.80000000000001</v>
      </c>
      <c r="AK317">
        <v>162.4</v>
      </c>
      <c r="AL317">
        <f t="shared" si="24"/>
        <v>517.6</v>
      </c>
      <c r="AN317">
        <v>173.4</v>
      </c>
      <c r="AP317">
        <v>167.6</v>
      </c>
    </row>
    <row r="318" spans="1:42" x14ac:dyDescent="0.45">
      <c r="A318" t="s">
        <v>33</v>
      </c>
      <c r="B318">
        <v>2021</v>
      </c>
      <c r="C318" t="s">
        <v>45</v>
      </c>
      <c r="E318">
        <v>151</v>
      </c>
      <c r="F318">
        <v>204.9</v>
      </c>
      <c r="G318">
        <v>175.4</v>
      </c>
      <c r="H318">
        <v>159.6</v>
      </c>
      <c r="I318">
        <v>175.8</v>
      </c>
      <c r="J318">
        <v>160.30000000000001</v>
      </c>
      <c r="K318">
        <v>229.1</v>
      </c>
      <c r="L318">
        <v>165.1</v>
      </c>
      <c r="M318">
        <v>123.1</v>
      </c>
      <c r="N318">
        <v>167.2</v>
      </c>
      <c r="O318">
        <v>156.1</v>
      </c>
      <c r="P318">
        <v>176.8</v>
      </c>
      <c r="Q318">
        <v>173.5</v>
      </c>
      <c r="R318" s="2">
        <f t="shared" si="20"/>
        <v>2217.8999999999996</v>
      </c>
      <c r="T318">
        <v>162.30000000000001</v>
      </c>
      <c r="U318">
        <v>145.30000000000001</v>
      </c>
      <c r="V318">
        <v>159.69999999999999</v>
      </c>
      <c r="W318">
        <f t="shared" si="21"/>
        <v>467.3</v>
      </c>
      <c r="Y318">
        <v>161.6</v>
      </c>
      <c r="Z318">
        <v>151.19999999999999</v>
      </c>
      <c r="AA318">
        <f t="shared" si="22"/>
        <v>312.79999999999995</v>
      </c>
      <c r="AC318">
        <v>164.2</v>
      </c>
      <c r="AD318">
        <v>155.19999999999999</v>
      </c>
      <c r="AE318">
        <v>160.80000000000001</v>
      </c>
      <c r="AF318">
        <v>157.30000000000001</v>
      </c>
      <c r="AG318">
        <f t="shared" si="23"/>
        <v>637.5</v>
      </c>
      <c r="AI318">
        <v>197</v>
      </c>
      <c r="AJ318">
        <v>156.69999999999999</v>
      </c>
      <c r="AK318">
        <v>161.80000000000001</v>
      </c>
      <c r="AL318">
        <f t="shared" si="24"/>
        <v>515.5</v>
      </c>
      <c r="AN318">
        <v>164.2</v>
      </c>
      <c r="AP318">
        <v>165.6</v>
      </c>
    </row>
    <row r="319" spans="1:42" x14ac:dyDescent="0.45">
      <c r="A319" t="s">
        <v>34</v>
      </c>
      <c r="B319">
        <v>2021</v>
      </c>
      <c r="C319" t="s">
        <v>45</v>
      </c>
      <c r="E319">
        <v>148.19999999999999</v>
      </c>
      <c r="F319">
        <v>201.6</v>
      </c>
      <c r="G319">
        <v>173</v>
      </c>
      <c r="H319">
        <v>159.30000000000001</v>
      </c>
      <c r="I319">
        <v>190.1</v>
      </c>
      <c r="J319">
        <v>156.5</v>
      </c>
      <c r="K319">
        <v>199.2</v>
      </c>
      <c r="L319">
        <v>165.3</v>
      </c>
      <c r="M319">
        <v>122.4</v>
      </c>
      <c r="N319">
        <v>169.6</v>
      </c>
      <c r="O319">
        <v>163.69999999999999</v>
      </c>
      <c r="P319">
        <v>175.5</v>
      </c>
      <c r="Q319">
        <v>169.7</v>
      </c>
      <c r="R319" s="2">
        <f t="shared" si="20"/>
        <v>2194.1</v>
      </c>
      <c r="T319">
        <v>167.2</v>
      </c>
      <c r="U319">
        <v>157.4</v>
      </c>
      <c r="V319">
        <v>165.8</v>
      </c>
      <c r="W319">
        <f t="shared" si="21"/>
        <v>490.40000000000003</v>
      </c>
      <c r="Y319">
        <v>163.9</v>
      </c>
      <c r="Z319">
        <v>154.80000000000001</v>
      </c>
      <c r="AA319">
        <f t="shared" si="22"/>
        <v>318.70000000000005</v>
      </c>
      <c r="AC319">
        <v>164.2</v>
      </c>
      <c r="AD319">
        <v>159.30000000000001</v>
      </c>
      <c r="AE319">
        <v>164.3</v>
      </c>
      <c r="AF319">
        <v>161.4</v>
      </c>
      <c r="AG319">
        <f t="shared" si="23"/>
        <v>649.20000000000005</v>
      </c>
      <c r="AI319">
        <v>192.9</v>
      </c>
      <c r="AJ319">
        <v>159.80000000000001</v>
      </c>
      <c r="AK319">
        <v>162.19999999999999</v>
      </c>
      <c r="AL319">
        <f t="shared" si="24"/>
        <v>514.90000000000009</v>
      </c>
      <c r="AN319">
        <v>169.9</v>
      </c>
      <c r="AP319">
        <v>166.7</v>
      </c>
    </row>
    <row r="320" spans="1:42" x14ac:dyDescent="0.45">
      <c r="A320" t="s">
        <v>30</v>
      </c>
      <c r="B320">
        <v>2021</v>
      </c>
      <c r="C320" t="s">
        <v>46</v>
      </c>
      <c r="E320">
        <v>147.4</v>
      </c>
      <c r="F320">
        <v>197</v>
      </c>
      <c r="G320">
        <v>176.5</v>
      </c>
      <c r="H320">
        <v>159.80000000000001</v>
      </c>
      <c r="I320">
        <v>195.8</v>
      </c>
      <c r="J320">
        <v>152</v>
      </c>
      <c r="K320">
        <v>172.3</v>
      </c>
      <c r="L320">
        <v>164.5</v>
      </c>
      <c r="M320">
        <v>120.6</v>
      </c>
      <c r="N320">
        <v>171.7</v>
      </c>
      <c r="O320">
        <v>169.7</v>
      </c>
      <c r="P320">
        <v>175.1</v>
      </c>
      <c r="Q320">
        <v>165.8</v>
      </c>
      <c r="R320" s="2">
        <f t="shared" si="20"/>
        <v>2168.1999999999998</v>
      </c>
      <c r="T320">
        <v>171.8</v>
      </c>
      <c r="U320">
        <v>167.3</v>
      </c>
      <c r="V320">
        <v>171.2</v>
      </c>
      <c r="W320">
        <f t="shared" si="21"/>
        <v>510.3</v>
      </c>
      <c r="Y320">
        <v>165.6</v>
      </c>
      <c r="Z320">
        <v>160.1</v>
      </c>
      <c r="AA320">
        <f t="shared" si="22"/>
        <v>325.7</v>
      </c>
      <c r="AC320">
        <v>163.4</v>
      </c>
      <c r="AD320">
        <v>163.9</v>
      </c>
      <c r="AE320">
        <v>169.7</v>
      </c>
      <c r="AF320">
        <v>166</v>
      </c>
      <c r="AG320">
        <f t="shared" si="23"/>
        <v>663</v>
      </c>
      <c r="AI320">
        <v>190.8</v>
      </c>
      <c r="AJ320">
        <v>164.5</v>
      </c>
      <c r="AK320">
        <v>162.80000000000001</v>
      </c>
      <c r="AL320">
        <f t="shared" si="24"/>
        <v>518.1</v>
      </c>
      <c r="AN320">
        <v>174</v>
      </c>
      <c r="AP320">
        <v>167</v>
      </c>
    </row>
    <row r="321" spans="1:42" x14ac:dyDescent="0.45">
      <c r="A321" t="s">
        <v>33</v>
      </c>
      <c r="B321">
        <v>2021</v>
      </c>
      <c r="C321" t="s">
        <v>46</v>
      </c>
      <c r="E321">
        <v>151.6</v>
      </c>
      <c r="F321">
        <v>202.2</v>
      </c>
      <c r="G321">
        <v>180</v>
      </c>
      <c r="H321">
        <v>160</v>
      </c>
      <c r="I321">
        <v>173.5</v>
      </c>
      <c r="J321">
        <v>158.30000000000001</v>
      </c>
      <c r="K321">
        <v>219.5</v>
      </c>
      <c r="L321">
        <v>164.2</v>
      </c>
      <c r="M321">
        <v>121.9</v>
      </c>
      <c r="N321">
        <v>168.2</v>
      </c>
      <c r="O321">
        <v>156.5</v>
      </c>
      <c r="P321">
        <v>178.2</v>
      </c>
      <c r="Q321">
        <v>172.2</v>
      </c>
      <c r="R321" s="2">
        <f t="shared" si="20"/>
        <v>2206.3000000000002</v>
      </c>
      <c r="T321">
        <v>163.30000000000001</v>
      </c>
      <c r="U321">
        <v>146.69999999999999</v>
      </c>
      <c r="V321">
        <v>160.69999999999999</v>
      </c>
      <c r="W321">
        <f t="shared" si="21"/>
        <v>470.7</v>
      </c>
      <c r="Y321">
        <v>161.69999999999999</v>
      </c>
      <c r="Z321">
        <v>151.80000000000001</v>
      </c>
      <c r="AA321">
        <f t="shared" si="22"/>
        <v>313.5</v>
      </c>
      <c r="AC321">
        <v>163.4</v>
      </c>
      <c r="AD321">
        <v>156</v>
      </c>
      <c r="AE321">
        <v>160.6</v>
      </c>
      <c r="AF321">
        <v>157.80000000000001</v>
      </c>
      <c r="AG321">
        <f t="shared" si="23"/>
        <v>637.79999999999995</v>
      </c>
      <c r="AI321">
        <v>196.8</v>
      </c>
      <c r="AJ321">
        <v>157.6</v>
      </c>
      <c r="AK321">
        <v>162.4</v>
      </c>
      <c r="AL321">
        <f t="shared" si="24"/>
        <v>516.79999999999995</v>
      </c>
      <c r="AN321">
        <v>165.1</v>
      </c>
      <c r="AP321">
        <v>165.2</v>
      </c>
    </row>
    <row r="322" spans="1:42" x14ac:dyDescent="0.45">
      <c r="A322" t="s">
        <v>34</v>
      </c>
      <c r="B322">
        <v>2021</v>
      </c>
      <c r="C322" t="s">
        <v>46</v>
      </c>
      <c r="E322">
        <v>148.69999999999999</v>
      </c>
      <c r="F322">
        <v>198.8</v>
      </c>
      <c r="G322">
        <v>177.9</v>
      </c>
      <c r="H322">
        <v>159.9</v>
      </c>
      <c r="I322">
        <v>187.6</v>
      </c>
      <c r="J322">
        <v>154.9</v>
      </c>
      <c r="K322">
        <v>188.3</v>
      </c>
      <c r="L322">
        <v>164.4</v>
      </c>
      <c r="M322">
        <v>121</v>
      </c>
      <c r="N322">
        <v>170.5</v>
      </c>
      <c r="O322">
        <v>164.2</v>
      </c>
      <c r="P322">
        <v>176.5</v>
      </c>
      <c r="Q322">
        <v>168.2</v>
      </c>
      <c r="R322" s="2">
        <f t="shared" ref="R322:R373" si="35">SUM(E322:Q322)</f>
        <v>2180.9</v>
      </c>
      <c r="T322">
        <v>168.5</v>
      </c>
      <c r="U322">
        <v>158.69999999999999</v>
      </c>
      <c r="V322">
        <v>167</v>
      </c>
      <c r="W322">
        <f t="shared" si="21"/>
        <v>494.2</v>
      </c>
      <c r="Y322">
        <v>164.1</v>
      </c>
      <c r="Z322">
        <v>155.69999999999999</v>
      </c>
      <c r="AA322">
        <f t="shared" si="22"/>
        <v>319.79999999999995</v>
      </c>
      <c r="AC322">
        <v>163.4</v>
      </c>
      <c r="AD322">
        <v>160.19999999999999</v>
      </c>
      <c r="AE322">
        <v>164.4</v>
      </c>
      <c r="AF322">
        <v>162</v>
      </c>
      <c r="AG322">
        <f t="shared" si="23"/>
        <v>650</v>
      </c>
      <c r="AI322">
        <v>192.4</v>
      </c>
      <c r="AJ322">
        <v>160.6</v>
      </c>
      <c r="AK322">
        <v>162.6</v>
      </c>
      <c r="AL322">
        <f t="shared" si="24"/>
        <v>515.6</v>
      </c>
      <c r="AN322">
        <v>170.6</v>
      </c>
      <c r="AP322">
        <v>166.2</v>
      </c>
    </row>
    <row r="323" spans="1:42" x14ac:dyDescent="0.45">
      <c r="A323" t="s">
        <v>30</v>
      </c>
      <c r="B323">
        <v>2022</v>
      </c>
      <c r="C323" t="s">
        <v>31</v>
      </c>
      <c r="E323">
        <v>148.30000000000001</v>
      </c>
      <c r="F323">
        <v>196.9</v>
      </c>
      <c r="G323">
        <v>178</v>
      </c>
      <c r="H323">
        <v>160.5</v>
      </c>
      <c r="I323">
        <v>192.6</v>
      </c>
      <c r="J323">
        <v>151.19999999999999</v>
      </c>
      <c r="K323">
        <v>159.19999999999999</v>
      </c>
      <c r="L323">
        <v>164</v>
      </c>
      <c r="M323">
        <v>119.3</v>
      </c>
      <c r="N323">
        <v>173.3</v>
      </c>
      <c r="O323">
        <v>169.8</v>
      </c>
      <c r="P323">
        <v>175.8</v>
      </c>
      <c r="Q323">
        <v>164.1</v>
      </c>
      <c r="R323" s="2">
        <f t="shared" si="35"/>
        <v>2153</v>
      </c>
      <c r="T323">
        <v>173.2</v>
      </c>
      <c r="U323">
        <v>169.3</v>
      </c>
      <c r="V323">
        <v>172.7</v>
      </c>
      <c r="W323">
        <f t="shared" ref="W323:W373" si="36">SUM(T323:V323)</f>
        <v>515.20000000000005</v>
      </c>
      <c r="Y323">
        <v>165.8</v>
      </c>
      <c r="Z323">
        <v>160.80000000000001</v>
      </c>
      <c r="AA323">
        <f t="shared" ref="AA323:AA373" si="37">SUM(Y323,Z323)</f>
        <v>326.60000000000002</v>
      </c>
      <c r="AC323">
        <v>164.5</v>
      </c>
      <c r="AD323">
        <v>164.9</v>
      </c>
      <c r="AE323">
        <v>169.9</v>
      </c>
      <c r="AF323">
        <v>166.6</v>
      </c>
      <c r="AG323">
        <f t="shared" ref="AG323:AG373" si="38">SUM(AC323:AF323)</f>
        <v>665.9</v>
      </c>
      <c r="AI323">
        <v>190.7</v>
      </c>
      <c r="AJ323">
        <v>164.9</v>
      </c>
      <c r="AK323">
        <v>163.19999999999999</v>
      </c>
      <c r="AL323">
        <f t="shared" ref="AL323:AL373" si="39">SUM(AI323:AK323)</f>
        <v>518.79999999999995</v>
      </c>
      <c r="AN323">
        <v>174.7</v>
      </c>
      <c r="AP323">
        <v>166.4</v>
      </c>
    </row>
    <row r="324" spans="1:42" x14ac:dyDescent="0.45">
      <c r="A324" t="s">
        <v>33</v>
      </c>
      <c r="B324">
        <v>2022</v>
      </c>
      <c r="C324" t="s">
        <v>31</v>
      </c>
      <c r="E324">
        <v>152.19999999999999</v>
      </c>
      <c r="F324">
        <v>202.1</v>
      </c>
      <c r="G324">
        <v>180.1</v>
      </c>
      <c r="H324">
        <v>160.4</v>
      </c>
      <c r="I324">
        <v>171</v>
      </c>
      <c r="J324">
        <v>156.5</v>
      </c>
      <c r="K324">
        <v>203.6</v>
      </c>
      <c r="L324">
        <v>163.80000000000001</v>
      </c>
      <c r="M324">
        <v>121.3</v>
      </c>
      <c r="N324">
        <v>169.8</v>
      </c>
      <c r="O324">
        <v>156.6</v>
      </c>
      <c r="P324">
        <v>179</v>
      </c>
      <c r="Q324">
        <v>170.3</v>
      </c>
      <c r="R324" s="2">
        <f t="shared" si="35"/>
        <v>2186.6999999999998</v>
      </c>
      <c r="T324">
        <v>164.7</v>
      </c>
      <c r="U324">
        <v>148.5</v>
      </c>
      <c r="V324">
        <v>162.19999999999999</v>
      </c>
      <c r="W324">
        <f t="shared" si="36"/>
        <v>475.4</v>
      </c>
      <c r="Y324">
        <v>161.6</v>
      </c>
      <c r="Z324">
        <v>152.69999999999999</v>
      </c>
      <c r="AA324">
        <f t="shared" si="37"/>
        <v>314.29999999999995</v>
      </c>
      <c r="AC324">
        <v>164.5</v>
      </c>
      <c r="AD324">
        <v>156.80000000000001</v>
      </c>
      <c r="AE324">
        <v>161</v>
      </c>
      <c r="AF324">
        <v>158.6</v>
      </c>
      <c r="AG324">
        <f t="shared" si="38"/>
        <v>640.9</v>
      </c>
      <c r="AI324">
        <v>196.4</v>
      </c>
      <c r="AJ324">
        <v>158.4</v>
      </c>
      <c r="AK324">
        <v>162.80000000000001</v>
      </c>
      <c r="AL324">
        <f t="shared" si="39"/>
        <v>517.6</v>
      </c>
      <c r="AN324">
        <v>166.1</v>
      </c>
      <c r="AP324">
        <v>165</v>
      </c>
    </row>
    <row r="325" spans="1:42" x14ac:dyDescent="0.45">
      <c r="A325" t="s">
        <v>34</v>
      </c>
      <c r="B325">
        <v>2022</v>
      </c>
      <c r="C325" t="s">
        <v>31</v>
      </c>
      <c r="E325">
        <v>149.5</v>
      </c>
      <c r="F325">
        <v>198.7</v>
      </c>
      <c r="G325">
        <v>178.8</v>
      </c>
      <c r="H325">
        <v>160.5</v>
      </c>
      <c r="I325">
        <v>184.7</v>
      </c>
      <c r="J325">
        <v>153.69999999999999</v>
      </c>
      <c r="K325">
        <v>174.3</v>
      </c>
      <c r="L325">
        <v>163.9</v>
      </c>
      <c r="M325">
        <v>120</v>
      </c>
      <c r="N325">
        <v>172.1</v>
      </c>
      <c r="O325">
        <v>164.3</v>
      </c>
      <c r="P325">
        <v>177.3</v>
      </c>
      <c r="Q325">
        <v>166.4</v>
      </c>
      <c r="R325" s="2">
        <f t="shared" si="35"/>
        <v>2164.1999999999998</v>
      </c>
      <c r="T325">
        <v>169.9</v>
      </c>
      <c r="U325">
        <v>160.69999999999999</v>
      </c>
      <c r="V325">
        <v>168.5</v>
      </c>
      <c r="W325">
        <f t="shared" si="36"/>
        <v>499.1</v>
      </c>
      <c r="Y325">
        <v>164.2</v>
      </c>
      <c r="Z325">
        <v>156.5</v>
      </c>
      <c r="AA325">
        <f t="shared" si="37"/>
        <v>320.7</v>
      </c>
      <c r="AC325">
        <v>164.5</v>
      </c>
      <c r="AD325">
        <v>161.1</v>
      </c>
      <c r="AE325">
        <v>164.7</v>
      </c>
      <c r="AF325">
        <v>162.69999999999999</v>
      </c>
      <c r="AG325">
        <f t="shared" si="38"/>
        <v>653</v>
      </c>
      <c r="AI325">
        <v>192.2</v>
      </c>
      <c r="AJ325">
        <v>161.19999999999999</v>
      </c>
      <c r="AK325">
        <v>163</v>
      </c>
      <c r="AL325">
        <f t="shared" si="39"/>
        <v>516.4</v>
      </c>
      <c r="AN325">
        <v>171.4</v>
      </c>
      <c r="AP325">
        <v>165.7</v>
      </c>
    </row>
    <row r="326" spans="1:42" x14ac:dyDescent="0.45">
      <c r="A326" t="s">
        <v>30</v>
      </c>
      <c r="B326">
        <v>2022</v>
      </c>
      <c r="C326" t="s">
        <v>35</v>
      </c>
      <c r="E326">
        <v>148.80000000000001</v>
      </c>
      <c r="F326">
        <v>198.1</v>
      </c>
      <c r="G326">
        <v>175.5</v>
      </c>
      <c r="H326">
        <v>160.69999999999999</v>
      </c>
      <c r="I326">
        <v>192.6</v>
      </c>
      <c r="J326">
        <v>151.4</v>
      </c>
      <c r="K326">
        <v>155.19999999999999</v>
      </c>
      <c r="L326">
        <v>163.9</v>
      </c>
      <c r="M326">
        <v>118.1</v>
      </c>
      <c r="N326">
        <v>175.4</v>
      </c>
      <c r="O326">
        <v>170.5</v>
      </c>
      <c r="P326">
        <v>176.3</v>
      </c>
      <c r="Q326">
        <v>163.9</v>
      </c>
      <c r="R326" s="2">
        <f t="shared" si="35"/>
        <v>2150.4</v>
      </c>
      <c r="T326">
        <v>174.1</v>
      </c>
      <c r="U326">
        <v>171</v>
      </c>
      <c r="V326">
        <v>173.7</v>
      </c>
      <c r="W326">
        <f t="shared" si="36"/>
        <v>518.79999999999995</v>
      </c>
      <c r="Y326">
        <v>167.4</v>
      </c>
      <c r="Z326">
        <v>161.19999999999999</v>
      </c>
      <c r="AA326">
        <f t="shared" si="37"/>
        <v>328.6</v>
      </c>
      <c r="AC326">
        <v>165.5</v>
      </c>
      <c r="AD326">
        <v>165.7</v>
      </c>
      <c r="AE326">
        <v>170.3</v>
      </c>
      <c r="AF326">
        <v>167.3</v>
      </c>
      <c r="AG326">
        <f t="shared" si="38"/>
        <v>668.8</v>
      </c>
      <c r="AI326">
        <v>191.5</v>
      </c>
      <c r="AJ326">
        <v>165.5</v>
      </c>
      <c r="AK326">
        <v>164.5</v>
      </c>
      <c r="AL326">
        <f t="shared" si="39"/>
        <v>521.5</v>
      </c>
      <c r="AN326">
        <v>175.3</v>
      </c>
      <c r="AP326">
        <v>166.7</v>
      </c>
    </row>
    <row r="327" spans="1:42" x14ac:dyDescent="0.45">
      <c r="A327" t="s">
        <v>33</v>
      </c>
      <c r="B327">
        <v>2022</v>
      </c>
      <c r="C327" t="s">
        <v>35</v>
      </c>
      <c r="E327">
        <v>152.5</v>
      </c>
      <c r="F327">
        <v>205.2</v>
      </c>
      <c r="G327">
        <v>176.4</v>
      </c>
      <c r="H327">
        <v>160.6</v>
      </c>
      <c r="I327">
        <v>171.5</v>
      </c>
      <c r="J327">
        <v>156.4</v>
      </c>
      <c r="K327">
        <v>198</v>
      </c>
      <c r="L327">
        <v>163.19999999999999</v>
      </c>
      <c r="M327">
        <v>120.6</v>
      </c>
      <c r="N327">
        <v>172.2</v>
      </c>
      <c r="O327">
        <v>156.69999999999999</v>
      </c>
      <c r="P327">
        <v>180</v>
      </c>
      <c r="Q327">
        <v>170.2</v>
      </c>
      <c r="R327" s="2">
        <f t="shared" si="35"/>
        <v>2183.5</v>
      </c>
      <c r="T327">
        <v>165.7</v>
      </c>
      <c r="U327">
        <v>150.4</v>
      </c>
      <c r="V327">
        <v>163.4</v>
      </c>
      <c r="W327">
        <f t="shared" si="36"/>
        <v>479.5</v>
      </c>
      <c r="Y327">
        <v>163</v>
      </c>
      <c r="Z327">
        <v>153.1</v>
      </c>
      <c r="AA327">
        <f t="shared" si="37"/>
        <v>316.10000000000002</v>
      </c>
      <c r="AC327">
        <v>165.5</v>
      </c>
      <c r="AD327">
        <v>157.4</v>
      </c>
      <c r="AE327">
        <v>162</v>
      </c>
      <c r="AF327">
        <v>159.4</v>
      </c>
      <c r="AG327">
        <f t="shared" si="38"/>
        <v>644.29999999999995</v>
      </c>
      <c r="AI327">
        <v>196.5</v>
      </c>
      <c r="AJ327">
        <v>159.5</v>
      </c>
      <c r="AK327">
        <v>164.2</v>
      </c>
      <c r="AL327">
        <f t="shared" si="39"/>
        <v>520.20000000000005</v>
      </c>
      <c r="AN327">
        <v>167.2</v>
      </c>
      <c r="AP327">
        <v>165.5</v>
      </c>
    </row>
    <row r="328" spans="1:42" x14ac:dyDescent="0.45">
      <c r="A328" t="s">
        <v>34</v>
      </c>
      <c r="B328">
        <v>2022</v>
      </c>
      <c r="C328" t="s">
        <v>35</v>
      </c>
      <c r="E328">
        <v>150</v>
      </c>
      <c r="F328">
        <v>200.6</v>
      </c>
      <c r="G328">
        <v>175.8</v>
      </c>
      <c r="H328">
        <v>160.69999999999999</v>
      </c>
      <c r="I328">
        <v>184.9</v>
      </c>
      <c r="J328">
        <v>153.69999999999999</v>
      </c>
      <c r="K328">
        <v>169.7</v>
      </c>
      <c r="L328">
        <v>163.69999999999999</v>
      </c>
      <c r="M328">
        <v>118.9</v>
      </c>
      <c r="N328">
        <v>174.3</v>
      </c>
      <c r="O328">
        <v>164.7</v>
      </c>
      <c r="P328">
        <v>178</v>
      </c>
      <c r="Q328">
        <v>166.2</v>
      </c>
      <c r="R328" s="2">
        <f t="shared" si="35"/>
        <v>2161.2000000000003</v>
      </c>
      <c r="T328">
        <v>170.8</v>
      </c>
      <c r="U328">
        <v>162.4</v>
      </c>
      <c r="V328">
        <v>169.6</v>
      </c>
      <c r="W328">
        <f t="shared" si="36"/>
        <v>502.80000000000007</v>
      </c>
      <c r="Y328">
        <v>165.7</v>
      </c>
      <c r="Z328">
        <v>156.9</v>
      </c>
      <c r="AA328">
        <f t="shared" si="37"/>
        <v>322.60000000000002</v>
      </c>
      <c r="AC328">
        <v>165.5</v>
      </c>
      <c r="AD328">
        <v>161.80000000000001</v>
      </c>
      <c r="AE328">
        <v>165.4</v>
      </c>
      <c r="AF328">
        <v>163.5</v>
      </c>
      <c r="AG328">
        <f t="shared" si="38"/>
        <v>656.2</v>
      </c>
      <c r="AI328">
        <v>192.8</v>
      </c>
      <c r="AJ328">
        <v>162.1</v>
      </c>
      <c r="AK328">
        <v>164.4</v>
      </c>
      <c r="AL328">
        <f t="shared" si="39"/>
        <v>519.29999999999995</v>
      </c>
      <c r="AN328">
        <v>172.2</v>
      </c>
      <c r="AP328">
        <v>166.1</v>
      </c>
    </row>
    <row r="329" spans="1:42" x14ac:dyDescent="0.45">
      <c r="A329" t="s">
        <v>30</v>
      </c>
      <c r="B329">
        <v>2022</v>
      </c>
      <c r="C329" t="s">
        <v>36</v>
      </c>
      <c r="E329">
        <v>150.19999999999999</v>
      </c>
      <c r="F329">
        <v>208</v>
      </c>
      <c r="G329">
        <v>167.9</v>
      </c>
      <c r="H329">
        <v>162</v>
      </c>
      <c r="I329">
        <v>203.1</v>
      </c>
      <c r="J329">
        <v>155.9</v>
      </c>
      <c r="K329">
        <v>155.80000000000001</v>
      </c>
      <c r="L329">
        <v>164.2</v>
      </c>
      <c r="M329">
        <v>118.1</v>
      </c>
      <c r="N329">
        <v>178.7</v>
      </c>
      <c r="O329">
        <v>171.2</v>
      </c>
      <c r="P329">
        <v>177.4</v>
      </c>
      <c r="Q329">
        <v>166.6</v>
      </c>
      <c r="R329" s="2">
        <f t="shared" si="35"/>
        <v>2179.1000000000004</v>
      </c>
      <c r="T329">
        <v>175.4</v>
      </c>
      <c r="U329">
        <v>173.2</v>
      </c>
      <c r="V329">
        <v>175.1</v>
      </c>
      <c r="W329">
        <f t="shared" si="36"/>
        <v>523.70000000000005</v>
      </c>
      <c r="Y329">
        <v>168.9</v>
      </c>
      <c r="Z329">
        <v>162</v>
      </c>
      <c r="AA329">
        <f t="shared" si="37"/>
        <v>330.9</v>
      </c>
      <c r="AC329">
        <v>165.3</v>
      </c>
      <c r="AD329">
        <v>166.5</v>
      </c>
      <c r="AE329">
        <v>170.6</v>
      </c>
      <c r="AF329">
        <v>168.3</v>
      </c>
      <c r="AG329">
        <f t="shared" si="38"/>
        <v>670.7</v>
      </c>
      <c r="AI329">
        <v>192.3</v>
      </c>
      <c r="AJ329">
        <v>166.6</v>
      </c>
      <c r="AK329">
        <v>167.4</v>
      </c>
      <c r="AL329">
        <f t="shared" si="39"/>
        <v>526.29999999999995</v>
      </c>
      <c r="AN329">
        <v>176</v>
      </c>
      <c r="AP329">
        <v>168.7</v>
      </c>
    </row>
    <row r="330" spans="1:42" x14ac:dyDescent="0.45">
      <c r="A330" t="s">
        <v>33</v>
      </c>
      <c r="B330">
        <v>2022</v>
      </c>
      <c r="C330" t="s">
        <v>36</v>
      </c>
      <c r="E330">
        <v>153.69999999999999</v>
      </c>
      <c r="F330">
        <v>215.8</v>
      </c>
      <c r="G330">
        <v>167.7</v>
      </c>
      <c r="H330">
        <v>162.6</v>
      </c>
      <c r="I330">
        <v>180</v>
      </c>
      <c r="J330">
        <v>159.6</v>
      </c>
      <c r="K330">
        <v>188.4</v>
      </c>
      <c r="L330">
        <v>163.4</v>
      </c>
      <c r="M330">
        <v>120.3</v>
      </c>
      <c r="N330">
        <v>174.7</v>
      </c>
      <c r="O330">
        <v>157.1</v>
      </c>
      <c r="P330">
        <v>181.5</v>
      </c>
      <c r="Q330">
        <v>171.5</v>
      </c>
      <c r="R330" s="2">
        <f t="shared" si="35"/>
        <v>2196.3000000000002</v>
      </c>
      <c r="T330">
        <v>167.1</v>
      </c>
      <c r="U330">
        <v>152.6</v>
      </c>
      <c r="V330">
        <v>164.9</v>
      </c>
      <c r="W330">
        <f t="shared" si="36"/>
        <v>484.6</v>
      </c>
      <c r="Y330">
        <v>164.5</v>
      </c>
      <c r="Z330">
        <v>154.19999999999999</v>
      </c>
      <c r="AA330">
        <f t="shared" si="37"/>
        <v>318.7</v>
      </c>
      <c r="AC330">
        <v>165.3</v>
      </c>
      <c r="AD330">
        <v>158.6</v>
      </c>
      <c r="AE330">
        <v>162.69999999999999</v>
      </c>
      <c r="AF330">
        <v>160.6</v>
      </c>
      <c r="AG330">
        <f t="shared" si="38"/>
        <v>647.19999999999993</v>
      </c>
      <c r="AI330">
        <v>197.5</v>
      </c>
      <c r="AJ330">
        <v>160.80000000000001</v>
      </c>
      <c r="AK330">
        <v>166.8</v>
      </c>
      <c r="AL330">
        <f t="shared" si="39"/>
        <v>525.1</v>
      </c>
      <c r="AN330">
        <v>168.2</v>
      </c>
      <c r="AP330">
        <v>166.5</v>
      </c>
    </row>
    <row r="331" spans="1:42" x14ac:dyDescent="0.45">
      <c r="A331" t="s">
        <v>34</v>
      </c>
      <c r="B331">
        <v>2022</v>
      </c>
      <c r="C331" t="s">
        <v>36</v>
      </c>
      <c r="E331">
        <v>151.30000000000001</v>
      </c>
      <c r="F331">
        <v>210.7</v>
      </c>
      <c r="G331">
        <v>167.8</v>
      </c>
      <c r="H331">
        <v>162.19999999999999</v>
      </c>
      <c r="I331">
        <v>194.6</v>
      </c>
      <c r="J331">
        <v>157.6</v>
      </c>
      <c r="K331">
        <v>166.9</v>
      </c>
      <c r="L331">
        <v>163.9</v>
      </c>
      <c r="M331">
        <v>118.8</v>
      </c>
      <c r="N331">
        <v>177.4</v>
      </c>
      <c r="O331">
        <v>165.3</v>
      </c>
      <c r="P331">
        <v>179.3</v>
      </c>
      <c r="Q331">
        <v>168.4</v>
      </c>
      <c r="R331" s="2">
        <f t="shared" si="35"/>
        <v>2184.2000000000003</v>
      </c>
      <c r="T331">
        <v>172.1</v>
      </c>
      <c r="U331">
        <v>164.6</v>
      </c>
      <c r="V331">
        <v>171.1</v>
      </c>
      <c r="W331">
        <f t="shared" si="36"/>
        <v>507.79999999999995</v>
      </c>
      <c r="Y331">
        <v>167.2</v>
      </c>
      <c r="Z331">
        <v>157.9</v>
      </c>
      <c r="AA331">
        <f t="shared" si="37"/>
        <v>325.10000000000002</v>
      </c>
      <c r="AC331">
        <v>165.3</v>
      </c>
      <c r="AD331">
        <v>162.80000000000001</v>
      </c>
      <c r="AE331">
        <v>166</v>
      </c>
      <c r="AF331">
        <v>164.6</v>
      </c>
      <c r="AG331">
        <f t="shared" si="38"/>
        <v>658.7</v>
      </c>
      <c r="AI331">
        <v>193.7</v>
      </c>
      <c r="AJ331">
        <v>163.30000000000001</v>
      </c>
      <c r="AK331">
        <v>167.2</v>
      </c>
      <c r="AL331">
        <f t="shared" si="39"/>
        <v>524.20000000000005</v>
      </c>
      <c r="AN331">
        <v>173</v>
      </c>
      <c r="AP331">
        <v>167.7</v>
      </c>
    </row>
    <row r="332" spans="1:42" x14ac:dyDescent="0.45">
      <c r="A332" t="s">
        <v>30</v>
      </c>
      <c r="B332">
        <v>2022</v>
      </c>
      <c r="C332" t="s">
        <v>37</v>
      </c>
      <c r="E332">
        <v>151.80000000000001</v>
      </c>
      <c r="F332">
        <v>209.7</v>
      </c>
      <c r="G332">
        <v>164.5</v>
      </c>
      <c r="H332">
        <v>163.80000000000001</v>
      </c>
      <c r="I332">
        <v>207.4</v>
      </c>
      <c r="J332">
        <v>169.7</v>
      </c>
      <c r="K332">
        <v>153.6</v>
      </c>
      <c r="L332">
        <v>165.1</v>
      </c>
      <c r="M332">
        <v>118.2</v>
      </c>
      <c r="N332">
        <v>182.9</v>
      </c>
      <c r="O332">
        <v>172.4</v>
      </c>
      <c r="P332">
        <v>178.9</v>
      </c>
      <c r="Q332">
        <v>168.6</v>
      </c>
      <c r="R332" s="2">
        <f t="shared" si="35"/>
        <v>2206.6</v>
      </c>
      <c r="T332">
        <v>177.5</v>
      </c>
      <c r="U332">
        <v>175.1</v>
      </c>
      <c r="V332">
        <v>177.1</v>
      </c>
      <c r="W332">
        <f t="shared" si="36"/>
        <v>529.70000000000005</v>
      </c>
      <c r="Y332">
        <v>173.3</v>
      </c>
      <c r="Z332">
        <v>166.2</v>
      </c>
      <c r="AA332">
        <f t="shared" si="37"/>
        <v>339.5</v>
      </c>
      <c r="AC332">
        <v>167</v>
      </c>
      <c r="AD332">
        <v>167.7</v>
      </c>
      <c r="AE332">
        <v>170.9</v>
      </c>
      <c r="AF332">
        <v>170.2</v>
      </c>
      <c r="AG332">
        <f t="shared" si="38"/>
        <v>675.8</v>
      </c>
      <c r="AI332">
        <v>192.8</v>
      </c>
      <c r="AJ332">
        <v>167.2</v>
      </c>
      <c r="AK332">
        <v>169</v>
      </c>
      <c r="AL332">
        <f t="shared" si="39"/>
        <v>529</v>
      </c>
      <c r="AN332">
        <v>177</v>
      </c>
      <c r="AP332">
        <v>170.8</v>
      </c>
    </row>
    <row r="333" spans="1:42" x14ac:dyDescent="0.45">
      <c r="A333" t="s">
        <v>33</v>
      </c>
      <c r="B333">
        <v>2022</v>
      </c>
      <c r="C333" t="s">
        <v>37</v>
      </c>
      <c r="E333">
        <v>155.4</v>
      </c>
      <c r="F333">
        <v>215.8</v>
      </c>
      <c r="G333">
        <v>164.6</v>
      </c>
      <c r="H333">
        <v>164.2</v>
      </c>
      <c r="I333">
        <v>186</v>
      </c>
      <c r="J333">
        <v>175.9</v>
      </c>
      <c r="K333">
        <v>190.7</v>
      </c>
      <c r="L333">
        <v>164</v>
      </c>
      <c r="M333">
        <v>120.5</v>
      </c>
      <c r="N333">
        <v>178</v>
      </c>
      <c r="O333">
        <v>157.5</v>
      </c>
      <c r="P333">
        <v>183.3</v>
      </c>
      <c r="Q333">
        <v>174.5</v>
      </c>
      <c r="R333" s="2">
        <f t="shared" si="35"/>
        <v>2230.4</v>
      </c>
      <c r="T333">
        <v>168.4</v>
      </c>
      <c r="U333">
        <v>154.5</v>
      </c>
      <c r="V333">
        <v>166.3</v>
      </c>
      <c r="W333">
        <f t="shared" si="36"/>
        <v>489.2</v>
      </c>
      <c r="Y333">
        <v>170.5</v>
      </c>
      <c r="Z333">
        <v>159.30000000000001</v>
      </c>
      <c r="AA333">
        <f t="shared" si="37"/>
        <v>329.8</v>
      </c>
      <c r="AC333">
        <v>167</v>
      </c>
      <c r="AD333">
        <v>159.80000000000001</v>
      </c>
      <c r="AE333">
        <v>164</v>
      </c>
      <c r="AF333">
        <v>163.1</v>
      </c>
      <c r="AG333">
        <f t="shared" si="38"/>
        <v>653.9</v>
      </c>
      <c r="AI333">
        <v>197.1</v>
      </c>
      <c r="AJ333">
        <v>162.19999999999999</v>
      </c>
      <c r="AK333">
        <v>168.4</v>
      </c>
      <c r="AL333">
        <f t="shared" si="39"/>
        <v>527.69999999999993</v>
      </c>
      <c r="AN333">
        <v>169</v>
      </c>
      <c r="AP333">
        <v>169.2</v>
      </c>
    </row>
    <row r="334" spans="1:42" x14ac:dyDescent="0.45">
      <c r="A334" t="s">
        <v>34</v>
      </c>
      <c r="B334">
        <v>2022</v>
      </c>
      <c r="C334" t="s">
        <v>37</v>
      </c>
      <c r="E334">
        <v>152.9</v>
      </c>
      <c r="F334">
        <v>211.8</v>
      </c>
      <c r="G334">
        <v>164.5</v>
      </c>
      <c r="H334">
        <v>163.9</v>
      </c>
      <c r="I334">
        <v>199.5</v>
      </c>
      <c r="J334">
        <v>172.6</v>
      </c>
      <c r="K334">
        <v>166.2</v>
      </c>
      <c r="L334">
        <v>164.7</v>
      </c>
      <c r="M334">
        <v>119</v>
      </c>
      <c r="N334">
        <v>181.3</v>
      </c>
      <c r="O334">
        <v>166.2</v>
      </c>
      <c r="P334">
        <v>180.9</v>
      </c>
      <c r="Q334">
        <v>170.8</v>
      </c>
      <c r="R334" s="2">
        <f t="shared" si="35"/>
        <v>2214.3000000000002</v>
      </c>
      <c r="T334">
        <v>173.9</v>
      </c>
      <c r="U334">
        <v>166.5</v>
      </c>
      <c r="V334">
        <v>172.8</v>
      </c>
      <c r="W334">
        <f t="shared" si="36"/>
        <v>513.20000000000005</v>
      </c>
      <c r="Y334">
        <v>172.2</v>
      </c>
      <c r="Z334">
        <v>162.6</v>
      </c>
      <c r="AA334">
        <f t="shared" si="37"/>
        <v>334.79999999999995</v>
      </c>
      <c r="AC334">
        <v>167</v>
      </c>
      <c r="AD334">
        <v>164</v>
      </c>
      <c r="AE334">
        <v>166.9</v>
      </c>
      <c r="AF334">
        <v>166.8</v>
      </c>
      <c r="AG334">
        <f t="shared" si="38"/>
        <v>664.7</v>
      </c>
      <c r="AI334">
        <v>193.9</v>
      </c>
      <c r="AJ334">
        <v>164.4</v>
      </c>
      <c r="AK334">
        <v>168.8</v>
      </c>
      <c r="AL334">
        <f t="shared" si="39"/>
        <v>527.1</v>
      </c>
      <c r="AN334">
        <v>174</v>
      </c>
      <c r="AP334">
        <v>170.1</v>
      </c>
    </row>
    <row r="335" spans="1:42" x14ac:dyDescent="0.45">
      <c r="A335" t="s">
        <v>30</v>
      </c>
      <c r="B335">
        <v>2022</v>
      </c>
      <c r="C335" t="s">
        <v>38</v>
      </c>
      <c r="E335">
        <v>152.9</v>
      </c>
      <c r="F335">
        <v>214.7</v>
      </c>
      <c r="G335">
        <v>161.4</v>
      </c>
      <c r="H335">
        <v>164.6</v>
      </c>
      <c r="I335">
        <v>209.9</v>
      </c>
      <c r="J335">
        <v>168</v>
      </c>
      <c r="K335">
        <v>160.4</v>
      </c>
      <c r="L335">
        <v>165</v>
      </c>
      <c r="M335">
        <v>118.9</v>
      </c>
      <c r="N335">
        <v>186.6</v>
      </c>
      <c r="O335">
        <v>173.2</v>
      </c>
      <c r="P335">
        <v>180.4</v>
      </c>
      <c r="Q335">
        <v>170.8</v>
      </c>
      <c r="R335" s="2">
        <f t="shared" si="35"/>
        <v>2226.8000000000002</v>
      </c>
      <c r="T335">
        <v>179.3</v>
      </c>
      <c r="U335">
        <v>177.2</v>
      </c>
      <c r="V335">
        <v>179</v>
      </c>
      <c r="W335">
        <f t="shared" si="36"/>
        <v>535.5</v>
      </c>
      <c r="Y335">
        <v>175.3</v>
      </c>
      <c r="Z335">
        <v>167.1</v>
      </c>
      <c r="AA335">
        <f t="shared" si="37"/>
        <v>342.4</v>
      </c>
      <c r="AC335">
        <v>167.5</v>
      </c>
      <c r="AD335">
        <v>168.9</v>
      </c>
      <c r="AE335">
        <v>171.8</v>
      </c>
      <c r="AF335">
        <v>170.9</v>
      </c>
      <c r="AG335">
        <f t="shared" si="38"/>
        <v>679.1</v>
      </c>
      <c r="AI335">
        <v>192.9</v>
      </c>
      <c r="AJ335">
        <v>167.6</v>
      </c>
      <c r="AK335">
        <v>168.5</v>
      </c>
      <c r="AL335">
        <f t="shared" si="39"/>
        <v>529</v>
      </c>
      <c r="AN335">
        <v>177.7</v>
      </c>
      <c r="AP335">
        <v>172.5</v>
      </c>
    </row>
    <row r="336" spans="1:42" x14ac:dyDescent="0.45">
      <c r="A336" t="s">
        <v>33</v>
      </c>
      <c r="B336">
        <v>2022</v>
      </c>
      <c r="C336" t="s">
        <v>38</v>
      </c>
      <c r="E336">
        <v>156.69999999999999</v>
      </c>
      <c r="F336">
        <v>221.2</v>
      </c>
      <c r="G336">
        <v>164.1</v>
      </c>
      <c r="H336">
        <v>165.4</v>
      </c>
      <c r="I336">
        <v>189.5</v>
      </c>
      <c r="J336">
        <v>174.5</v>
      </c>
      <c r="K336">
        <v>203.2</v>
      </c>
      <c r="L336">
        <v>164.1</v>
      </c>
      <c r="M336">
        <v>121.2</v>
      </c>
      <c r="N336">
        <v>181.4</v>
      </c>
      <c r="O336">
        <v>158.5</v>
      </c>
      <c r="P336">
        <v>184.9</v>
      </c>
      <c r="Q336">
        <v>177.5</v>
      </c>
      <c r="R336" s="2">
        <f t="shared" si="35"/>
        <v>2262.2000000000003</v>
      </c>
      <c r="T336">
        <v>170</v>
      </c>
      <c r="U336">
        <v>155.9</v>
      </c>
      <c r="V336">
        <v>167.8</v>
      </c>
      <c r="W336">
        <f t="shared" si="36"/>
        <v>493.7</v>
      </c>
      <c r="Y336">
        <v>173.5</v>
      </c>
      <c r="Z336">
        <v>159.4</v>
      </c>
      <c r="AA336">
        <f t="shared" si="37"/>
        <v>332.9</v>
      </c>
      <c r="AC336">
        <v>167.5</v>
      </c>
      <c r="AD336">
        <v>161.1</v>
      </c>
      <c r="AE336">
        <v>165.2</v>
      </c>
      <c r="AF336">
        <v>163.80000000000001</v>
      </c>
      <c r="AG336">
        <f t="shared" si="38"/>
        <v>657.6</v>
      </c>
      <c r="AI336">
        <v>197.5</v>
      </c>
      <c r="AJ336">
        <v>163.19999999999999</v>
      </c>
      <c r="AK336">
        <v>168.2</v>
      </c>
      <c r="AL336">
        <f t="shared" si="39"/>
        <v>528.9</v>
      </c>
      <c r="AN336">
        <v>170.1</v>
      </c>
      <c r="AP336">
        <v>170.8</v>
      </c>
    </row>
    <row r="337" spans="1:42" x14ac:dyDescent="0.45">
      <c r="A337" t="s">
        <v>34</v>
      </c>
      <c r="B337">
        <v>2022</v>
      </c>
      <c r="C337" t="s">
        <v>38</v>
      </c>
      <c r="E337">
        <v>154.1</v>
      </c>
      <c r="F337">
        <v>217</v>
      </c>
      <c r="G337">
        <v>162.4</v>
      </c>
      <c r="H337">
        <v>164.9</v>
      </c>
      <c r="I337">
        <v>202.4</v>
      </c>
      <c r="J337">
        <v>171</v>
      </c>
      <c r="K337">
        <v>174.9</v>
      </c>
      <c r="L337">
        <v>164.7</v>
      </c>
      <c r="M337">
        <v>119.7</v>
      </c>
      <c r="N337">
        <v>184.9</v>
      </c>
      <c r="O337">
        <v>167.1</v>
      </c>
      <c r="P337">
        <v>182.5</v>
      </c>
      <c r="Q337">
        <v>173.3</v>
      </c>
      <c r="R337" s="2">
        <f t="shared" si="35"/>
        <v>2238.9000000000005</v>
      </c>
      <c r="T337">
        <v>175.6</v>
      </c>
      <c r="U337">
        <v>168.4</v>
      </c>
      <c r="V337">
        <v>174.6</v>
      </c>
      <c r="W337">
        <f t="shared" si="36"/>
        <v>518.6</v>
      </c>
      <c r="Y337">
        <v>174.6</v>
      </c>
      <c r="Z337">
        <v>163</v>
      </c>
      <c r="AA337">
        <f t="shared" si="37"/>
        <v>337.6</v>
      </c>
      <c r="AC337">
        <v>167.5</v>
      </c>
      <c r="AD337">
        <v>165.2</v>
      </c>
      <c r="AE337">
        <v>167.9</v>
      </c>
      <c r="AF337">
        <v>167.5</v>
      </c>
      <c r="AG337">
        <f t="shared" si="38"/>
        <v>668.1</v>
      </c>
      <c r="AI337">
        <v>194.1</v>
      </c>
      <c r="AJ337">
        <v>165.1</v>
      </c>
      <c r="AK337">
        <v>168.4</v>
      </c>
      <c r="AL337">
        <f t="shared" si="39"/>
        <v>527.6</v>
      </c>
      <c r="AN337">
        <v>174.8</v>
      </c>
      <c r="AP337">
        <v>171.7</v>
      </c>
    </row>
    <row r="338" spans="1:42" x14ac:dyDescent="0.45">
      <c r="A338" t="s">
        <v>30</v>
      </c>
      <c r="B338">
        <v>2022</v>
      </c>
      <c r="C338" t="s">
        <v>39</v>
      </c>
      <c r="E338">
        <v>153.80000000000001</v>
      </c>
      <c r="F338">
        <v>217.2</v>
      </c>
      <c r="G338">
        <v>169.6</v>
      </c>
      <c r="H338">
        <v>165.4</v>
      </c>
      <c r="I338">
        <v>208.1</v>
      </c>
      <c r="J338">
        <v>165.8</v>
      </c>
      <c r="K338">
        <v>167.3</v>
      </c>
      <c r="L338">
        <v>164.6</v>
      </c>
      <c r="M338">
        <v>119.1</v>
      </c>
      <c r="N338">
        <v>188.9</v>
      </c>
      <c r="O338">
        <v>174.2</v>
      </c>
      <c r="P338">
        <v>181.9</v>
      </c>
      <c r="Q338">
        <v>172.4</v>
      </c>
      <c r="R338" s="2">
        <f t="shared" si="35"/>
        <v>2248.3000000000002</v>
      </c>
      <c r="T338">
        <v>180.7</v>
      </c>
      <c r="U338">
        <v>178.7</v>
      </c>
      <c r="V338">
        <v>180.4</v>
      </c>
      <c r="W338">
        <f t="shared" si="36"/>
        <v>539.79999999999995</v>
      </c>
      <c r="Y338">
        <v>176.7</v>
      </c>
      <c r="Z338">
        <v>165.5</v>
      </c>
      <c r="AA338">
        <f t="shared" si="37"/>
        <v>342.2</v>
      </c>
      <c r="AC338">
        <v>166.8</v>
      </c>
      <c r="AD338">
        <v>170.3</v>
      </c>
      <c r="AE338">
        <v>172.6</v>
      </c>
      <c r="AF338">
        <v>171</v>
      </c>
      <c r="AG338">
        <f t="shared" si="38"/>
        <v>680.7</v>
      </c>
      <c r="AI338">
        <v>192.9</v>
      </c>
      <c r="AJ338">
        <v>168</v>
      </c>
      <c r="AK338">
        <v>169.5</v>
      </c>
      <c r="AL338">
        <f t="shared" si="39"/>
        <v>530.4</v>
      </c>
      <c r="AN338">
        <v>178.2</v>
      </c>
      <c r="AP338">
        <v>173.6</v>
      </c>
    </row>
    <row r="339" spans="1:42" x14ac:dyDescent="0.45">
      <c r="A339" t="s">
        <v>33</v>
      </c>
      <c r="B339">
        <v>2022</v>
      </c>
      <c r="C339" t="s">
        <v>39</v>
      </c>
      <c r="E339">
        <v>157.5</v>
      </c>
      <c r="F339">
        <v>223.4</v>
      </c>
      <c r="G339">
        <v>172.8</v>
      </c>
      <c r="H339">
        <v>166.4</v>
      </c>
      <c r="I339">
        <v>188.6</v>
      </c>
      <c r="J339">
        <v>174.1</v>
      </c>
      <c r="K339">
        <v>211.5</v>
      </c>
      <c r="L339">
        <v>163.6</v>
      </c>
      <c r="M339">
        <v>121.4</v>
      </c>
      <c r="N339">
        <v>183.5</v>
      </c>
      <c r="O339">
        <v>159.1</v>
      </c>
      <c r="P339">
        <v>186.3</v>
      </c>
      <c r="Q339">
        <v>179.3</v>
      </c>
      <c r="R339" s="2">
        <f t="shared" si="35"/>
        <v>2287.5</v>
      </c>
      <c r="T339">
        <v>171.6</v>
      </c>
      <c r="U339">
        <v>157.4</v>
      </c>
      <c r="V339">
        <v>169.4</v>
      </c>
      <c r="W339">
        <f t="shared" si="36"/>
        <v>498.4</v>
      </c>
      <c r="Y339">
        <v>174.9</v>
      </c>
      <c r="Z339">
        <v>157.19999999999999</v>
      </c>
      <c r="AA339">
        <f t="shared" si="37"/>
        <v>332.1</v>
      </c>
      <c r="AC339">
        <v>166.8</v>
      </c>
      <c r="AD339">
        <v>162.1</v>
      </c>
      <c r="AE339">
        <v>166.5</v>
      </c>
      <c r="AF339">
        <v>163.80000000000001</v>
      </c>
      <c r="AG339">
        <f t="shared" si="38"/>
        <v>659.2</v>
      </c>
      <c r="AI339">
        <v>198.3</v>
      </c>
      <c r="AJ339">
        <v>164.1</v>
      </c>
      <c r="AK339">
        <v>169.2</v>
      </c>
      <c r="AL339">
        <f t="shared" si="39"/>
        <v>531.59999999999991</v>
      </c>
      <c r="AN339">
        <v>170.9</v>
      </c>
      <c r="AP339">
        <v>171.4</v>
      </c>
    </row>
    <row r="340" spans="1:42" x14ac:dyDescent="0.45">
      <c r="A340" t="s">
        <v>34</v>
      </c>
      <c r="B340">
        <v>2022</v>
      </c>
      <c r="C340" t="s">
        <v>39</v>
      </c>
      <c r="E340">
        <v>155</v>
      </c>
      <c r="F340">
        <v>219.4</v>
      </c>
      <c r="G340">
        <v>170.8</v>
      </c>
      <c r="H340">
        <v>165.8</v>
      </c>
      <c r="I340">
        <v>200.9</v>
      </c>
      <c r="J340">
        <v>169.7</v>
      </c>
      <c r="K340">
        <v>182.3</v>
      </c>
      <c r="L340">
        <v>164.3</v>
      </c>
      <c r="M340">
        <v>119.9</v>
      </c>
      <c r="N340">
        <v>187.1</v>
      </c>
      <c r="O340">
        <v>167.9</v>
      </c>
      <c r="P340">
        <v>183.9</v>
      </c>
      <c r="Q340">
        <v>174.9</v>
      </c>
      <c r="R340" s="2">
        <f t="shared" si="35"/>
        <v>2261.9</v>
      </c>
      <c r="T340">
        <v>177.1</v>
      </c>
      <c r="U340">
        <v>169.9</v>
      </c>
      <c r="V340">
        <v>176</v>
      </c>
      <c r="W340">
        <f t="shared" si="36"/>
        <v>523</v>
      </c>
      <c r="Y340">
        <v>176</v>
      </c>
      <c r="Z340">
        <v>161.1</v>
      </c>
      <c r="AA340">
        <f t="shared" si="37"/>
        <v>337.1</v>
      </c>
      <c r="AC340">
        <v>166.8</v>
      </c>
      <c r="AD340">
        <v>166.4</v>
      </c>
      <c r="AE340">
        <v>169</v>
      </c>
      <c r="AF340">
        <v>167.5</v>
      </c>
      <c r="AG340">
        <f t="shared" si="38"/>
        <v>669.7</v>
      </c>
      <c r="AI340">
        <v>194.3</v>
      </c>
      <c r="AJ340">
        <v>165.8</v>
      </c>
      <c r="AK340">
        <v>169.4</v>
      </c>
      <c r="AL340">
        <f t="shared" si="39"/>
        <v>529.5</v>
      </c>
      <c r="AN340">
        <v>175.4</v>
      </c>
      <c r="AP340">
        <v>172.6</v>
      </c>
    </row>
    <row r="341" spans="1:42" x14ac:dyDescent="0.45">
      <c r="A341" t="s">
        <v>30</v>
      </c>
      <c r="B341">
        <v>2022</v>
      </c>
      <c r="C341" t="s">
        <v>40</v>
      </c>
      <c r="E341">
        <v>155.19999999999999</v>
      </c>
      <c r="F341">
        <v>210.8</v>
      </c>
      <c r="G341">
        <v>174.3</v>
      </c>
      <c r="H341">
        <v>166.3</v>
      </c>
      <c r="I341">
        <v>202.2</v>
      </c>
      <c r="J341">
        <v>169.6</v>
      </c>
      <c r="K341">
        <v>168.6</v>
      </c>
      <c r="L341">
        <v>164.4</v>
      </c>
      <c r="M341">
        <v>119.2</v>
      </c>
      <c r="N341">
        <v>191.8</v>
      </c>
      <c r="O341">
        <v>174.5</v>
      </c>
      <c r="P341">
        <v>183.1</v>
      </c>
      <c r="Q341">
        <v>172.5</v>
      </c>
      <c r="R341" s="2">
        <f t="shared" si="35"/>
        <v>2252.5</v>
      </c>
      <c r="T341">
        <v>182</v>
      </c>
      <c r="U341">
        <v>180.3</v>
      </c>
      <c r="V341">
        <v>181.7</v>
      </c>
      <c r="W341">
        <f t="shared" si="36"/>
        <v>544</v>
      </c>
      <c r="Y341">
        <v>179.6</v>
      </c>
      <c r="Z341">
        <v>166.3</v>
      </c>
      <c r="AA341">
        <f t="shared" si="37"/>
        <v>345.9</v>
      </c>
      <c r="AC341">
        <v>167.8</v>
      </c>
      <c r="AD341">
        <v>171.3</v>
      </c>
      <c r="AE341">
        <v>174.7</v>
      </c>
      <c r="AF341">
        <v>171.8</v>
      </c>
      <c r="AG341">
        <f t="shared" si="38"/>
        <v>685.59999999999991</v>
      </c>
      <c r="AI341">
        <v>193.2</v>
      </c>
      <c r="AJ341">
        <v>168.6</v>
      </c>
      <c r="AK341">
        <v>169.7</v>
      </c>
      <c r="AL341">
        <f t="shared" si="39"/>
        <v>531.5</v>
      </c>
      <c r="AN341">
        <v>178.8</v>
      </c>
      <c r="AP341">
        <v>174.3</v>
      </c>
    </row>
    <row r="342" spans="1:42" x14ac:dyDescent="0.45">
      <c r="A342" t="s">
        <v>33</v>
      </c>
      <c r="B342">
        <v>2022</v>
      </c>
      <c r="C342" t="s">
        <v>40</v>
      </c>
      <c r="E342">
        <v>159.30000000000001</v>
      </c>
      <c r="F342">
        <v>217.1</v>
      </c>
      <c r="G342">
        <v>176.6</v>
      </c>
      <c r="H342">
        <v>167.1</v>
      </c>
      <c r="I342">
        <v>184.8</v>
      </c>
      <c r="J342">
        <v>179.5</v>
      </c>
      <c r="K342">
        <v>208.5</v>
      </c>
      <c r="L342">
        <v>164</v>
      </c>
      <c r="M342">
        <v>121.5</v>
      </c>
      <c r="N342">
        <v>186.3</v>
      </c>
      <c r="O342">
        <v>159.80000000000001</v>
      </c>
      <c r="P342">
        <v>187.7</v>
      </c>
      <c r="Q342">
        <v>179.4</v>
      </c>
      <c r="R342" s="2">
        <f t="shared" si="35"/>
        <v>2291.6</v>
      </c>
      <c r="T342">
        <v>172.7</v>
      </c>
      <c r="U342">
        <v>158.69999999999999</v>
      </c>
      <c r="V342">
        <v>170.6</v>
      </c>
      <c r="W342">
        <f t="shared" si="36"/>
        <v>502</v>
      </c>
      <c r="Y342">
        <v>179.5</v>
      </c>
      <c r="Z342">
        <v>157.4</v>
      </c>
      <c r="AA342">
        <f t="shared" si="37"/>
        <v>336.9</v>
      </c>
      <c r="AC342">
        <v>167.8</v>
      </c>
      <c r="AD342">
        <v>163.1</v>
      </c>
      <c r="AE342">
        <v>169.1</v>
      </c>
      <c r="AF342">
        <v>164.7</v>
      </c>
      <c r="AG342">
        <f t="shared" si="38"/>
        <v>664.7</v>
      </c>
      <c r="AI342">
        <v>198.6</v>
      </c>
      <c r="AJ342">
        <v>164.6</v>
      </c>
      <c r="AK342">
        <v>169.8</v>
      </c>
      <c r="AL342">
        <f t="shared" si="39"/>
        <v>533</v>
      </c>
      <c r="AN342">
        <v>171.7</v>
      </c>
      <c r="AP342">
        <v>172.3</v>
      </c>
    </row>
    <row r="343" spans="1:42" x14ac:dyDescent="0.45">
      <c r="A343" t="s">
        <v>34</v>
      </c>
      <c r="B343">
        <v>2022</v>
      </c>
      <c r="C343" t="s">
        <v>40</v>
      </c>
      <c r="E343">
        <v>156.5</v>
      </c>
      <c r="F343">
        <v>213</v>
      </c>
      <c r="G343">
        <v>175.2</v>
      </c>
      <c r="H343">
        <v>166.6</v>
      </c>
      <c r="I343">
        <v>195.8</v>
      </c>
      <c r="J343">
        <v>174.2</v>
      </c>
      <c r="K343">
        <v>182.1</v>
      </c>
      <c r="L343">
        <v>164.3</v>
      </c>
      <c r="M343">
        <v>120</v>
      </c>
      <c r="N343">
        <v>190</v>
      </c>
      <c r="O343">
        <v>168.4</v>
      </c>
      <c r="P343">
        <v>185.2</v>
      </c>
      <c r="Q343">
        <v>175</v>
      </c>
      <c r="R343" s="2">
        <f t="shared" si="35"/>
        <v>2266.3000000000002</v>
      </c>
      <c r="T343">
        <v>178.3</v>
      </c>
      <c r="U343">
        <v>171.3</v>
      </c>
      <c r="V343">
        <v>177.3</v>
      </c>
      <c r="W343">
        <f t="shared" si="36"/>
        <v>526.90000000000009</v>
      </c>
      <c r="Y343">
        <v>179.6</v>
      </c>
      <c r="Z343">
        <v>161.6</v>
      </c>
      <c r="AA343">
        <f t="shared" si="37"/>
        <v>341.2</v>
      </c>
      <c r="AC343">
        <v>167.8</v>
      </c>
      <c r="AD343">
        <v>167.4</v>
      </c>
      <c r="AE343">
        <v>171.4</v>
      </c>
      <c r="AF343">
        <v>168.4</v>
      </c>
      <c r="AG343">
        <f t="shared" si="38"/>
        <v>675</v>
      </c>
      <c r="AI343">
        <v>194.6</v>
      </c>
      <c r="AJ343">
        <v>166.3</v>
      </c>
      <c r="AK343">
        <v>169.7</v>
      </c>
      <c r="AL343">
        <f t="shared" si="39"/>
        <v>530.59999999999991</v>
      </c>
      <c r="AN343">
        <v>176.1</v>
      </c>
      <c r="AP343">
        <v>173.4</v>
      </c>
    </row>
    <row r="344" spans="1:42" x14ac:dyDescent="0.45">
      <c r="A344" t="s">
        <v>30</v>
      </c>
      <c r="B344">
        <v>2022</v>
      </c>
      <c r="C344" t="s">
        <v>41</v>
      </c>
      <c r="E344">
        <v>159.5</v>
      </c>
      <c r="F344">
        <v>204.1</v>
      </c>
      <c r="G344">
        <v>168.3</v>
      </c>
      <c r="H344">
        <v>167.9</v>
      </c>
      <c r="I344">
        <v>198.1</v>
      </c>
      <c r="J344">
        <v>169.2</v>
      </c>
      <c r="K344">
        <v>173.1</v>
      </c>
      <c r="L344">
        <v>167.1</v>
      </c>
      <c r="M344">
        <v>120.2</v>
      </c>
      <c r="N344">
        <v>195.6</v>
      </c>
      <c r="O344">
        <v>174.8</v>
      </c>
      <c r="P344">
        <v>184</v>
      </c>
      <c r="Q344">
        <v>173.9</v>
      </c>
      <c r="R344" s="2">
        <f t="shared" si="35"/>
        <v>2255.7999999999997</v>
      </c>
      <c r="T344">
        <v>183.2</v>
      </c>
      <c r="U344">
        <v>181.7</v>
      </c>
      <c r="V344">
        <v>183</v>
      </c>
      <c r="W344">
        <f t="shared" si="36"/>
        <v>547.9</v>
      </c>
      <c r="Y344">
        <v>179.1</v>
      </c>
      <c r="Z344">
        <v>166.6</v>
      </c>
      <c r="AA344">
        <f t="shared" si="37"/>
        <v>345.7</v>
      </c>
      <c r="AC344">
        <v>169</v>
      </c>
      <c r="AD344">
        <v>172.3</v>
      </c>
      <c r="AE344">
        <v>175.7</v>
      </c>
      <c r="AF344">
        <v>172.6</v>
      </c>
      <c r="AG344">
        <f t="shared" si="38"/>
        <v>689.6</v>
      </c>
      <c r="AI344">
        <v>193.7</v>
      </c>
      <c r="AJ344">
        <v>169.3</v>
      </c>
      <c r="AK344">
        <v>171.1</v>
      </c>
      <c r="AL344">
        <f t="shared" si="39"/>
        <v>534.1</v>
      </c>
      <c r="AN344">
        <v>179.4</v>
      </c>
      <c r="AP344">
        <v>175.3</v>
      </c>
    </row>
    <row r="345" spans="1:42" x14ac:dyDescent="0.45">
      <c r="A345" t="s">
        <v>33</v>
      </c>
      <c r="B345">
        <v>2022</v>
      </c>
      <c r="C345" t="s">
        <v>41</v>
      </c>
      <c r="E345">
        <v>162.1</v>
      </c>
      <c r="F345">
        <v>210.9</v>
      </c>
      <c r="G345">
        <v>170.6</v>
      </c>
      <c r="H345">
        <v>168.4</v>
      </c>
      <c r="I345">
        <v>182.5</v>
      </c>
      <c r="J345">
        <v>177.1</v>
      </c>
      <c r="K345">
        <v>213.1</v>
      </c>
      <c r="L345">
        <v>167.3</v>
      </c>
      <c r="M345">
        <v>122.2</v>
      </c>
      <c r="N345">
        <v>189.7</v>
      </c>
      <c r="O345">
        <v>160.5</v>
      </c>
      <c r="P345">
        <v>188.9</v>
      </c>
      <c r="Q345">
        <v>180.4</v>
      </c>
      <c r="R345" s="2">
        <f t="shared" si="35"/>
        <v>2293.6999999999998</v>
      </c>
      <c r="T345">
        <v>173.7</v>
      </c>
      <c r="U345">
        <v>160</v>
      </c>
      <c r="V345">
        <v>171.6</v>
      </c>
      <c r="W345">
        <f t="shared" si="36"/>
        <v>505.29999999999995</v>
      </c>
      <c r="Y345">
        <v>178.4</v>
      </c>
      <c r="Z345">
        <v>157.69999999999999</v>
      </c>
      <c r="AA345">
        <f t="shared" si="37"/>
        <v>336.1</v>
      </c>
      <c r="AC345">
        <v>169</v>
      </c>
      <c r="AD345">
        <v>164.2</v>
      </c>
      <c r="AE345">
        <v>169.9</v>
      </c>
      <c r="AF345">
        <v>165.4</v>
      </c>
      <c r="AG345">
        <f t="shared" si="38"/>
        <v>668.5</v>
      </c>
      <c r="AI345">
        <v>198.7</v>
      </c>
      <c r="AJ345">
        <v>165.1</v>
      </c>
      <c r="AK345">
        <v>171.4</v>
      </c>
      <c r="AL345">
        <f t="shared" si="39"/>
        <v>535.19999999999993</v>
      </c>
      <c r="AN345">
        <v>172.6</v>
      </c>
      <c r="AP345">
        <v>173.1</v>
      </c>
    </row>
    <row r="346" spans="1:42" x14ac:dyDescent="0.45">
      <c r="A346" t="s">
        <v>34</v>
      </c>
      <c r="B346">
        <v>2022</v>
      </c>
      <c r="C346" t="s">
        <v>41</v>
      </c>
      <c r="E346">
        <v>160.30000000000001</v>
      </c>
      <c r="F346">
        <v>206.5</v>
      </c>
      <c r="G346">
        <v>169.2</v>
      </c>
      <c r="H346">
        <v>168.1</v>
      </c>
      <c r="I346">
        <v>192.4</v>
      </c>
      <c r="J346">
        <v>172.9</v>
      </c>
      <c r="K346">
        <v>186.7</v>
      </c>
      <c r="L346">
        <v>167.2</v>
      </c>
      <c r="M346">
        <v>120.9</v>
      </c>
      <c r="N346">
        <v>193.6</v>
      </c>
      <c r="O346">
        <v>168.8</v>
      </c>
      <c r="P346">
        <v>186.3</v>
      </c>
      <c r="Q346">
        <v>176.3</v>
      </c>
      <c r="R346" s="2">
        <f t="shared" si="35"/>
        <v>2269.2000000000003</v>
      </c>
      <c r="T346">
        <v>179.5</v>
      </c>
      <c r="U346">
        <v>172.7</v>
      </c>
      <c r="V346">
        <v>178.5</v>
      </c>
      <c r="W346">
        <f t="shared" si="36"/>
        <v>530.70000000000005</v>
      </c>
      <c r="Y346">
        <v>178.8</v>
      </c>
      <c r="Z346">
        <v>161.9</v>
      </c>
      <c r="AA346">
        <f t="shared" si="37"/>
        <v>340.70000000000005</v>
      </c>
      <c r="AC346">
        <v>169</v>
      </c>
      <c r="AD346">
        <v>168.5</v>
      </c>
      <c r="AE346">
        <v>172.3</v>
      </c>
      <c r="AF346">
        <v>169.1</v>
      </c>
      <c r="AG346">
        <f t="shared" si="38"/>
        <v>678.9</v>
      </c>
      <c r="AI346">
        <v>195</v>
      </c>
      <c r="AJ346">
        <v>166.9</v>
      </c>
      <c r="AK346">
        <v>171.2</v>
      </c>
      <c r="AL346">
        <f t="shared" si="39"/>
        <v>533.09999999999991</v>
      </c>
      <c r="AN346">
        <v>176.8</v>
      </c>
      <c r="AP346">
        <v>174.3</v>
      </c>
    </row>
    <row r="347" spans="1:42" x14ac:dyDescent="0.45">
      <c r="A347" t="s">
        <v>30</v>
      </c>
      <c r="B347">
        <v>2022</v>
      </c>
      <c r="C347" t="s">
        <v>42</v>
      </c>
      <c r="E347">
        <v>162.9</v>
      </c>
      <c r="F347">
        <v>206.7</v>
      </c>
      <c r="G347">
        <v>169</v>
      </c>
      <c r="H347">
        <v>169.5</v>
      </c>
      <c r="I347">
        <v>194.1</v>
      </c>
      <c r="J347">
        <v>164.1</v>
      </c>
      <c r="K347">
        <v>176.9</v>
      </c>
      <c r="L347">
        <v>169</v>
      </c>
      <c r="M347">
        <v>120.8</v>
      </c>
      <c r="N347">
        <v>199.1</v>
      </c>
      <c r="O347">
        <v>175.4</v>
      </c>
      <c r="P347">
        <v>184.8</v>
      </c>
      <c r="Q347">
        <v>175.5</v>
      </c>
      <c r="R347" s="2">
        <f t="shared" si="35"/>
        <v>2267.8000000000002</v>
      </c>
      <c r="T347">
        <v>184.7</v>
      </c>
      <c r="U347">
        <v>183.3</v>
      </c>
      <c r="V347">
        <v>184.5</v>
      </c>
      <c r="W347">
        <f t="shared" si="36"/>
        <v>552.5</v>
      </c>
      <c r="Y347">
        <v>179.7</v>
      </c>
      <c r="Z347">
        <v>166.9</v>
      </c>
      <c r="AA347">
        <f t="shared" si="37"/>
        <v>346.6</v>
      </c>
      <c r="AC347">
        <v>169.5</v>
      </c>
      <c r="AD347">
        <v>173.6</v>
      </c>
      <c r="AE347">
        <v>176.2</v>
      </c>
      <c r="AF347">
        <v>173.1</v>
      </c>
      <c r="AG347">
        <f t="shared" si="38"/>
        <v>692.4</v>
      </c>
      <c r="AI347">
        <v>194.5</v>
      </c>
      <c r="AJ347">
        <v>170</v>
      </c>
      <c r="AK347">
        <v>170.8</v>
      </c>
      <c r="AL347">
        <f t="shared" si="39"/>
        <v>535.29999999999995</v>
      </c>
      <c r="AN347">
        <v>180.2</v>
      </c>
      <c r="AP347">
        <v>176.4</v>
      </c>
    </row>
    <row r="348" spans="1:42" x14ac:dyDescent="0.45">
      <c r="A348" t="s">
        <v>33</v>
      </c>
      <c r="B348">
        <v>2022</v>
      </c>
      <c r="C348" t="s">
        <v>42</v>
      </c>
      <c r="E348">
        <v>164.9</v>
      </c>
      <c r="F348">
        <v>213.7</v>
      </c>
      <c r="G348">
        <v>170.9</v>
      </c>
      <c r="H348">
        <v>170.1</v>
      </c>
      <c r="I348">
        <v>179.3</v>
      </c>
      <c r="J348">
        <v>167.5</v>
      </c>
      <c r="K348">
        <v>220.8</v>
      </c>
      <c r="L348">
        <v>169.2</v>
      </c>
      <c r="M348">
        <v>123.1</v>
      </c>
      <c r="N348">
        <v>193.6</v>
      </c>
      <c r="O348">
        <v>161.1</v>
      </c>
      <c r="P348">
        <v>190.4</v>
      </c>
      <c r="Q348">
        <v>181.8</v>
      </c>
      <c r="R348" s="2">
        <f t="shared" si="35"/>
        <v>2306.4</v>
      </c>
      <c r="T348">
        <v>175</v>
      </c>
      <c r="U348">
        <v>161.69999999999999</v>
      </c>
      <c r="V348">
        <v>173</v>
      </c>
      <c r="W348" s="2">
        <f t="shared" si="36"/>
        <v>509.7</v>
      </c>
      <c r="Y348">
        <v>179.2</v>
      </c>
      <c r="Z348">
        <v>158.19999999999999</v>
      </c>
      <c r="AA348">
        <f t="shared" si="37"/>
        <v>337.4</v>
      </c>
      <c r="AC348">
        <v>169.5</v>
      </c>
      <c r="AD348">
        <v>165</v>
      </c>
      <c r="AE348">
        <v>170.9</v>
      </c>
      <c r="AF348">
        <v>166.1</v>
      </c>
      <c r="AG348">
        <f t="shared" si="38"/>
        <v>671.5</v>
      </c>
      <c r="AI348">
        <v>199.7</v>
      </c>
      <c r="AJ348">
        <v>165.8</v>
      </c>
      <c r="AK348">
        <v>171.1</v>
      </c>
      <c r="AL348">
        <f t="shared" si="39"/>
        <v>536.6</v>
      </c>
      <c r="AN348">
        <v>173.8</v>
      </c>
      <c r="AP348">
        <v>174.1</v>
      </c>
    </row>
    <row r="349" spans="1:42" x14ac:dyDescent="0.45">
      <c r="A349" t="s">
        <v>34</v>
      </c>
      <c r="B349">
        <v>2022</v>
      </c>
      <c r="C349" t="s">
        <v>42</v>
      </c>
      <c r="E349">
        <v>163.5</v>
      </c>
      <c r="F349">
        <v>209.2</v>
      </c>
      <c r="G349">
        <v>169.7</v>
      </c>
      <c r="H349">
        <v>169.7</v>
      </c>
      <c r="I349">
        <v>188.7</v>
      </c>
      <c r="J349">
        <v>165.7</v>
      </c>
      <c r="K349">
        <v>191.8</v>
      </c>
      <c r="L349">
        <v>169.1</v>
      </c>
      <c r="M349">
        <v>121.6</v>
      </c>
      <c r="N349">
        <v>197.3</v>
      </c>
      <c r="O349">
        <v>169.4</v>
      </c>
      <c r="P349">
        <v>187.4</v>
      </c>
      <c r="Q349">
        <v>177.8</v>
      </c>
      <c r="R349" s="2">
        <f t="shared" si="35"/>
        <v>2280.9</v>
      </c>
      <c r="T349">
        <v>180.9</v>
      </c>
      <c r="U349">
        <v>174.3</v>
      </c>
      <c r="V349">
        <v>179.9</v>
      </c>
      <c r="W349" s="2">
        <f t="shared" si="36"/>
        <v>535.1</v>
      </c>
      <c r="Y349">
        <v>179.5</v>
      </c>
      <c r="Z349">
        <v>162.30000000000001</v>
      </c>
      <c r="AA349">
        <f t="shared" si="37"/>
        <v>341.8</v>
      </c>
      <c r="AC349">
        <v>169.5</v>
      </c>
      <c r="AD349">
        <v>169.5</v>
      </c>
      <c r="AE349">
        <v>173.1</v>
      </c>
      <c r="AF349">
        <v>169.7</v>
      </c>
      <c r="AG349">
        <f t="shared" si="38"/>
        <v>681.8</v>
      </c>
      <c r="AI349">
        <v>195.9</v>
      </c>
      <c r="AJ349">
        <v>167.6</v>
      </c>
      <c r="AK349">
        <v>170.9</v>
      </c>
      <c r="AL349">
        <f t="shared" si="39"/>
        <v>534.4</v>
      </c>
      <c r="AN349">
        <v>177.8</v>
      </c>
      <c r="AP349">
        <v>175.3</v>
      </c>
    </row>
    <row r="350" spans="1:42" x14ac:dyDescent="0.45">
      <c r="A350" t="s">
        <v>30</v>
      </c>
      <c r="B350">
        <v>2022</v>
      </c>
      <c r="C350" t="s">
        <v>43</v>
      </c>
      <c r="E350">
        <v>164.7</v>
      </c>
      <c r="F350">
        <v>208.8</v>
      </c>
      <c r="G350">
        <v>170.3</v>
      </c>
      <c r="H350">
        <v>170.9</v>
      </c>
      <c r="I350">
        <v>191.6</v>
      </c>
      <c r="J350">
        <v>162.19999999999999</v>
      </c>
      <c r="K350">
        <v>184.8</v>
      </c>
      <c r="L350">
        <v>169.7</v>
      </c>
      <c r="M350">
        <v>121.1</v>
      </c>
      <c r="N350">
        <v>201.6</v>
      </c>
      <c r="O350">
        <v>175.8</v>
      </c>
      <c r="P350">
        <v>185.6</v>
      </c>
      <c r="Q350">
        <v>177.4</v>
      </c>
      <c r="R350" s="2">
        <f t="shared" si="35"/>
        <v>2284.5</v>
      </c>
      <c r="T350">
        <v>186.1</v>
      </c>
      <c r="U350">
        <v>184.4</v>
      </c>
      <c r="V350">
        <v>185.9</v>
      </c>
      <c r="W350" s="2">
        <f t="shared" si="36"/>
        <v>556.4</v>
      </c>
      <c r="Y350">
        <v>180.8</v>
      </c>
      <c r="Z350">
        <v>167.4</v>
      </c>
      <c r="AA350">
        <f t="shared" si="37"/>
        <v>348.20000000000005</v>
      </c>
      <c r="AC350">
        <v>171.2</v>
      </c>
      <c r="AD350">
        <v>174.4</v>
      </c>
      <c r="AE350">
        <v>176.5</v>
      </c>
      <c r="AF350">
        <v>173.9</v>
      </c>
      <c r="AG350">
        <f t="shared" si="38"/>
        <v>696</v>
      </c>
      <c r="AI350">
        <v>194.9</v>
      </c>
      <c r="AJ350">
        <v>170.6</v>
      </c>
      <c r="AK350">
        <v>172</v>
      </c>
      <c r="AL350">
        <f t="shared" si="39"/>
        <v>537.5</v>
      </c>
      <c r="AN350">
        <v>181.2</v>
      </c>
      <c r="AP350">
        <v>177.9</v>
      </c>
    </row>
    <row r="351" spans="1:42" x14ac:dyDescent="0.45">
      <c r="A351" t="s">
        <v>33</v>
      </c>
      <c r="B351">
        <v>2022</v>
      </c>
      <c r="C351" t="s">
        <v>43</v>
      </c>
      <c r="E351">
        <v>166.4</v>
      </c>
      <c r="F351">
        <v>214.9</v>
      </c>
      <c r="G351">
        <v>171.9</v>
      </c>
      <c r="H351">
        <v>171</v>
      </c>
      <c r="I351">
        <v>177.7</v>
      </c>
      <c r="J351">
        <v>165.7</v>
      </c>
      <c r="K351">
        <v>228.6</v>
      </c>
      <c r="L351">
        <v>169.9</v>
      </c>
      <c r="M351">
        <v>123.4</v>
      </c>
      <c r="N351">
        <v>196.4</v>
      </c>
      <c r="O351">
        <v>161.6</v>
      </c>
      <c r="P351">
        <v>191.5</v>
      </c>
      <c r="Q351">
        <v>183.3</v>
      </c>
      <c r="R351" s="2">
        <f t="shared" si="35"/>
        <v>2322.3000000000002</v>
      </c>
      <c r="T351">
        <v>175.5</v>
      </c>
      <c r="U351">
        <v>162.6</v>
      </c>
      <c r="V351">
        <v>173.6</v>
      </c>
      <c r="W351" s="2">
        <f t="shared" si="36"/>
        <v>511.70000000000005</v>
      </c>
      <c r="Y351">
        <v>180</v>
      </c>
      <c r="Z351">
        <v>158.80000000000001</v>
      </c>
      <c r="AA351">
        <f t="shared" si="37"/>
        <v>338.8</v>
      </c>
      <c r="AC351">
        <v>171.2</v>
      </c>
      <c r="AD351">
        <v>166</v>
      </c>
      <c r="AE351">
        <v>171.2</v>
      </c>
      <c r="AF351">
        <v>166.8</v>
      </c>
      <c r="AG351">
        <f t="shared" si="38"/>
        <v>675.2</v>
      </c>
      <c r="AI351">
        <v>200.1</v>
      </c>
      <c r="AJ351">
        <v>166.3</v>
      </c>
      <c r="AK351">
        <v>172.3</v>
      </c>
      <c r="AL351">
        <f t="shared" si="39"/>
        <v>538.70000000000005</v>
      </c>
      <c r="AN351">
        <v>174.7</v>
      </c>
      <c r="AP351">
        <v>175.3</v>
      </c>
    </row>
    <row r="352" spans="1:42" x14ac:dyDescent="0.45">
      <c r="A352" t="s">
        <v>34</v>
      </c>
      <c r="B352">
        <v>2022</v>
      </c>
      <c r="C352" t="s">
        <v>43</v>
      </c>
      <c r="E352">
        <v>165.2</v>
      </c>
      <c r="F352">
        <v>210.9</v>
      </c>
      <c r="G352">
        <v>170.9</v>
      </c>
      <c r="H352">
        <v>170.9</v>
      </c>
      <c r="I352">
        <v>186.5</v>
      </c>
      <c r="J352">
        <v>163.80000000000001</v>
      </c>
      <c r="K352">
        <v>199.7</v>
      </c>
      <c r="L352">
        <v>169.8</v>
      </c>
      <c r="M352">
        <v>121.9</v>
      </c>
      <c r="N352">
        <v>199.9</v>
      </c>
      <c r="O352">
        <v>169.9</v>
      </c>
      <c r="P352">
        <v>188.3</v>
      </c>
      <c r="Q352">
        <v>179.6</v>
      </c>
      <c r="R352" s="2">
        <f t="shared" si="35"/>
        <v>2297.3000000000002</v>
      </c>
      <c r="T352">
        <v>181.9</v>
      </c>
      <c r="U352">
        <v>175.3</v>
      </c>
      <c r="V352">
        <v>181</v>
      </c>
      <c r="W352" s="2">
        <f t="shared" si="36"/>
        <v>538.20000000000005</v>
      </c>
      <c r="Y352">
        <v>180.5</v>
      </c>
      <c r="Z352">
        <v>162.9</v>
      </c>
      <c r="AA352">
        <f t="shared" si="37"/>
        <v>343.4</v>
      </c>
      <c r="AC352">
        <v>171.2</v>
      </c>
      <c r="AD352">
        <v>170.4</v>
      </c>
      <c r="AE352">
        <v>173.4</v>
      </c>
      <c r="AF352">
        <v>170.5</v>
      </c>
      <c r="AG352">
        <f t="shared" si="38"/>
        <v>685.5</v>
      </c>
      <c r="AI352">
        <v>196.3</v>
      </c>
      <c r="AJ352">
        <v>168.2</v>
      </c>
      <c r="AK352">
        <v>172.1</v>
      </c>
      <c r="AL352">
        <f t="shared" si="39"/>
        <v>536.6</v>
      </c>
      <c r="AN352">
        <v>178.7</v>
      </c>
      <c r="AP352">
        <v>176.7</v>
      </c>
    </row>
    <row r="353" spans="1:42" x14ac:dyDescent="0.45">
      <c r="A353" t="s">
        <v>30</v>
      </c>
      <c r="B353">
        <v>2022</v>
      </c>
      <c r="C353" t="s">
        <v>45</v>
      </c>
      <c r="E353">
        <v>166.9</v>
      </c>
      <c r="F353">
        <v>207.2</v>
      </c>
      <c r="G353">
        <v>180.2</v>
      </c>
      <c r="H353">
        <v>172.3</v>
      </c>
      <c r="I353">
        <v>194</v>
      </c>
      <c r="J353">
        <v>159.1</v>
      </c>
      <c r="K353">
        <v>171.6</v>
      </c>
      <c r="L353">
        <v>170.2</v>
      </c>
      <c r="M353">
        <v>121.5</v>
      </c>
      <c r="N353">
        <v>204.8</v>
      </c>
      <c r="O353">
        <v>176.4</v>
      </c>
      <c r="P353">
        <v>186.9</v>
      </c>
      <c r="Q353">
        <v>176.6</v>
      </c>
      <c r="R353" s="2">
        <f t="shared" si="35"/>
        <v>2287.6999999999998</v>
      </c>
      <c r="T353">
        <v>187.2</v>
      </c>
      <c r="U353">
        <v>185.2</v>
      </c>
      <c r="V353">
        <v>186.9</v>
      </c>
      <c r="W353" s="2">
        <f t="shared" si="36"/>
        <v>559.29999999999995</v>
      </c>
      <c r="Y353">
        <v>181.9</v>
      </c>
      <c r="Z353">
        <v>167.5</v>
      </c>
      <c r="AA353">
        <f t="shared" si="37"/>
        <v>349.4</v>
      </c>
      <c r="AC353">
        <v>171.8</v>
      </c>
      <c r="AD353">
        <v>175.5</v>
      </c>
      <c r="AE353">
        <v>176.9</v>
      </c>
      <c r="AF353">
        <v>174.6</v>
      </c>
      <c r="AG353">
        <f t="shared" si="38"/>
        <v>698.80000000000007</v>
      </c>
      <c r="AI353">
        <v>195.5</v>
      </c>
      <c r="AJ353">
        <v>170.8</v>
      </c>
      <c r="AK353">
        <v>173.4</v>
      </c>
      <c r="AL353">
        <f t="shared" si="39"/>
        <v>539.70000000000005</v>
      </c>
      <c r="AN353">
        <v>182.3</v>
      </c>
      <c r="AP353">
        <v>177.8</v>
      </c>
    </row>
    <row r="354" spans="1:42" x14ac:dyDescent="0.45">
      <c r="A354" t="s">
        <v>33</v>
      </c>
      <c r="B354">
        <v>2022</v>
      </c>
      <c r="C354" t="s">
        <v>45</v>
      </c>
      <c r="E354">
        <v>168.4</v>
      </c>
      <c r="F354">
        <v>213.4</v>
      </c>
      <c r="G354">
        <v>183.2</v>
      </c>
      <c r="H354">
        <v>172.3</v>
      </c>
      <c r="I354">
        <v>180</v>
      </c>
      <c r="J354">
        <v>162.6</v>
      </c>
      <c r="K354">
        <v>205.5</v>
      </c>
      <c r="L354">
        <v>171</v>
      </c>
      <c r="M354">
        <v>123.4</v>
      </c>
      <c r="N354">
        <v>198.8</v>
      </c>
      <c r="O354">
        <v>162.1</v>
      </c>
      <c r="P354">
        <v>192.4</v>
      </c>
      <c r="Q354">
        <v>181.3</v>
      </c>
      <c r="R354" s="2">
        <f t="shared" si="35"/>
        <v>2314.4</v>
      </c>
      <c r="T354">
        <v>176.7</v>
      </c>
      <c r="U354">
        <v>163.5</v>
      </c>
      <c r="V354">
        <v>174.7</v>
      </c>
      <c r="W354" s="2">
        <f t="shared" si="36"/>
        <v>514.9</v>
      </c>
      <c r="Y354">
        <v>180.3</v>
      </c>
      <c r="Z354">
        <v>158.9</v>
      </c>
      <c r="AA354">
        <f t="shared" si="37"/>
        <v>339.20000000000005</v>
      </c>
      <c r="AC354">
        <v>171.8</v>
      </c>
      <c r="AD354">
        <v>166.9</v>
      </c>
      <c r="AE354">
        <v>171.5</v>
      </c>
      <c r="AF354">
        <v>167.4</v>
      </c>
      <c r="AG354">
        <f t="shared" si="38"/>
        <v>677.6</v>
      </c>
      <c r="AI354">
        <v>200.6</v>
      </c>
      <c r="AJ354">
        <v>166.7</v>
      </c>
      <c r="AK354">
        <v>173.8</v>
      </c>
      <c r="AL354">
        <f t="shared" si="39"/>
        <v>541.09999999999991</v>
      </c>
      <c r="AN354">
        <v>175.8</v>
      </c>
      <c r="AP354">
        <v>174.1</v>
      </c>
    </row>
    <row r="355" spans="1:42" x14ac:dyDescent="0.45">
      <c r="A355" t="s">
        <v>34</v>
      </c>
      <c r="B355">
        <v>2022</v>
      </c>
      <c r="C355" t="s">
        <v>45</v>
      </c>
      <c r="E355">
        <v>167.4</v>
      </c>
      <c r="F355">
        <v>209.4</v>
      </c>
      <c r="G355">
        <v>181.4</v>
      </c>
      <c r="H355">
        <v>172.3</v>
      </c>
      <c r="I355">
        <v>188.9</v>
      </c>
      <c r="J355">
        <v>160.69999999999999</v>
      </c>
      <c r="K355">
        <v>183.1</v>
      </c>
      <c r="L355">
        <v>170.5</v>
      </c>
      <c r="M355">
        <v>122.1</v>
      </c>
      <c r="N355">
        <v>202.8</v>
      </c>
      <c r="O355">
        <v>170.4</v>
      </c>
      <c r="P355">
        <v>189.5</v>
      </c>
      <c r="Q355">
        <v>178.3</v>
      </c>
      <c r="R355" s="2">
        <f t="shared" si="35"/>
        <v>2296.8000000000002</v>
      </c>
      <c r="T355">
        <v>183.1</v>
      </c>
      <c r="U355">
        <v>176.2</v>
      </c>
      <c r="V355">
        <v>182.1</v>
      </c>
      <c r="W355" s="2">
        <f t="shared" si="36"/>
        <v>541.4</v>
      </c>
      <c r="Y355">
        <v>181.3</v>
      </c>
      <c r="Z355">
        <v>163</v>
      </c>
      <c r="AA355">
        <f t="shared" si="37"/>
        <v>344.3</v>
      </c>
      <c r="AC355">
        <v>171.8</v>
      </c>
      <c r="AD355">
        <v>171.4</v>
      </c>
      <c r="AE355">
        <v>173.7</v>
      </c>
      <c r="AF355">
        <v>171.1</v>
      </c>
      <c r="AG355">
        <f t="shared" si="38"/>
        <v>688.00000000000011</v>
      </c>
      <c r="AI355">
        <v>196.9</v>
      </c>
      <c r="AJ355">
        <v>168.5</v>
      </c>
      <c r="AK355">
        <v>173.6</v>
      </c>
      <c r="AL355">
        <f t="shared" si="39"/>
        <v>539</v>
      </c>
      <c r="AN355">
        <v>179.8</v>
      </c>
      <c r="AP355">
        <v>176.5</v>
      </c>
    </row>
    <row r="356" spans="1:42" x14ac:dyDescent="0.45">
      <c r="A356" t="s">
        <v>30</v>
      </c>
      <c r="B356">
        <v>2022</v>
      </c>
      <c r="C356" t="s">
        <v>46</v>
      </c>
      <c r="E356">
        <v>168.8</v>
      </c>
      <c r="F356">
        <v>206.9</v>
      </c>
      <c r="G356">
        <v>189.1</v>
      </c>
      <c r="H356">
        <v>173.4</v>
      </c>
      <c r="I356">
        <v>193.9</v>
      </c>
      <c r="J356">
        <v>156.69999999999999</v>
      </c>
      <c r="K356">
        <v>150.19999999999999</v>
      </c>
      <c r="L356">
        <v>170.5</v>
      </c>
      <c r="M356">
        <v>121.2</v>
      </c>
      <c r="N356">
        <v>207.5</v>
      </c>
      <c r="O356">
        <v>176.8</v>
      </c>
      <c r="P356">
        <v>187.7</v>
      </c>
      <c r="Q356">
        <v>174.4</v>
      </c>
      <c r="R356" s="2">
        <f t="shared" si="35"/>
        <v>2277.1</v>
      </c>
      <c r="T356">
        <v>188.1</v>
      </c>
      <c r="U356">
        <v>185.9</v>
      </c>
      <c r="V356">
        <v>187.8</v>
      </c>
      <c r="W356" s="2">
        <f t="shared" si="36"/>
        <v>561.79999999999995</v>
      </c>
      <c r="Y356">
        <v>182.8</v>
      </c>
      <c r="Z356">
        <v>167.8</v>
      </c>
      <c r="AA356">
        <f t="shared" si="37"/>
        <v>350.6</v>
      </c>
      <c r="AC356">
        <v>170.7</v>
      </c>
      <c r="AD356">
        <v>176.4</v>
      </c>
      <c r="AE356">
        <v>177.3</v>
      </c>
      <c r="AF356">
        <v>175.5</v>
      </c>
      <c r="AG356">
        <f t="shared" si="38"/>
        <v>699.90000000000009</v>
      </c>
      <c r="AI356">
        <v>195.9</v>
      </c>
      <c r="AJ356">
        <v>171.2</v>
      </c>
      <c r="AK356">
        <v>175.7</v>
      </c>
      <c r="AL356">
        <f t="shared" si="39"/>
        <v>542.79999999999995</v>
      </c>
      <c r="AN356">
        <v>183.5</v>
      </c>
      <c r="AP356">
        <v>177.1</v>
      </c>
    </row>
    <row r="357" spans="1:42" x14ac:dyDescent="0.45">
      <c r="A357" t="s">
        <v>33</v>
      </c>
      <c r="B357">
        <v>2022</v>
      </c>
      <c r="C357" t="s">
        <v>46</v>
      </c>
      <c r="E357">
        <v>170.2</v>
      </c>
      <c r="F357">
        <v>212.9</v>
      </c>
      <c r="G357">
        <v>191.9</v>
      </c>
      <c r="H357">
        <v>173.9</v>
      </c>
      <c r="I357">
        <v>179.1</v>
      </c>
      <c r="J357">
        <v>159.5</v>
      </c>
      <c r="K357">
        <v>178.7</v>
      </c>
      <c r="L357">
        <v>171.3</v>
      </c>
      <c r="M357">
        <v>123.1</v>
      </c>
      <c r="N357">
        <v>200.5</v>
      </c>
      <c r="O357">
        <v>162.80000000000001</v>
      </c>
      <c r="P357">
        <v>193.3</v>
      </c>
      <c r="Q357">
        <v>178.6</v>
      </c>
      <c r="R357" s="2">
        <f t="shared" si="35"/>
        <v>2295.7999999999997</v>
      </c>
      <c r="T357">
        <v>177.7</v>
      </c>
      <c r="U357">
        <v>164.5</v>
      </c>
      <c r="V357">
        <v>175.7</v>
      </c>
      <c r="W357" s="2">
        <f t="shared" si="36"/>
        <v>517.9</v>
      </c>
      <c r="Y357">
        <v>180.6</v>
      </c>
      <c r="Z357">
        <v>159.4</v>
      </c>
      <c r="AA357">
        <f t="shared" si="37"/>
        <v>340</v>
      </c>
      <c r="AC357">
        <v>170.7</v>
      </c>
      <c r="AD357">
        <v>167.3</v>
      </c>
      <c r="AE357">
        <v>171.8</v>
      </c>
      <c r="AF357">
        <v>168.2</v>
      </c>
      <c r="AG357">
        <f t="shared" si="38"/>
        <v>678</v>
      </c>
      <c r="AI357">
        <v>201.1</v>
      </c>
      <c r="AJ357">
        <v>167.1</v>
      </c>
      <c r="AK357">
        <v>176</v>
      </c>
      <c r="AL357">
        <f t="shared" si="39"/>
        <v>544.20000000000005</v>
      </c>
      <c r="AN357">
        <v>177.2</v>
      </c>
      <c r="AP357">
        <v>174.1</v>
      </c>
    </row>
    <row r="358" spans="1:42" x14ac:dyDescent="0.45">
      <c r="A358" t="s">
        <v>34</v>
      </c>
      <c r="B358">
        <v>2022</v>
      </c>
      <c r="C358" t="s">
        <v>46</v>
      </c>
      <c r="E358">
        <v>169.2</v>
      </c>
      <c r="F358">
        <v>209</v>
      </c>
      <c r="G358">
        <v>190.2</v>
      </c>
      <c r="H358">
        <v>173.6</v>
      </c>
      <c r="I358">
        <v>188.5</v>
      </c>
      <c r="J358">
        <v>158</v>
      </c>
      <c r="K358">
        <v>159.9</v>
      </c>
      <c r="L358">
        <v>170.8</v>
      </c>
      <c r="M358">
        <v>121.8</v>
      </c>
      <c r="N358">
        <v>205.2</v>
      </c>
      <c r="O358">
        <v>171</v>
      </c>
      <c r="P358">
        <v>190.3</v>
      </c>
      <c r="Q358">
        <v>175.9</v>
      </c>
      <c r="R358" s="2">
        <f t="shared" si="35"/>
        <v>2283.4</v>
      </c>
      <c r="T358">
        <v>184</v>
      </c>
      <c r="U358">
        <v>177</v>
      </c>
      <c r="V358">
        <v>183</v>
      </c>
      <c r="W358" s="2">
        <f t="shared" si="36"/>
        <v>544</v>
      </c>
      <c r="Y358">
        <v>182</v>
      </c>
      <c r="Z358">
        <v>163.4</v>
      </c>
      <c r="AA358">
        <f t="shared" si="37"/>
        <v>345.4</v>
      </c>
      <c r="AC358">
        <v>170.7</v>
      </c>
      <c r="AD358">
        <v>172.1</v>
      </c>
      <c r="AE358">
        <v>174.1</v>
      </c>
      <c r="AF358">
        <v>172</v>
      </c>
      <c r="AG358">
        <f t="shared" si="38"/>
        <v>688.9</v>
      </c>
      <c r="AI358">
        <v>197.3</v>
      </c>
      <c r="AJ358">
        <v>168.9</v>
      </c>
      <c r="AK358">
        <v>175.8</v>
      </c>
      <c r="AL358">
        <f t="shared" si="39"/>
        <v>542</v>
      </c>
      <c r="AN358">
        <v>181.1</v>
      </c>
      <c r="AP358">
        <v>175.7</v>
      </c>
    </row>
    <row r="359" spans="1:42" x14ac:dyDescent="0.45">
      <c r="A359" t="s">
        <v>30</v>
      </c>
      <c r="B359">
        <v>2023</v>
      </c>
      <c r="C359" t="s">
        <v>31</v>
      </c>
      <c r="E359">
        <v>174</v>
      </c>
      <c r="F359">
        <v>208.3</v>
      </c>
      <c r="G359">
        <v>192.9</v>
      </c>
      <c r="H359">
        <v>174.3</v>
      </c>
      <c r="I359">
        <v>192.6</v>
      </c>
      <c r="J359">
        <v>156.30000000000001</v>
      </c>
      <c r="K359">
        <v>142.9</v>
      </c>
      <c r="L359">
        <v>170.7</v>
      </c>
      <c r="M359">
        <v>120.3</v>
      </c>
      <c r="N359">
        <v>210.5</v>
      </c>
      <c r="O359">
        <v>176.9</v>
      </c>
      <c r="P359">
        <v>188.5</v>
      </c>
      <c r="Q359">
        <v>175</v>
      </c>
      <c r="R359" s="2">
        <f t="shared" si="35"/>
        <v>2283.2000000000003</v>
      </c>
      <c r="T359">
        <v>189</v>
      </c>
      <c r="U359">
        <v>186.3</v>
      </c>
      <c r="V359">
        <v>188.6</v>
      </c>
      <c r="W359" s="2">
        <f t="shared" si="36"/>
        <v>563.9</v>
      </c>
      <c r="Y359">
        <v>183.2</v>
      </c>
      <c r="Z359">
        <v>168.2</v>
      </c>
      <c r="AA359">
        <f t="shared" si="37"/>
        <v>351.4</v>
      </c>
      <c r="AC359">
        <v>172.1</v>
      </c>
      <c r="AD359">
        <v>177.2</v>
      </c>
      <c r="AE359">
        <v>177.8</v>
      </c>
      <c r="AF359">
        <v>176.5</v>
      </c>
      <c r="AG359">
        <f t="shared" si="38"/>
        <v>703.59999999999991</v>
      </c>
      <c r="AI359">
        <v>196.9</v>
      </c>
      <c r="AJ359">
        <v>171.8</v>
      </c>
      <c r="AK359">
        <v>178.4</v>
      </c>
      <c r="AL359">
        <f t="shared" si="39"/>
        <v>547.1</v>
      </c>
      <c r="AN359">
        <v>184.7</v>
      </c>
      <c r="AP359">
        <v>177.8</v>
      </c>
    </row>
    <row r="360" spans="1:42" x14ac:dyDescent="0.45">
      <c r="A360" t="s">
        <v>33</v>
      </c>
      <c r="B360">
        <v>2023</v>
      </c>
      <c r="C360" t="s">
        <v>31</v>
      </c>
      <c r="E360">
        <v>173.3</v>
      </c>
      <c r="F360">
        <v>215.2</v>
      </c>
      <c r="G360">
        <v>197</v>
      </c>
      <c r="H360">
        <v>175.2</v>
      </c>
      <c r="I360">
        <v>178</v>
      </c>
      <c r="J360">
        <v>160.5</v>
      </c>
      <c r="K360">
        <v>175.3</v>
      </c>
      <c r="L360">
        <v>171.2</v>
      </c>
      <c r="M360">
        <v>122.7</v>
      </c>
      <c r="N360">
        <v>204.3</v>
      </c>
      <c r="O360">
        <v>163.69999999999999</v>
      </c>
      <c r="P360">
        <v>194.3</v>
      </c>
      <c r="Q360">
        <v>179.5</v>
      </c>
      <c r="R360" s="2">
        <f t="shared" si="35"/>
        <v>2310.2000000000003</v>
      </c>
      <c r="T360">
        <v>178.7</v>
      </c>
      <c r="U360">
        <v>165.3</v>
      </c>
      <c r="V360">
        <v>176.6</v>
      </c>
      <c r="W360" s="2">
        <f t="shared" si="36"/>
        <v>520.6</v>
      </c>
      <c r="Y360">
        <v>180.1</v>
      </c>
      <c r="Z360">
        <v>159.5</v>
      </c>
      <c r="AA360">
        <f t="shared" si="37"/>
        <v>339.6</v>
      </c>
      <c r="AC360">
        <v>172.1</v>
      </c>
      <c r="AD360">
        <v>168</v>
      </c>
      <c r="AE360">
        <v>171.8</v>
      </c>
      <c r="AF360">
        <v>168.9</v>
      </c>
      <c r="AG360">
        <f t="shared" si="38"/>
        <v>680.80000000000007</v>
      </c>
      <c r="AI360">
        <v>201.6</v>
      </c>
      <c r="AJ360">
        <v>167.8</v>
      </c>
      <c r="AK360">
        <v>178.8</v>
      </c>
      <c r="AL360">
        <f t="shared" si="39"/>
        <v>548.20000000000005</v>
      </c>
      <c r="AN360">
        <v>178.5</v>
      </c>
      <c r="AP360">
        <v>174.9</v>
      </c>
    </row>
    <row r="361" spans="1:42" x14ac:dyDescent="0.45">
      <c r="A361" t="s">
        <v>34</v>
      </c>
      <c r="B361">
        <v>2023</v>
      </c>
      <c r="C361" t="s">
        <v>31</v>
      </c>
      <c r="E361">
        <v>173.8</v>
      </c>
      <c r="F361">
        <v>210.7</v>
      </c>
      <c r="G361">
        <v>194.5</v>
      </c>
      <c r="H361">
        <v>174.6</v>
      </c>
      <c r="I361">
        <v>187.2</v>
      </c>
      <c r="J361">
        <v>158.30000000000001</v>
      </c>
      <c r="K361">
        <v>153.9</v>
      </c>
      <c r="L361">
        <v>170.9</v>
      </c>
      <c r="M361">
        <v>121.1</v>
      </c>
      <c r="N361">
        <v>208.4</v>
      </c>
      <c r="O361">
        <v>171.4</v>
      </c>
      <c r="P361">
        <v>191.2</v>
      </c>
      <c r="Q361">
        <v>176.7</v>
      </c>
      <c r="R361" s="2">
        <f t="shared" si="35"/>
        <v>2292.6999999999998</v>
      </c>
      <c r="T361">
        <v>184.9</v>
      </c>
      <c r="U361">
        <v>177.6</v>
      </c>
      <c r="V361">
        <v>183.8</v>
      </c>
      <c r="W361" s="2">
        <f t="shared" si="36"/>
        <v>546.29999999999995</v>
      </c>
      <c r="Y361">
        <v>182</v>
      </c>
      <c r="Z361">
        <v>163.6</v>
      </c>
      <c r="AA361">
        <f t="shared" si="37"/>
        <v>345.6</v>
      </c>
      <c r="AC361">
        <v>172.1</v>
      </c>
      <c r="AD361">
        <v>172.9</v>
      </c>
      <c r="AE361">
        <v>174.3</v>
      </c>
      <c r="AF361">
        <v>172.8</v>
      </c>
      <c r="AG361">
        <f t="shared" si="38"/>
        <v>692.09999999999991</v>
      </c>
      <c r="AI361">
        <v>198.2</v>
      </c>
      <c r="AJ361">
        <v>169.5</v>
      </c>
      <c r="AK361">
        <v>178.6</v>
      </c>
      <c r="AL361">
        <f t="shared" si="39"/>
        <v>546.29999999999995</v>
      </c>
      <c r="AN361">
        <v>182.3</v>
      </c>
      <c r="AP361">
        <v>176.5</v>
      </c>
    </row>
    <row r="362" spans="1:42" x14ac:dyDescent="0.45">
      <c r="A362" t="s">
        <v>30</v>
      </c>
      <c r="B362">
        <v>2023</v>
      </c>
      <c r="C362" t="s">
        <v>35</v>
      </c>
      <c r="E362">
        <v>174.2</v>
      </c>
      <c r="F362">
        <v>205.2</v>
      </c>
      <c r="G362">
        <v>173.9</v>
      </c>
      <c r="H362">
        <v>177</v>
      </c>
      <c r="I362">
        <v>183.4</v>
      </c>
      <c r="J362">
        <v>167.2</v>
      </c>
      <c r="K362">
        <v>140.9</v>
      </c>
      <c r="L362">
        <v>170.4</v>
      </c>
      <c r="M362">
        <v>119.1</v>
      </c>
      <c r="N362">
        <v>212.1</v>
      </c>
      <c r="O362">
        <v>177.6</v>
      </c>
      <c r="P362">
        <v>189.9</v>
      </c>
      <c r="Q362">
        <v>174.8</v>
      </c>
      <c r="R362" s="2">
        <f t="shared" si="35"/>
        <v>2265.6999999999998</v>
      </c>
      <c r="T362">
        <v>190</v>
      </c>
      <c r="U362">
        <v>187</v>
      </c>
      <c r="V362">
        <v>189.6</v>
      </c>
      <c r="W362" s="2">
        <f t="shared" si="36"/>
        <v>566.6</v>
      </c>
      <c r="Y362">
        <v>181.6</v>
      </c>
      <c r="Z362">
        <v>169</v>
      </c>
      <c r="AA362">
        <f t="shared" si="37"/>
        <v>350.6</v>
      </c>
      <c r="AC362">
        <v>173.5</v>
      </c>
      <c r="AD362">
        <v>178.6</v>
      </c>
      <c r="AE362">
        <v>178.5</v>
      </c>
      <c r="AF362">
        <v>177.9</v>
      </c>
      <c r="AG362">
        <f t="shared" si="38"/>
        <v>708.5</v>
      </c>
      <c r="AI362">
        <v>198.3</v>
      </c>
      <c r="AJ362">
        <v>172.8</v>
      </c>
      <c r="AK362">
        <v>180.7</v>
      </c>
      <c r="AL362">
        <f t="shared" si="39"/>
        <v>551.79999999999995</v>
      </c>
      <c r="AN362">
        <v>186.6</v>
      </c>
      <c r="AP362">
        <v>178</v>
      </c>
    </row>
    <row r="363" spans="1:42" x14ac:dyDescent="0.45">
      <c r="A363" t="s">
        <v>33</v>
      </c>
      <c r="B363">
        <v>2023</v>
      </c>
      <c r="C363" t="s">
        <v>35</v>
      </c>
      <c r="E363">
        <v>174.7</v>
      </c>
      <c r="F363">
        <v>212.2</v>
      </c>
      <c r="G363">
        <v>177.2</v>
      </c>
      <c r="H363">
        <v>177.9</v>
      </c>
      <c r="I363">
        <v>172.2</v>
      </c>
      <c r="J363">
        <v>172.1</v>
      </c>
      <c r="K363">
        <v>175.8</v>
      </c>
      <c r="L363">
        <v>172.2</v>
      </c>
      <c r="M363">
        <v>121.9</v>
      </c>
      <c r="N363">
        <v>204.8</v>
      </c>
      <c r="O363">
        <v>164.9</v>
      </c>
      <c r="P363">
        <v>196.6</v>
      </c>
      <c r="Q363">
        <v>180.7</v>
      </c>
      <c r="R363" s="2">
        <f t="shared" si="35"/>
        <v>2303.1999999999998</v>
      </c>
      <c r="T363">
        <v>180.3</v>
      </c>
      <c r="U363">
        <v>167</v>
      </c>
      <c r="V363">
        <v>178.2</v>
      </c>
      <c r="W363" s="2">
        <f t="shared" si="36"/>
        <v>525.5</v>
      </c>
      <c r="Y363">
        <v>182.8</v>
      </c>
      <c r="Z363">
        <v>159.80000000000001</v>
      </c>
      <c r="AA363">
        <f t="shared" si="37"/>
        <v>342.6</v>
      </c>
      <c r="AC363">
        <v>173.5</v>
      </c>
      <c r="AD363">
        <v>169.2</v>
      </c>
      <c r="AE363">
        <v>172.5</v>
      </c>
      <c r="AF363">
        <v>170</v>
      </c>
      <c r="AG363">
        <f t="shared" si="38"/>
        <v>685.2</v>
      </c>
      <c r="AI363">
        <v>202.7</v>
      </c>
      <c r="AJ363">
        <v>168.4</v>
      </c>
      <c r="AK363">
        <v>181.4</v>
      </c>
      <c r="AL363">
        <f t="shared" si="39"/>
        <v>552.5</v>
      </c>
      <c r="AN363">
        <v>180.8</v>
      </c>
      <c r="AP363">
        <v>176.3</v>
      </c>
    </row>
    <row r="364" spans="1:42" x14ac:dyDescent="0.45">
      <c r="A364" t="s">
        <v>34</v>
      </c>
      <c r="B364">
        <v>2023</v>
      </c>
      <c r="C364" t="s">
        <v>35</v>
      </c>
      <c r="E364">
        <v>174.4</v>
      </c>
      <c r="F364">
        <v>207.7</v>
      </c>
      <c r="G364">
        <v>175.2</v>
      </c>
      <c r="H364">
        <v>177.3</v>
      </c>
      <c r="I364">
        <v>179.3</v>
      </c>
      <c r="J364">
        <v>169.5</v>
      </c>
      <c r="K364">
        <v>152.69999999999999</v>
      </c>
      <c r="L364">
        <v>171</v>
      </c>
      <c r="M364">
        <v>120</v>
      </c>
      <c r="N364">
        <v>209.7</v>
      </c>
      <c r="O364">
        <v>172.3</v>
      </c>
      <c r="P364">
        <v>193</v>
      </c>
      <c r="Q364">
        <v>177</v>
      </c>
      <c r="R364" s="2">
        <f t="shared" si="35"/>
        <v>2279.1</v>
      </c>
      <c r="T364">
        <v>186.2</v>
      </c>
      <c r="U364">
        <v>178.7</v>
      </c>
      <c r="V364">
        <v>185.1</v>
      </c>
      <c r="W364" s="2">
        <f t="shared" si="36"/>
        <v>550</v>
      </c>
      <c r="Y364">
        <v>182.1</v>
      </c>
      <c r="Z364">
        <v>164.2</v>
      </c>
      <c r="AA364">
        <f t="shared" si="37"/>
        <v>346.29999999999995</v>
      </c>
      <c r="AC364">
        <v>173.5</v>
      </c>
      <c r="AD364">
        <v>174.2</v>
      </c>
      <c r="AE364">
        <v>175</v>
      </c>
      <c r="AF364">
        <v>174.1</v>
      </c>
      <c r="AG364">
        <f t="shared" si="38"/>
        <v>696.80000000000007</v>
      </c>
      <c r="AI364">
        <v>199.5</v>
      </c>
      <c r="AJ364">
        <v>170.3</v>
      </c>
      <c r="AK364">
        <v>181</v>
      </c>
      <c r="AL364">
        <f t="shared" si="39"/>
        <v>550.79999999999995</v>
      </c>
      <c r="AN364">
        <v>184.4</v>
      </c>
      <c r="AP364">
        <v>177.2</v>
      </c>
    </row>
    <row r="365" spans="1:42" x14ac:dyDescent="0.45">
      <c r="A365" t="s">
        <v>30</v>
      </c>
      <c r="B365">
        <v>2023</v>
      </c>
      <c r="C365" t="s">
        <v>36</v>
      </c>
      <c r="E365">
        <v>174.3</v>
      </c>
      <c r="F365">
        <v>205.2</v>
      </c>
      <c r="G365">
        <v>173.9</v>
      </c>
      <c r="H365">
        <v>177</v>
      </c>
      <c r="I365">
        <v>183.3</v>
      </c>
      <c r="J365">
        <v>167.2</v>
      </c>
      <c r="K365">
        <v>140.9</v>
      </c>
      <c r="L365">
        <v>170.5</v>
      </c>
      <c r="M365">
        <v>119.1</v>
      </c>
      <c r="N365">
        <v>212.1</v>
      </c>
      <c r="O365">
        <v>177.6</v>
      </c>
      <c r="P365">
        <v>189.9</v>
      </c>
      <c r="Q365">
        <v>174.8</v>
      </c>
      <c r="R365" s="2">
        <f t="shared" si="35"/>
        <v>2265.8000000000002</v>
      </c>
      <c r="T365">
        <v>190</v>
      </c>
      <c r="U365">
        <v>187</v>
      </c>
      <c r="V365">
        <v>189.6</v>
      </c>
      <c r="W365" s="2">
        <f t="shared" si="36"/>
        <v>566.6</v>
      </c>
      <c r="Y365">
        <v>181.4</v>
      </c>
      <c r="Z365">
        <v>169</v>
      </c>
      <c r="AA365">
        <f t="shared" si="37"/>
        <v>350.4</v>
      </c>
      <c r="AC365">
        <v>173.5</v>
      </c>
      <c r="AD365">
        <v>178.6</v>
      </c>
      <c r="AE365">
        <v>178.5</v>
      </c>
      <c r="AF365">
        <v>177.9</v>
      </c>
      <c r="AG365">
        <f t="shared" si="38"/>
        <v>708.5</v>
      </c>
      <c r="AI365">
        <v>198.4</v>
      </c>
      <c r="AJ365">
        <v>172.8</v>
      </c>
      <c r="AK365">
        <v>180.7</v>
      </c>
      <c r="AL365">
        <f t="shared" si="39"/>
        <v>551.90000000000009</v>
      </c>
      <c r="AN365">
        <v>186.6</v>
      </c>
      <c r="AP365">
        <v>178</v>
      </c>
    </row>
    <row r="366" spans="1:42" x14ac:dyDescent="0.45">
      <c r="A366" t="s">
        <v>33</v>
      </c>
      <c r="B366">
        <v>2023</v>
      </c>
      <c r="C366" t="s">
        <v>36</v>
      </c>
      <c r="E366">
        <v>174.7</v>
      </c>
      <c r="F366">
        <v>212.2</v>
      </c>
      <c r="G366">
        <v>177.2</v>
      </c>
      <c r="H366">
        <v>177.9</v>
      </c>
      <c r="I366">
        <v>172.2</v>
      </c>
      <c r="J366">
        <v>172.1</v>
      </c>
      <c r="K366">
        <v>175.9</v>
      </c>
      <c r="L366">
        <v>172.2</v>
      </c>
      <c r="M366">
        <v>121.9</v>
      </c>
      <c r="N366">
        <v>204.8</v>
      </c>
      <c r="O366">
        <v>164.9</v>
      </c>
      <c r="P366">
        <v>196.6</v>
      </c>
      <c r="Q366">
        <v>180.8</v>
      </c>
      <c r="R366" s="2">
        <f t="shared" si="35"/>
        <v>2303.4</v>
      </c>
      <c r="T366">
        <v>180.2</v>
      </c>
      <c r="U366">
        <v>167</v>
      </c>
      <c r="V366">
        <v>178.2</v>
      </c>
      <c r="W366" s="2">
        <f t="shared" si="36"/>
        <v>525.4</v>
      </c>
      <c r="Y366">
        <v>182.6</v>
      </c>
      <c r="Z366">
        <v>159.80000000000001</v>
      </c>
      <c r="AA366">
        <f t="shared" si="37"/>
        <v>342.4</v>
      </c>
      <c r="AC366">
        <v>173.5</v>
      </c>
      <c r="AD366">
        <v>169.2</v>
      </c>
      <c r="AE366">
        <v>172.5</v>
      </c>
      <c r="AF366">
        <v>170</v>
      </c>
      <c r="AG366">
        <f t="shared" si="38"/>
        <v>685.2</v>
      </c>
      <c r="AI366">
        <v>202.7</v>
      </c>
      <c r="AJ366">
        <v>168.4</v>
      </c>
      <c r="AK366">
        <v>181.5</v>
      </c>
      <c r="AL366">
        <f t="shared" si="39"/>
        <v>552.6</v>
      </c>
      <c r="AN366">
        <v>180.8</v>
      </c>
      <c r="AP366">
        <v>176.3</v>
      </c>
    </row>
    <row r="367" spans="1:42" x14ac:dyDescent="0.45">
      <c r="A367" t="s">
        <v>34</v>
      </c>
      <c r="B367">
        <v>2023</v>
      </c>
      <c r="C367" t="s">
        <v>36</v>
      </c>
      <c r="E367">
        <v>174.4</v>
      </c>
      <c r="F367">
        <v>207.7</v>
      </c>
      <c r="G367">
        <v>175.2</v>
      </c>
      <c r="H367">
        <v>177.3</v>
      </c>
      <c r="I367">
        <v>179.2</v>
      </c>
      <c r="J367">
        <v>169.5</v>
      </c>
      <c r="K367">
        <v>152.80000000000001</v>
      </c>
      <c r="L367">
        <v>171.1</v>
      </c>
      <c r="M367">
        <v>120</v>
      </c>
      <c r="N367">
        <v>209.7</v>
      </c>
      <c r="O367">
        <v>172.3</v>
      </c>
      <c r="P367">
        <v>193</v>
      </c>
      <c r="Q367">
        <v>177</v>
      </c>
      <c r="R367" s="2">
        <f t="shared" si="35"/>
        <v>2279.1999999999998</v>
      </c>
      <c r="T367">
        <v>186.1</v>
      </c>
      <c r="U367">
        <v>178.7</v>
      </c>
      <c r="V367">
        <v>185.1</v>
      </c>
      <c r="W367" s="2">
        <f t="shared" si="36"/>
        <v>549.9</v>
      </c>
      <c r="Y367">
        <v>181.9</v>
      </c>
      <c r="Z367">
        <v>164.2</v>
      </c>
      <c r="AA367">
        <f t="shared" si="37"/>
        <v>346.1</v>
      </c>
      <c r="AC367">
        <v>173.5</v>
      </c>
      <c r="AD367">
        <v>174.2</v>
      </c>
      <c r="AE367">
        <v>175</v>
      </c>
      <c r="AF367">
        <v>174.1</v>
      </c>
      <c r="AG367">
        <f t="shared" si="38"/>
        <v>696.80000000000007</v>
      </c>
      <c r="AI367">
        <v>199.5</v>
      </c>
      <c r="AJ367">
        <v>170.3</v>
      </c>
      <c r="AK367">
        <v>181</v>
      </c>
      <c r="AL367">
        <f t="shared" si="39"/>
        <v>550.79999999999995</v>
      </c>
      <c r="AN367">
        <v>184.4</v>
      </c>
      <c r="AP367">
        <v>177.2</v>
      </c>
    </row>
    <row r="368" spans="1:42" x14ac:dyDescent="0.45">
      <c r="A368" t="s">
        <v>30</v>
      </c>
      <c r="B368">
        <v>2023</v>
      </c>
      <c r="C368" t="s">
        <v>37</v>
      </c>
      <c r="E368">
        <v>173.3</v>
      </c>
      <c r="F368">
        <v>206.9</v>
      </c>
      <c r="G368">
        <v>167.9</v>
      </c>
      <c r="H368">
        <v>178.2</v>
      </c>
      <c r="I368">
        <v>178.5</v>
      </c>
      <c r="J368">
        <v>173.7</v>
      </c>
      <c r="K368">
        <v>142.80000000000001</v>
      </c>
      <c r="L368">
        <v>172.8</v>
      </c>
      <c r="M368">
        <v>120.4</v>
      </c>
      <c r="N368">
        <v>215.5</v>
      </c>
      <c r="O368">
        <v>178.2</v>
      </c>
      <c r="P368">
        <v>190.5</v>
      </c>
      <c r="Q368">
        <v>175.5</v>
      </c>
      <c r="R368" s="2">
        <f t="shared" si="35"/>
        <v>2274.1999999999998</v>
      </c>
      <c r="T368">
        <v>190.7</v>
      </c>
      <c r="U368">
        <v>187.3</v>
      </c>
      <c r="V368">
        <v>190.2</v>
      </c>
      <c r="W368" s="2">
        <f t="shared" si="36"/>
        <v>568.20000000000005</v>
      </c>
      <c r="Y368">
        <v>181.5</v>
      </c>
      <c r="Z368">
        <v>169.4</v>
      </c>
      <c r="AA368">
        <f t="shared" si="37"/>
        <v>350.9</v>
      </c>
      <c r="AC368">
        <v>175.2</v>
      </c>
      <c r="AD368">
        <v>179.1</v>
      </c>
      <c r="AE368">
        <v>179.4</v>
      </c>
      <c r="AF368">
        <v>178.9</v>
      </c>
      <c r="AG368">
        <f t="shared" si="38"/>
        <v>712.59999999999991</v>
      </c>
      <c r="AI368">
        <v>199.5</v>
      </c>
      <c r="AJ368">
        <v>173.2</v>
      </c>
      <c r="AK368">
        <v>183.8</v>
      </c>
      <c r="AL368">
        <f t="shared" si="39"/>
        <v>556.5</v>
      </c>
      <c r="AN368">
        <v>187.2</v>
      </c>
      <c r="AP368">
        <v>178.8</v>
      </c>
    </row>
    <row r="369" spans="1:42" x14ac:dyDescent="0.45">
      <c r="A369" t="s">
        <v>33</v>
      </c>
      <c r="B369">
        <v>2023</v>
      </c>
      <c r="C369" t="s">
        <v>37</v>
      </c>
      <c r="E369">
        <v>174.8</v>
      </c>
      <c r="F369">
        <v>213.7</v>
      </c>
      <c r="G369">
        <v>172.4</v>
      </c>
      <c r="H369">
        <v>178.8</v>
      </c>
      <c r="I369">
        <v>168.7</v>
      </c>
      <c r="J369">
        <v>179.2</v>
      </c>
      <c r="K369">
        <v>179.9</v>
      </c>
      <c r="L369">
        <v>174.7</v>
      </c>
      <c r="M369">
        <v>123.1</v>
      </c>
      <c r="N369">
        <v>207.8</v>
      </c>
      <c r="O369">
        <v>165.5</v>
      </c>
      <c r="P369">
        <v>197</v>
      </c>
      <c r="Q369">
        <v>182.1</v>
      </c>
      <c r="R369" s="2">
        <f t="shared" si="35"/>
        <v>2317.7000000000003</v>
      </c>
      <c r="T369">
        <v>181</v>
      </c>
      <c r="U369">
        <v>167.7</v>
      </c>
      <c r="V369">
        <v>178.9</v>
      </c>
      <c r="W369" s="2">
        <f t="shared" si="36"/>
        <v>527.6</v>
      </c>
      <c r="Y369">
        <v>182.1</v>
      </c>
      <c r="Z369">
        <v>160.1</v>
      </c>
      <c r="AA369">
        <f t="shared" si="37"/>
        <v>342.2</v>
      </c>
      <c r="AC369">
        <v>175.2</v>
      </c>
      <c r="AD369">
        <v>169.6</v>
      </c>
      <c r="AE369">
        <v>174.2</v>
      </c>
      <c r="AF369">
        <v>170.9</v>
      </c>
      <c r="AG369">
        <f t="shared" si="38"/>
        <v>689.9</v>
      </c>
      <c r="AI369">
        <v>203.5</v>
      </c>
      <c r="AJ369">
        <v>168.8</v>
      </c>
      <c r="AK369">
        <v>184.4</v>
      </c>
      <c r="AL369">
        <f t="shared" si="39"/>
        <v>556.70000000000005</v>
      </c>
      <c r="AN369">
        <v>181.5</v>
      </c>
      <c r="AP369">
        <v>177.4</v>
      </c>
    </row>
    <row r="370" spans="1:42" x14ac:dyDescent="0.45">
      <c r="A370" t="s">
        <v>34</v>
      </c>
      <c r="B370">
        <v>2023</v>
      </c>
      <c r="C370" t="s">
        <v>37</v>
      </c>
      <c r="E370">
        <v>173.8</v>
      </c>
      <c r="F370">
        <v>209.3</v>
      </c>
      <c r="G370">
        <v>169.6</v>
      </c>
      <c r="H370">
        <v>178.4</v>
      </c>
      <c r="I370">
        <v>174.9</v>
      </c>
      <c r="J370">
        <v>176.3</v>
      </c>
      <c r="K370">
        <v>155.4</v>
      </c>
      <c r="L370">
        <v>173.4</v>
      </c>
      <c r="M370">
        <v>121.3</v>
      </c>
      <c r="N370">
        <v>212.9</v>
      </c>
      <c r="O370">
        <v>172.9</v>
      </c>
      <c r="P370">
        <v>193.5</v>
      </c>
      <c r="Q370">
        <v>177.9</v>
      </c>
      <c r="R370" s="2">
        <f t="shared" si="35"/>
        <v>2289.6000000000004</v>
      </c>
      <c r="T370">
        <v>186.9</v>
      </c>
      <c r="U370">
        <v>179.2</v>
      </c>
      <c r="V370">
        <v>185.7</v>
      </c>
      <c r="W370" s="2">
        <f t="shared" si="36"/>
        <v>551.79999999999995</v>
      </c>
      <c r="Y370">
        <v>181.7</v>
      </c>
      <c r="Z370">
        <v>164.5</v>
      </c>
      <c r="AA370">
        <f t="shared" si="37"/>
        <v>346.2</v>
      </c>
      <c r="AC370">
        <v>175.2</v>
      </c>
      <c r="AD370">
        <v>174.6</v>
      </c>
      <c r="AE370">
        <v>176.4</v>
      </c>
      <c r="AF370">
        <v>175</v>
      </c>
      <c r="AG370">
        <f t="shared" si="38"/>
        <v>701.19999999999993</v>
      </c>
      <c r="AI370">
        <v>200.6</v>
      </c>
      <c r="AJ370">
        <v>170.7</v>
      </c>
      <c r="AK370">
        <v>184</v>
      </c>
      <c r="AL370">
        <f t="shared" si="39"/>
        <v>555.29999999999995</v>
      </c>
      <c r="AN370">
        <v>185</v>
      </c>
      <c r="AP370">
        <v>178.1</v>
      </c>
    </row>
    <row r="371" spans="1:42" x14ac:dyDescent="0.45">
      <c r="A371" t="s">
        <v>30</v>
      </c>
      <c r="B371">
        <v>2023</v>
      </c>
      <c r="C371" t="s">
        <v>38</v>
      </c>
      <c r="E371">
        <v>173.2</v>
      </c>
      <c r="F371">
        <v>211.5</v>
      </c>
      <c r="G371">
        <v>171</v>
      </c>
      <c r="H371">
        <v>179.6</v>
      </c>
      <c r="I371">
        <v>173.3</v>
      </c>
      <c r="J371">
        <v>169</v>
      </c>
      <c r="K371">
        <v>148.69999999999999</v>
      </c>
      <c r="L371">
        <v>174.9</v>
      </c>
      <c r="M371">
        <v>121.9</v>
      </c>
      <c r="N371">
        <v>221</v>
      </c>
      <c r="O371">
        <v>178.7</v>
      </c>
      <c r="P371">
        <v>191.1</v>
      </c>
      <c r="Q371">
        <v>176.8</v>
      </c>
      <c r="R371" s="2">
        <f t="shared" si="35"/>
        <v>2290.7000000000007</v>
      </c>
      <c r="T371">
        <v>191.2</v>
      </c>
      <c r="U371">
        <v>187.9</v>
      </c>
      <c r="V371">
        <v>190.8</v>
      </c>
      <c r="W371" s="2">
        <f t="shared" si="36"/>
        <v>569.90000000000009</v>
      </c>
      <c r="Y371">
        <v>182.5</v>
      </c>
      <c r="Z371">
        <v>169.7</v>
      </c>
      <c r="AA371">
        <f t="shared" si="37"/>
        <v>352.2</v>
      </c>
      <c r="AC371">
        <v>175.6</v>
      </c>
      <c r="AD371">
        <v>179.8</v>
      </c>
      <c r="AE371">
        <v>180.3</v>
      </c>
      <c r="AF371">
        <v>179.5</v>
      </c>
      <c r="AG371">
        <f t="shared" si="38"/>
        <v>715.2</v>
      </c>
      <c r="AI371">
        <v>199.9</v>
      </c>
      <c r="AJ371">
        <v>173.8</v>
      </c>
      <c r="AK371">
        <v>184.9</v>
      </c>
      <c r="AL371">
        <f t="shared" si="39"/>
        <v>558.6</v>
      </c>
      <c r="AN371">
        <v>187.8</v>
      </c>
      <c r="AP371">
        <v>179.8</v>
      </c>
    </row>
    <row r="372" spans="1:42" x14ac:dyDescent="0.45">
      <c r="A372" t="s">
        <v>33</v>
      </c>
      <c r="B372">
        <v>2023</v>
      </c>
      <c r="C372" t="s">
        <v>38</v>
      </c>
      <c r="E372">
        <v>174.7</v>
      </c>
      <c r="F372">
        <v>219.4</v>
      </c>
      <c r="G372">
        <v>176.7</v>
      </c>
      <c r="H372">
        <v>179.4</v>
      </c>
      <c r="I372">
        <v>164.4</v>
      </c>
      <c r="J372">
        <v>175.8</v>
      </c>
      <c r="K372">
        <v>185</v>
      </c>
      <c r="L372">
        <v>176.9</v>
      </c>
      <c r="M372">
        <v>124.2</v>
      </c>
      <c r="N372">
        <v>211.9</v>
      </c>
      <c r="O372">
        <v>165.9</v>
      </c>
      <c r="P372">
        <v>197.7</v>
      </c>
      <c r="Q372">
        <v>183.1</v>
      </c>
      <c r="R372" s="2">
        <f t="shared" si="35"/>
        <v>2335.1</v>
      </c>
      <c r="T372">
        <v>181.3</v>
      </c>
      <c r="U372">
        <v>168.1</v>
      </c>
      <c r="V372">
        <v>179.3</v>
      </c>
      <c r="W372" s="2">
        <f t="shared" si="36"/>
        <v>528.70000000000005</v>
      </c>
      <c r="Y372">
        <v>183.4</v>
      </c>
      <c r="Z372">
        <v>160.4</v>
      </c>
      <c r="AA372">
        <f t="shared" si="37"/>
        <v>343.8</v>
      </c>
      <c r="AC372">
        <v>175.6</v>
      </c>
      <c r="AD372">
        <v>170.1</v>
      </c>
      <c r="AE372">
        <v>174.8</v>
      </c>
      <c r="AF372">
        <v>171.6</v>
      </c>
      <c r="AG372">
        <f t="shared" si="38"/>
        <v>692.1</v>
      </c>
      <c r="AI372">
        <v>204.2</v>
      </c>
      <c r="AJ372">
        <v>169.2</v>
      </c>
      <c r="AK372">
        <v>185.6</v>
      </c>
      <c r="AL372">
        <f t="shared" si="39"/>
        <v>559</v>
      </c>
      <c r="AN372">
        <v>182.2</v>
      </c>
      <c r="AP372">
        <v>178.2</v>
      </c>
    </row>
    <row r="373" spans="1:42" x14ac:dyDescent="0.45">
      <c r="A373" t="s">
        <v>34</v>
      </c>
      <c r="B373">
        <v>2023</v>
      </c>
      <c r="C373" t="s">
        <v>38</v>
      </c>
      <c r="E373">
        <v>173.7</v>
      </c>
      <c r="F373">
        <v>214.3</v>
      </c>
      <c r="G373">
        <v>173.2</v>
      </c>
      <c r="H373">
        <v>179.5</v>
      </c>
      <c r="I373">
        <v>170</v>
      </c>
      <c r="J373">
        <v>172.2</v>
      </c>
      <c r="K373">
        <v>161</v>
      </c>
      <c r="L373">
        <v>175.6</v>
      </c>
      <c r="M373">
        <v>122.7</v>
      </c>
      <c r="N373">
        <v>218</v>
      </c>
      <c r="O373">
        <v>173.4</v>
      </c>
      <c r="P373">
        <v>194.2</v>
      </c>
      <c r="Q373">
        <v>179.1</v>
      </c>
      <c r="R373" s="2">
        <f t="shared" si="35"/>
        <v>2306.9</v>
      </c>
      <c r="T373">
        <v>187.3</v>
      </c>
      <c r="U373">
        <v>179.7</v>
      </c>
      <c r="V373">
        <v>186.2</v>
      </c>
      <c r="W373" s="2">
        <f t="shared" si="36"/>
        <v>553.20000000000005</v>
      </c>
      <c r="Y373">
        <v>182.8</v>
      </c>
      <c r="Z373">
        <v>164.8</v>
      </c>
      <c r="AA373">
        <f t="shared" si="37"/>
        <v>347.6</v>
      </c>
      <c r="AC373">
        <v>175.6</v>
      </c>
      <c r="AD373">
        <v>175.2</v>
      </c>
      <c r="AE373">
        <v>177.1</v>
      </c>
      <c r="AF373">
        <v>175.7</v>
      </c>
      <c r="AG373">
        <f t="shared" si="38"/>
        <v>703.59999999999991</v>
      </c>
      <c r="AI373">
        <v>201</v>
      </c>
      <c r="AJ373">
        <v>171.2</v>
      </c>
      <c r="AK373">
        <v>185.2</v>
      </c>
      <c r="AL373">
        <f t="shared" si="39"/>
        <v>557.4</v>
      </c>
      <c r="AN373">
        <v>185.7</v>
      </c>
      <c r="AP373">
        <v>179.1</v>
      </c>
    </row>
  </sheetData>
  <pageMargins left="0.7" right="0.7" top="0.75" bottom="0.75" header="0.3" footer="0.3"/>
  <ignoredErrors>
    <ignoredError sqref="W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BE7B-4E9C-43F4-ABB2-6A46CB7EDE91}">
  <dimension ref="A1:AI13"/>
  <sheetViews>
    <sheetView topLeftCell="B1" workbookViewId="0">
      <selection activeCell="U7" sqref="U7"/>
    </sheetView>
  </sheetViews>
  <sheetFormatPr defaultRowHeight="14.25" x14ac:dyDescent="0.45"/>
  <cols>
    <col min="1" max="1" width="10.86328125" customWidth="1"/>
    <col min="4" max="16" width="0" hidden="1" customWidth="1"/>
    <col min="17" max="17" width="16.796875" customWidth="1"/>
    <col min="18" max="19" width="0" hidden="1" customWidth="1"/>
    <col min="20" max="20" width="3" hidden="1" customWidth="1"/>
    <col min="21" max="21" width="27.1328125" customWidth="1"/>
    <col min="22" max="23" width="0" hidden="1" customWidth="1"/>
    <col min="24" max="24" width="17.19921875" customWidth="1"/>
    <col min="25" max="28" width="0" hidden="1" customWidth="1"/>
    <col min="29" max="29" width="18.46484375" customWidth="1"/>
    <col min="30" max="32" width="0" hidden="1" customWidth="1"/>
    <col min="33" max="33" width="16.53125" customWidth="1"/>
    <col min="34" max="34" width="7.6640625" customWidth="1"/>
    <col min="35" max="35" width="26.86328125" customWidth="1"/>
  </cols>
  <sheetData>
    <row r="1" spans="1:3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1" t="s">
        <v>17</v>
      </c>
      <c r="S1" s="1" t="s">
        <v>18</v>
      </c>
      <c r="T1" s="1" t="s">
        <v>19</v>
      </c>
      <c r="U1" s="3" t="s">
        <v>49</v>
      </c>
      <c r="V1" s="1" t="s">
        <v>21</v>
      </c>
      <c r="W1" s="1" t="s">
        <v>24</v>
      </c>
      <c r="X1" s="3" t="s">
        <v>50</v>
      </c>
      <c r="Y1" s="1" t="s">
        <v>20</v>
      </c>
      <c r="Z1" s="1" t="s">
        <v>22</v>
      </c>
      <c r="AA1" s="1" t="s">
        <v>26</v>
      </c>
      <c r="AB1" s="1" t="s">
        <v>28</v>
      </c>
      <c r="AC1" s="3" t="s">
        <v>51</v>
      </c>
      <c r="AD1" s="1" t="s">
        <v>16</v>
      </c>
      <c r="AE1" s="1" t="s">
        <v>25</v>
      </c>
      <c r="AF1" s="1" t="s">
        <v>27</v>
      </c>
      <c r="AG1" s="3" t="s">
        <v>52</v>
      </c>
      <c r="AH1" s="1" t="s">
        <v>23</v>
      </c>
      <c r="AI1" s="6" t="s">
        <v>54</v>
      </c>
    </row>
    <row r="2" spans="1:35" x14ac:dyDescent="0.45">
      <c r="A2" t="s">
        <v>30</v>
      </c>
      <c r="B2">
        <v>2023</v>
      </c>
      <c r="C2" t="s">
        <v>38</v>
      </c>
      <c r="D2">
        <v>173.2</v>
      </c>
      <c r="E2">
        <v>211.5</v>
      </c>
      <c r="F2">
        <v>171</v>
      </c>
      <c r="G2">
        <v>179.6</v>
      </c>
      <c r="H2">
        <v>173.3</v>
      </c>
      <c r="I2">
        <v>169</v>
      </c>
      <c r="J2">
        <v>148.69999999999999</v>
      </c>
      <c r="K2">
        <v>174.9</v>
      </c>
      <c r="L2">
        <v>121.9</v>
      </c>
      <c r="M2">
        <v>221</v>
      </c>
      <c r="N2">
        <v>178.7</v>
      </c>
      <c r="O2">
        <v>191.1</v>
      </c>
      <c r="P2">
        <v>176.8</v>
      </c>
      <c r="Q2" s="2">
        <f>SUM(D2:P2)</f>
        <v>2290.7000000000007</v>
      </c>
      <c r="R2">
        <v>191.2</v>
      </c>
      <c r="S2">
        <v>187.9</v>
      </c>
      <c r="T2">
        <v>190.8</v>
      </c>
      <c r="U2" s="2">
        <f t="shared" ref="U2:U4" si="0">SUM(R2:T2)</f>
        <v>569.90000000000009</v>
      </c>
      <c r="V2">
        <v>182.5</v>
      </c>
      <c r="W2">
        <v>169.7</v>
      </c>
      <c r="X2">
        <f t="shared" ref="X2:X4" si="1">SUM(V2,W2)</f>
        <v>352.2</v>
      </c>
      <c r="Y2">
        <v>175.6</v>
      </c>
      <c r="Z2">
        <v>179.8</v>
      </c>
      <c r="AA2">
        <v>180.3</v>
      </c>
      <c r="AB2">
        <v>179.5</v>
      </c>
      <c r="AC2">
        <f t="shared" ref="AC2:AC4" si="2">SUM(Y2:AB2)</f>
        <v>715.2</v>
      </c>
      <c r="AD2">
        <v>199.9</v>
      </c>
      <c r="AE2">
        <v>173.8</v>
      </c>
      <c r="AF2">
        <v>184.9</v>
      </c>
      <c r="AG2">
        <f t="shared" ref="AG2:AG4" si="3">SUM(AD2:AF2)</f>
        <v>558.6</v>
      </c>
      <c r="AH2">
        <v>187.8</v>
      </c>
      <c r="AI2" s="2">
        <f>SUM(Q2:AH2)</f>
        <v>6870.3000000000011</v>
      </c>
    </row>
    <row r="3" spans="1:35" x14ac:dyDescent="0.45">
      <c r="A3" t="s">
        <v>33</v>
      </c>
      <c r="B3">
        <v>2023</v>
      </c>
      <c r="C3" t="s">
        <v>38</v>
      </c>
      <c r="D3">
        <v>174.7</v>
      </c>
      <c r="E3">
        <v>219.4</v>
      </c>
      <c r="F3">
        <v>176.7</v>
      </c>
      <c r="G3">
        <v>179.4</v>
      </c>
      <c r="H3">
        <v>164.4</v>
      </c>
      <c r="I3">
        <v>175.8</v>
      </c>
      <c r="J3">
        <v>185</v>
      </c>
      <c r="K3">
        <v>176.9</v>
      </c>
      <c r="L3">
        <v>124.2</v>
      </c>
      <c r="M3">
        <v>211.9</v>
      </c>
      <c r="N3">
        <v>165.9</v>
      </c>
      <c r="O3">
        <v>197.7</v>
      </c>
      <c r="P3">
        <v>183.1</v>
      </c>
      <c r="Q3" s="2">
        <f>SUM(D3:P3)</f>
        <v>2335.1</v>
      </c>
      <c r="R3">
        <v>181.3</v>
      </c>
      <c r="S3">
        <v>168.1</v>
      </c>
      <c r="T3">
        <v>179.3</v>
      </c>
      <c r="U3" s="2">
        <f t="shared" si="0"/>
        <v>528.70000000000005</v>
      </c>
      <c r="V3">
        <v>183.4</v>
      </c>
      <c r="W3">
        <v>160.4</v>
      </c>
      <c r="X3">
        <f t="shared" si="1"/>
        <v>343.8</v>
      </c>
      <c r="Y3">
        <v>175.6</v>
      </c>
      <c r="Z3">
        <v>170.1</v>
      </c>
      <c r="AA3">
        <v>174.8</v>
      </c>
      <c r="AB3">
        <v>171.6</v>
      </c>
      <c r="AC3">
        <f t="shared" si="2"/>
        <v>692.1</v>
      </c>
      <c r="AD3">
        <v>204.2</v>
      </c>
      <c r="AE3">
        <v>169.2</v>
      </c>
      <c r="AF3">
        <v>185.6</v>
      </c>
      <c r="AG3">
        <f t="shared" si="3"/>
        <v>559</v>
      </c>
      <c r="AH3">
        <v>182.2</v>
      </c>
      <c r="AI3" s="2">
        <f t="shared" ref="AI3:AI4" si="4">SUM(Q3:AH3)</f>
        <v>6764.5000000000018</v>
      </c>
    </row>
    <row r="4" spans="1:35" x14ac:dyDescent="0.45">
      <c r="A4" t="s">
        <v>34</v>
      </c>
      <c r="B4">
        <v>2023</v>
      </c>
      <c r="C4" t="s">
        <v>38</v>
      </c>
      <c r="D4">
        <v>173.7</v>
      </c>
      <c r="E4">
        <v>214.3</v>
      </c>
      <c r="F4">
        <v>173.2</v>
      </c>
      <c r="G4">
        <v>179.5</v>
      </c>
      <c r="H4">
        <v>170</v>
      </c>
      <c r="I4">
        <v>172.2</v>
      </c>
      <c r="J4">
        <v>161</v>
      </c>
      <c r="K4">
        <v>175.6</v>
      </c>
      <c r="L4">
        <v>122.7</v>
      </c>
      <c r="M4">
        <v>218</v>
      </c>
      <c r="N4">
        <v>173.4</v>
      </c>
      <c r="O4">
        <v>194.2</v>
      </c>
      <c r="P4">
        <v>179.1</v>
      </c>
      <c r="Q4" s="2">
        <f>SUM(D4:P4)</f>
        <v>2306.9</v>
      </c>
      <c r="R4">
        <v>187.3</v>
      </c>
      <c r="S4">
        <v>179.7</v>
      </c>
      <c r="T4">
        <v>186.2</v>
      </c>
      <c r="U4" s="2">
        <f t="shared" si="0"/>
        <v>553.20000000000005</v>
      </c>
      <c r="V4">
        <v>182.8</v>
      </c>
      <c r="W4">
        <v>164.8</v>
      </c>
      <c r="X4">
        <f t="shared" si="1"/>
        <v>347.6</v>
      </c>
      <c r="Y4">
        <v>175.6</v>
      </c>
      <c r="Z4">
        <v>175.2</v>
      </c>
      <c r="AA4">
        <v>177.1</v>
      </c>
      <c r="AB4">
        <v>175.7</v>
      </c>
      <c r="AC4">
        <f t="shared" si="2"/>
        <v>703.59999999999991</v>
      </c>
      <c r="AD4">
        <v>201</v>
      </c>
      <c r="AE4">
        <v>171.2</v>
      </c>
      <c r="AF4">
        <v>185.2</v>
      </c>
      <c r="AG4">
        <f t="shared" si="3"/>
        <v>557.4</v>
      </c>
      <c r="AH4">
        <v>185.7</v>
      </c>
      <c r="AI4" s="2">
        <f t="shared" si="4"/>
        <v>6816.2</v>
      </c>
    </row>
    <row r="6" spans="1:35" x14ac:dyDescent="0.45">
      <c r="B6" s="4"/>
    </row>
    <row r="13" spans="1:35" x14ac:dyDescent="0.45">
      <c r="U13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F821-B7CC-4ABD-AC1A-28E31D822516}">
  <dimension ref="A1:AI21"/>
  <sheetViews>
    <sheetView workbookViewId="0">
      <selection activeCell="AC20" sqref="AC20"/>
    </sheetView>
  </sheetViews>
  <sheetFormatPr defaultRowHeight="14.25" x14ac:dyDescent="0.45"/>
  <cols>
    <col min="1" max="1" width="10.86328125" customWidth="1"/>
    <col min="4" max="16" width="0" hidden="1" customWidth="1"/>
    <col min="17" max="17" width="16.796875" customWidth="1"/>
    <col min="18" max="19" width="0" hidden="1" customWidth="1"/>
    <col min="20" max="20" width="3" hidden="1" customWidth="1"/>
    <col min="21" max="21" width="27.1328125" customWidth="1"/>
    <col min="22" max="23" width="0" hidden="1" customWidth="1"/>
    <col min="24" max="24" width="17.19921875" customWidth="1"/>
    <col min="25" max="28" width="0" hidden="1" customWidth="1"/>
    <col min="29" max="29" width="18.46484375" customWidth="1"/>
    <col min="30" max="32" width="0" hidden="1" customWidth="1"/>
    <col min="33" max="33" width="16.53125" customWidth="1"/>
    <col min="34" max="34" width="17.53125" customWidth="1"/>
    <col min="35" max="35" width="26.86328125" customWidth="1"/>
  </cols>
  <sheetData>
    <row r="1" spans="1:3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1" t="s">
        <v>17</v>
      </c>
      <c r="S1" s="1" t="s">
        <v>18</v>
      </c>
      <c r="T1" s="1" t="s">
        <v>19</v>
      </c>
      <c r="U1" s="3" t="s">
        <v>49</v>
      </c>
      <c r="V1" s="1" t="s">
        <v>21</v>
      </c>
      <c r="W1" s="1" t="s">
        <v>24</v>
      </c>
      <c r="X1" s="3" t="s">
        <v>50</v>
      </c>
      <c r="Y1" s="1" t="s">
        <v>20</v>
      </c>
      <c r="Z1" s="1" t="s">
        <v>22</v>
      </c>
      <c r="AA1" s="1" t="s">
        <v>26</v>
      </c>
      <c r="AB1" s="1" t="s">
        <v>28</v>
      </c>
      <c r="AC1" s="3" t="s">
        <v>51</v>
      </c>
      <c r="AD1" s="1" t="s">
        <v>16</v>
      </c>
      <c r="AE1" s="1" t="s">
        <v>25</v>
      </c>
      <c r="AF1" s="1" t="s">
        <v>27</v>
      </c>
      <c r="AG1" s="3" t="s">
        <v>52</v>
      </c>
      <c r="AH1" s="3" t="s">
        <v>56</v>
      </c>
      <c r="AI1" s="6" t="s">
        <v>54</v>
      </c>
    </row>
    <row r="2" spans="1:35" x14ac:dyDescent="0.45">
      <c r="A2" t="s">
        <v>30</v>
      </c>
      <c r="B2">
        <v>2023</v>
      </c>
      <c r="C2" t="s">
        <v>38</v>
      </c>
      <c r="D2">
        <v>173.2</v>
      </c>
      <c r="E2">
        <v>211.5</v>
      </c>
      <c r="F2">
        <v>171</v>
      </c>
      <c r="G2">
        <v>179.6</v>
      </c>
      <c r="H2">
        <v>173.3</v>
      </c>
      <c r="I2">
        <v>169</v>
      </c>
      <c r="J2">
        <v>148.69999999999999</v>
      </c>
      <c r="K2">
        <v>174.9</v>
      </c>
      <c r="L2">
        <v>121.9</v>
      </c>
      <c r="M2">
        <v>221</v>
      </c>
      <c r="N2">
        <v>178.7</v>
      </c>
      <c r="O2">
        <v>191.1</v>
      </c>
      <c r="P2">
        <v>176.8</v>
      </c>
      <c r="Q2" s="2">
        <f>SUM(D2:P2)</f>
        <v>2290.7000000000007</v>
      </c>
      <c r="R2">
        <v>191.2</v>
      </c>
      <c r="S2">
        <v>187.9</v>
      </c>
      <c r="T2">
        <v>190.8</v>
      </c>
      <c r="U2" s="2">
        <f t="shared" ref="U2:U4" si="0">SUM(R2:T2)</f>
        <v>569.90000000000009</v>
      </c>
      <c r="V2">
        <v>182.5</v>
      </c>
      <c r="W2">
        <v>169.7</v>
      </c>
      <c r="X2">
        <f t="shared" ref="X2:X4" si="1">SUM(V2,W2)</f>
        <v>352.2</v>
      </c>
      <c r="Y2">
        <v>175.6</v>
      </c>
      <c r="Z2">
        <v>179.8</v>
      </c>
      <c r="AA2">
        <v>180.3</v>
      </c>
      <c r="AB2">
        <v>179.5</v>
      </c>
      <c r="AC2">
        <f t="shared" ref="AC2:AC4" si="2">SUM(Y2:AB2)</f>
        <v>715.2</v>
      </c>
      <c r="AD2">
        <v>199.9</v>
      </c>
      <c r="AE2">
        <v>173.8</v>
      </c>
      <c r="AF2">
        <v>184.9</v>
      </c>
      <c r="AG2">
        <f t="shared" ref="AG2:AG4" si="3">SUM(AD2:AF2)</f>
        <v>558.6</v>
      </c>
      <c r="AH2">
        <v>187.8</v>
      </c>
      <c r="AI2" s="2">
        <f>SUM(Q2:AH2)</f>
        <v>6870.3000000000011</v>
      </c>
    </row>
    <row r="3" spans="1:35" x14ac:dyDescent="0.45">
      <c r="A3" t="s">
        <v>33</v>
      </c>
      <c r="B3">
        <v>2023</v>
      </c>
      <c r="C3" t="s">
        <v>38</v>
      </c>
      <c r="D3">
        <v>174.7</v>
      </c>
      <c r="E3">
        <v>219.4</v>
      </c>
      <c r="F3">
        <v>176.7</v>
      </c>
      <c r="G3">
        <v>179.4</v>
      </c>
      <c r="H3">
        <v>164.4</v>
      </c>
      <c r="I3">
        <v>175.8</v>
      </c>
      <c r="J3">
        <v>185</v>
      </c>
      <c r="K3">
        <v>176.9</v>
      </c>
      <c r="L3">
        <v>124.2</v>
      </c>
      <c r="M3">
        <v>211.9</v>
      </c>
      <c r="N3">
        <v>165.9</v>
      </c>
      <c r="O3">
        <v>197.7</v>
      </c>
      <c r="P3">
        <v>183.1</v>
      </c>
      <c r="Q3" s="2">
        <f>SUM(D3:P3)</f>
        <v>2335.1</v>
      </c>
      <c r="R3">
        <v>181.3</v>
      </c>
      <c r="S3">
        <v>168.1</v>
      </c>
      <c r="T3">
        <v>179.3</v>
      </c>
      <c r="U3" s="2">
        <f t="shared" si="0"/>
        <v>528.70000000000005</v>
      </c>
      <c r="V3">
        <v>183.4</v>
      </c>
      <c r="W3">
        <v>160.4</v>
      </c>
      <c r="X3">
        <f t="shared" si="1"/>
        <v>343.8</v>
      </c>
      <c r="Y3">
        <v>175.6</v>
      </c>
      <c r="Z3">
        <v>170.1</v>
      </c>
      <c r="AA3">
        <v>174.8</v>
      </c>
      <c r="AB3">
        <v>171.6</v>
      </c>
      <c r="AC3">
        <f t="shared" si="2"/>
        <v>692.1</v>
      </c>
      <c r="AD3">
        <v>204.2</v>
      </c>
      <c r="AE3">
        <v>169.2</v>
      </c>
      <c r="AF3">
        <v>185.6</v>
      </c>
      <c r="AG3">
        <f t="shared" si="3"/>
        <v>559</v>
      </c>
      <c r="AH3">
        <v>182.2</v>
      </c>
      <c r="AI3" s="2">
        <f t="shared" ref="AI3:AI4" si="4">SUM(Q3:AH3)</f>
        <v>6764.5000000000018</v>
      </c>
    </row>
    <row r="4" spans="1:35" x14ac:dyDescent="0.45">
      <c r="A4" t="s">
        <v>34</v>
      </c>
      <c r="B4">
        <v>2023</v>
      </c>
      <c r="C4" t="s">
        <v>38</v>
      </c>
      <c r="D4">
        <v>173.7</v>
      </c>
      <c r="E4">
        <v>214.3</v>
      </c>
      <c r="F4">
        <v>173.2</v>
      </c>
      <c r="G4">
        <v>179.5</v>
      </c>
      <c r="H4">
        <v>170</v>
      </c>
      <c r="I4">
        <v>172.2</v>
      </c>
      <c r="J4">
        <v>161</v>
      </c>
      <c r="K4">
        <v>175.6</v>
      </c>
      <c r="L4">
        <v>122.7</v>
      </c>
      <c r="M4">
        <v>218</v>
      </c>
      <c r="N4">
        <v>173.4</v>
      </c>
      <c r="O4">
        <v>194.2</v>
      </c>
      <c r="P4">
        <v>179.1</v>
      </c>
      <c r="Q4" s="2">
        <f>SUM(D4:P4)</f>
        <v>2306.9</v>
      </c>
      <c r="R4">
        <v>187.3</v>
      </c>
      <c r="S4">
        <v>179.7</v>
      </c>
      <c r="T4">
        <v>186.2</v>
      </c>
      <c r="U4" s="2">
        <f t="shared" si="0"/>
        <v>553.20000000000005</v>
      </c>
      <c r="V4">
        <v>182.8</v>
      </c>
      <c r="W4">
        <v>164.8</v>
      </c>
      <c r="X4">
        <f t="shared" si="1"/>
        <v>347.6</v>
      </c>
      <c r="Y4">
        <v>175.6</v>
      </c>
      <c r="Z4">
        <v>175.2</v>
      </c>
      <c r="AA4">
        <v>177.1</v>
      </c>
      <c r="AB4">
        <v>175.7</v>
      </c>
      <c r="AC4">
        <f t="shared" si="2"/>
        <v>703.59999999999991</v>
      </c>
      <c r="AD4">
        <v>201</v>
      </c>
      <c r="AE4">
        <v>171.2</v>
      </c>
      <c r="AF4">
        <v>185.2</v>
      </c>
      <c r="AG4">
        <f t="shared" si="3"/>
        <v>557.4</v>
      </c>
      <c r="AH4">
        <v>185.7</v>
      </c>
      <c r="AI4" s="2">
        <f t="shared" si="4"/>
        <v>6816.2</v>
      </c>
    </row>
    <row r="6" spans="1:35" x14ac:dyDescent="0.45">
      <c r="B6" s="36" t="s">
        <v>55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X6" s="4" t="s">
        <v>30</v>
      </c>
      <c r="Y6" s="4" t="s">
        <v>33</v>
      </c>
      <c r="Z6" s="4" t="s">
        <v>34</v>
      </c>
      <c r="AA6" s="4"/>
      <c r="AB6" s="4"/>
      <c r="AC6" s="4" t="s">
        <v>33</v>
      </c>
      <c r="AD6" s="4"/>
      <c r="AE6" s="4"/>
      <c r="AF6" s="4"/>
      <c r="AG6" s="4" t="s">
        <v>34</v>
      </c>
    </row>
    <row r="7" spans="1:35" x14ac:dyDescent="0.45">
      <c r="B7" s="35" t="s">
        <v>48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X7">
        <f>(Q2/AI2)*100</f>
        <v>33.342066576423164</v>
      </c>
      <c r="Y7" t="e">
        <f t="shared" ref="Y7:AB7" si="5">(R2/AJ2)*100</f>
        <v>#DIV/0!</v>
      </c>
      <c r="Z7" t="e">
        <f t="shared" si="5"/>
        <v>#DIV/0!</v>
      </c>
      <c r="AA7" t="e">
        <f t="shared" si="5"/>
        <v>#DIV/0!</v>
      </c>
      <c r="AB7" t="e">
        <f t="shared" si="5"/>
        <v>#DIV/0!</v>
      </c>
      <c r="AC7">
        <f>(Q3/AI3)*100</f>
        <v>34.51992017148347</v>
      </c>
      <c r="AG7">
        <f>(Q4/AI4)*100</f>
        <v>33.844370763768673</v>
      </c>
    </row>
    <row r="8" spans="1:35" x14ac:dyDescent="0.45">
      <c r="B8" s="35" t="s">
        <v>49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X8">
        <f>(U2/AI2)*100</f>
        <v>8.2951253948153649</v>
      </c>
      <c r="AC8">
        <f>(U3/AI3)*100</f>
        <v>7.8158030896592487</v>
      </c>
      <c r="AG8">
        <f>(U4/AI4)*100</f>
        <v>8.1159590387606002</v>
      </c>
    </row>
    <row r="9" spans="1:35" x14ac:dyDescent="0.45">
      <c r="B9" s="35" t="s">
        <v>50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X9">
        <f>(X2/AI2)*100</f>
        <v>5.1264136937251639</v>
      </c>
      <c r="AC9">
        <f>(X3/AI3)*100</f>
        <v>5.0824155517776619</v>
      </c>
      <c r="AG9">
        <f>(X4/AI4)*100</f>
        <v>5.0996156216073478</v>
      </c>
    </row>
    <row r="10" spans="1:35" x14ac:dyDescent="0.45">
      <c r="B10" s="35" t="s">
        <v>51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X10">
        <f>(AC2/AI2)*100</f>
        <v>10.410025763067114</v>
      </c>
      <c r="AC10">
        <f>(AC3/AI3)*100</f>
        <v>10.231354867322047</v>
      </c>
      <c r="AG10">
        <f>(AC4/AI4)*100</f>
        <v>10.322467063759865</v>
      </c>
    </row>
    <row r="11" spans="1:35" x14ac:dyDescent="0.45">
      <c r="B11" s="35" t="s">
        <v>52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X11">
        <f>(AG2/AI2)*100</f>
        <v>8.1306493166237264</v>
      </c>
      <c r="AC11">
        <f>(AG3/AI3)*100</f>
        <v>8.2637297656885185</v>
      </c>
      <c r="AG11">
        <f>(AG4/AI4)*100</f>
        <v>8.1775769490331864</v>
      </c>
    </row>
    <row r="12" spans="1:35" x14ac:dyDescent="0.45">
      <c r="B12" s="35" t="s">
        <v>56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X12">
        <f>(AH2/AI2)*100</f>
        <v>2.7335050871140996</v>
      </c>
      <c r="AC12">
        <f>(AH3/AI3)*100</f>
        <v>2.6934732796215526</v>
      </c>
      <c r="AG12">
        <f>(AH4/AI4)*100</f>
        <v>2.7243918899093336</v>
      </c>
    </row>
    <row r="13" spans="1:35" x14ac:dyDescent="0.45">
      <c r="D13">
        <v>160.4</v>
      </c>
      <c r="E13">
        <v>164.8</v>
      </c>
      <c r="U13" t="s">
        <v>53</v>
      </c>
    </row>
    <row r="14" spans="1:35" x14ac:dyDescent="0.45">
      <c r="D14">
        <f>SUM(D12,D13)</f>
        <v>160.4</v>
      </c>
      <c r="E14">
        <f>SUM(E12,E13)</f>
        <v>164.8</v>
      </c>
    </row>
    <row r="15" spans="1:35" x14ac:dyDescent="0.45">
      <c r="D15">
        <v>175.6</v>
      </c>
      <c r="E15">
        <v>175.6</v>
      </c>
    </row>
    <row r="16" spans="1:35" x14ac:dyDescent="0.45">
      <c r="D16">
        <v>170.1</v>
      </c>
      <c r="E16">
        <v>175.2</v>
      </c>
    </row>
    <row r="17" spans="4:5" x14ac:dyDescent="0.45">
      <c r="D17">
        <v>174.8</v>
      </c>
      <c r="E17">
        <v>177.1</v>
      </c>
    </row>
    <row r="18" spans="4:5" x14ac:dyDescent="0.45">
      <c r="D18">
        <v>171.6</v>
      </c>
      <c r="E18">
        <v>175.7</v>
      </c>
    </row>
    <row r="19" spans="4:5" x14ac:dyDescent="0.45">
      <c r="D19">
        <f>SUM(D15:D18)</f>
        <v>692.1</v>
      </c>
      <c r="E19">
        <f>SUM(E15:E18)</f>
        <v>703.59999999999991</v>
      </c>
    </row>
    <row r="20" spans="4:5" x14ac:dyDescent="0.45">
      <c r="D20" t="e">
        <f>SUM(#REF!)</f>
        <v>#REF!</v>
      </c>
      <c r="E20" t="e">
        <f>SUM(#REF!)</f>
        <v>#REF!</v>
      </c>
    </row>
    <row r="21" spans="4:5" x14ac:dyDescent="0.45">
      <c r="D21">
        <v>182.2</v>
      </c>
      <c r="E21">
        <v>185.7</v>
      </c>
    </row>
  </sheetData>
  <mergeCells count="7">
    <mergeCell ref="B12:U12"/>
    <mergeCell ref="B6:U6"/>
    <mergeCell ref="B7:U7"/>
    <mergeCell ref="B8:U8"/>
    <mergeCell ref="B9:U9"/>
    <mergeCell ref="B10:U10"/>
    <mergeCell ref="B11:U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7D25-CDE8-405C-977B-AF32F26F9FC6}">
  <dimension ref="B2:E8"/>
  <sheetViews>
    <sheetView zoomScaleNormal="100" workbookViewId="0">
      <selection activeCell="E53" sqref="E53"/>
    </sheetView>
  </sheetViews>
  <sheetFormatPr defaultRowHeight="14.25" x14ac:dyDescent="0.45"/>
  <cols>
    <col min="2" max="2" width="27.33203125" bestFit="1" customWidth="1"/>
    <col min="3" max="3" width="12" bestFit="1" customWidth="1"/>
    <col min="4" max="4" width="14.33203125" customWidth="1"/>
    <col min="5" max="5" width="15" customWidth="1"/>
    <col min="6" max="7" width="27.86328125" bestFit="1" customWidth="1"/>
    <col min="8" max="9" width="10.796875" bestFit="1" customWidth="1"/>
    <col min="10" max="10" width="17.6640625" bestFit="1" customWidth="1"/>
    <col min="11" max="11" width="21.53125" bestFit="1" customWidth="1"/>
    <col min="12" max="12" width="14.53125" bestFit="1" customWidth="1"/>
    <col min="13" max="13" width="21.53125" bestFit="1" customWidth="1"/>
    <col min="14" max="14" width="10.796875" bestFit="1" customWidth="1"/>
  </cols>
  <sheetData>
    <row r="2" spans="2:5" x14ac:dyDescent="0.45">
      <c r="B2" s="7" t="s">
        <v>55</v>
      </c>
      <c r="C2" s="4" t="s">
        <v>30</v>
      </c>
      <c r="D2" s="4" t="s">
        <v>33</v>
      </c>
      <c r="E2" s="4" t="s">
        <v>34</v>
      </c>
    </row>
    <row r="3" spans="2:5" x14ac:dyDescent="0.45">
      <c r="B3" s="3" t="s">
        <v>48</v>
      </c>
      <c r="C3">
        <v>33.342066576423164</v>
      </c>
      <c r="D3">
        <v>34.51992017148347</v>
      </c>
      <c r="E3">
        <v>33.844370763768673</v>
      </c>
    </row>
    <row r="4" spans="2:5" x14ac:dyDescent="0.45">
      <c r="B4" s="3" t="s">
        <v>49</v>
      </c>
      <c r="C4">
        <v>8.2951253948153649</v>
      </c>
      <c r="D4">
        <v>7.8158030896592487</v>
      </c>
      <c r="E4">
        <v>8.1159590387606002</v>
      </c>
    </row>
    <row r="5" spans="2:5" x14ac:dyDescent="0.45">
      <c r="B5" s="3" t="s">
        <v>50</v>
      </c>
      <c r="C5">
        <v>5.1264136937251639</v>
      </c>
      <c r="D5">
        <v>5.0824155517776619</v>
      </c>
      <c r="E5">
        <v>5.0996156216073478</v>
      </c>
    </row>
    <row r="6" spans="2:5" x14ac:dyDescent="0.45">
      <c r="B6" s="3" t="s">
        <v>51</v>
      </c>
      <c r="C6">
        <v>10.410025763067114</v>
      </c>
      <c r="D6">
        <v>10.231354867322047</v>
      </c>
      <c r="E6">
        <v>10.322467063759865</v>
      </c>
    </row>
    <row r="7" spans="2:5" x14ac:dyDescent="0.45">
      <c r="B7" s="3" t="s">
        <v>52</v>
      </c>
      <c r="C7">
        <v>8.1306493166237264</v>
      </c>
      <c r="D7">
        <v>8.2637297656885185</v>
      </c>
      <c r="E7">
        <v>8.1775769490331864</v>
      </c>
    </row>
    <row r="8" spans="2:5" x14ac:dyDescent="0.45">
      <c r="B8" s="3" t="s">
        <v>56</v>
      </c>
      <c r="C8">
        <v>2.7335050871140996</v>
      </c>
      <c r="D8">
        <v>2.6934732796215526</v>
      </c>
      <c r="E8">
        <v>2.7243918899093336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57D-41FF-4540-8F2B-E3E0A94DFBE1}">
  <sheetPr filterMode="1"/>
  <dimension ref="A1:AD373"/>
  <sheetViews>
    <sheetView workbookViewId="0">
      <selection activeCell="AK136" sqref="AK136"/>
    </sheetView>
  </sheetViews>
  <sheetFormatPr defaultRowHeight="14.25" x14ac:dyDescent="0.45"/>
  <cols>
    <col min="1" max="1" width="11.19921875" bestFit="1" customWidth="1"/>
    <col min="2" max="2" width="5" bestFit="1" customWidth="1"/>
    <col min="3" max="3" width="10" bestFit="1" customWidth="1"/>
    <col min="4" max="4" width="18.19921875" bestFit="1" customWidth="1"/>
    <col min="5" max="5" width="12.1328125" bestFit="1" customWidth="1"/>
    <col min="6" max="6" width="9" bestFit="1" customWidth="1"/>
    <col min="7" max="7" width="15.53125" bestFit="1" customWidth="1"/>
    <col min="8" max="8" width="11" bestFit="1" customWidth="1"/>
    <col min="9" max="9" width="8" bestFit="1" customWidth="1"/>
    <col min="10" max="10" width="9.86328125" bestFit="1" customWidth="1"/>
    <col min="11" max="11" width="17.19921875" bestFit="1" customWidth="1"/>
    <col min="12" max="12" width="21.1328125" bestFit="1" customWidth="1"/>
    <col min="13" max="13" width="9" bestFit="1" customWidth="1"/>
    <col min="14" max="14" width="21.46484375" bestFit="1" customWidth="1"/>
    <col min="15" max="15" width="30.46484375" bestFit="1" customWidth="1"/>
    <col min="16" max="16" width="17.46484375" bestFit="1" customWidth="1"/>
    <col min="17" max="17" width="24.6640625" bestFit="1" customWidth="1"/>
    <col min="18" max="19" width="12" bestFit="1" customWidth="1"/>
    <col min="20" max="20" width="19.46484375" bestFit="1" customWidth="1"/>
    <col min="21" max="21" width="7.46484375" bestFit="1" customWidth="1"/>
    <col min="22" max="22" width="11.6640625" bestFit="1" customWidth="1"/>
    <col min="23" max="23" width="25.796875" bestFit="1" customWidth="1"/>
    <col min="24" max="24" width="9" bestFit="1" customWidth="1"/>
    <col min="25" max="25" width="25.86328125" bestFit="1" customWidth="1"/>
    <col min="26" max="26" width="23.6640625" bestFit="1" customWidth="1"/>
    <col min="27" max="27" width="10" bestFit="1" customWidth="1"/>
    <col min="28" max="28" width="21.86328125" bestFit="1" customWidth="1"/>
    <col min="29" max="29" width="12.53125" bestFit="1" customWidth="1"/>
    <col min="30" max="30" width="12.1328125" bestFit="1" customWidth="1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 x14ac:dyDescent="0.4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>
        <v>100.3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hidden="1" x14ac:dyDescent="0.4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hidden="1" x14ac:dyDescent="0.4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hidden="1" x14ac:dyDescent="0.4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>
        <v>100.4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hidden="1" x14ac:dyDescent="0.4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hidden="1" x14ac:dyDescent="0.4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hidden="1" x14ac:dyDescent="0.4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>
        <v>100.4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hidden="1" x14ac:dyDescent="0.4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hidden="1" x14ac:dyDescent="0.4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hidden="1" x14ac:dyDescent="0.4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>
        <v>100.5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hidden="1" x14ac:dyDescent="0.4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hidden="1" x14ac:dyDescent="0.4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hidden="1" x14ac:dyDescent="0.4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>
        <v>100.5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hidden="1" x14ac:dyDescent="0.4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hidden="1" x14ac:dyDescent="0.4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hidden="1" x14ac:dyDescent="0.4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>
        <v>106.6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hidden="1" x14ac:dyDescent="0.4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hidden="1" x14ac:dyDescent="0.4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hidden="1" x14ac:dyDescent="0.4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>
        <v>107.7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hidden="1" x14ac:dyDescent="0.4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hidden="1" x14ac:dyDescent="0.4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hidden="1" x14ac:dyDescent="0.4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>
        <v>108.9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hidden="1" x14ac:dyDescent="0.4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hidden="1" x14ac:dyDescent="0.4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hidden="1" x14ac:dyDescent="0.4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>
        <v>109.7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hidden="1" x14ac:dyDescent="0.4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hidden="1" x14ac:dyDescent="0.4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hidden="1" x14ac:dyDescent="0.4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>
        <v>110.5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hidden="1" x14ac:dyDescent="0.4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hidden="1" x14ac:dyDescent="0.4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hidden="1" x14ac:dyDescent="0.4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>
        <v>111.1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hidden="1" x14ac:dyDescent="0.4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hidden="1" x14ac:dyDescent="0.4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hidden="1" x14ac:dyDescent="0.4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>
        <v>110.7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hidden="1" x14ac:dyDescent="0.4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hidden="1" x14ac:dyDescent="0.4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hidden="1" x14ac:dyDescent="0.4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>
        <v>111.6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hidden="1" x14ac:dyDescent="0.4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hidden="1" x14ac:dyDescent="0.4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hidden="1" x14ac:dyDescent="0.4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>
        <v>112.5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hidden="1" x14ac:dyDescent="0.4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hidden="1" x14ac:dyDescent="0.4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hidden="1" x14ac:dyDescent="0.4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>
        <v>113.2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hidden="1" x14ac:dyDescent="0.4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hidden="1" x14ac:dyDescent="0.4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hidden="1" x14ac:dyDescent="0.4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>
        <v>113.9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hidden="1" x14ac:dyDescent="0.4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hidden="1" x14ac:dyDescent="0.4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hidden="1" x14ac:dyDescent="0.4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>
        <v>114.3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hidden="1" x14ac:dyDescent="0.4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hidden="1" x14ac:dyDescent="0.4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hidden="1" x14ac:dyDescent="0.4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>
        <v>113.9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hidden="1" x14ac:dyDescent="0.4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hidden="1" x14ac:dyDescent="0.4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hidden="1" x14ac:dyDescent="0.4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>
        <v>114.8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hidden="1" x14ac:dyDescent="0.4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hidden="1" x14ac:dyDescent="0.4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hidden="1" x14ac:dyDescent="0.4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>
        <v>115.5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hidden="1" x14ac:dyDescent="0.4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hidden="1" x14ac:dyDescent="0.4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hidden="1" x14ac:dyDescent="0.4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>
        <v>116.1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hidden="1" x14ac:dyDescent="0.4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hidden="1" x14ac:dyDescent="0.4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hidden="1" x14ac:dyDescent="0.4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>
        <v>116.7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hidden="1" x14ac:dyDescent="0.4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hidden="1" x14ac:dyDescent="0.4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hidden="1" x14ac:dyDescent="0.4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>
        <v>117.1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hidden="1" x14ac:dyDescent="0.4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hidden="1" x14ac:dyDescent="0.4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hidden="1" x14ac:dyDescent="0.4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>
        <v>116.5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hidden="1" x14ac:dyDescent="0.4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hidden="1" x14ac:dyDescent="0.4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hidden="1" x14ac:dyDescent="0.4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>
        <v>117.3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hidden="1" x14ac:dyDescent="0.4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hidden="1" x14ac:dyDescent="0.4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hidden="1" x14ac:dyDescent="0.4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>
        <v>118.1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hidden="1" x14ac:dyDescent="0.4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hidden="1" x14ac:dyDescent="0.4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hidden="1" x14ac:dyDescent="0.4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>
        <v>118.1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hidden="1" x14ac:dyDescent="0.4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hidden="1" x14ac:dyDescent="0.4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hidden="1" x14ac:dyDescent="0.4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>
        <v>119.2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hidden="1" x14ac:dyDescent="0.4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hidden="1" x14ac:dyDescent="0.4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hidden="1" x14ac:dyDescent="0.4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>
        <v>119.6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hidden="1" x14ac:dyDescent="0.4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hidden="1" x14ac:dyDescent="0.4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hidden="1" x14ac:dyDescent="0.4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>
        <v>119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hidden="1" x14ac:dyDescent="0.4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hidden="1" x14ac:dyDescent="0.4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hidden="1" x14ac:dyDescent="0.4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>
        <v>119.9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hidden="1" x14ac:dyDescent="0.4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hidden="1" x14ac:dyDescent="0.4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hidden="1" x14ac:dyDescent="0.4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>
        <v>120.9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hidden="1" x14ac:dyDescent="0.4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hidden="1" x14ac:dyDescent="0.4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hidden="1" x14ac:dyDescent="0.4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>
        <v>121.6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hidden="1" x14ac:dyDescent="0.4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hidden="1" x14ac:dyDescent="0.4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hidden="1" x14ac:dyDescent="0.4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>
        <v>122.4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hidden="1" x14ac:dyDescent="0.4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hidden="1" x14ac:dyDescent="0.4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hidden="1" x14ac:dyDescent="0.4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>
        <v>122.9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hidden="1" x14ac:dyDescent="0.4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hidden="1" x14ac:dyDescent="0.4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hidden="1" x14ac:dyDescent="0.4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>
        <v>122.4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hidden="1" x14ac:dyDescent="0.4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hidden="1" x14ac:dyDescent="0.4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hidden="1" x14ac:dyDescent="0.4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>
        <v>123.4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hidden="1" x14ac:dyDescent="0.4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4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hidden="1" x14ac:dyDescent="0.4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>
        <v>124.4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hidden="1" x14ac:dyDescent="0.4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4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hidden="1" x14ac:dyDescent="0.4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>
        <v>124.9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hidden="1" x14ac:dyDescent="0.4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4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hidden="1" x14ac:dyDescent="0.4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>
        <v>125.6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hidden="1" x14ac:dyDescent="0.4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4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hidden="1" x14ac:dyDescent="0.4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>
        <v>126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hidden="1" x14ac:dyDescent="0.4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4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hidden="1" x14ac:dyDescent="0.4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>
        <v>125.5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hidden="1" x14ac:dyDescent="0.4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4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hidden="1" x14ac:dyDescent="0.4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>
        <v>126.4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hidden="1" x14ac:dyDescent="0.4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4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hidden="1" x14ac:dyDescent="0.4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>
        <v>127.3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hidden="1" x14ac:dyDescent="0.4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4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hidden="1" x14ac:dyDescent="0.4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>
        <v>127.9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hidden="1" x14ac:dyDescent="0.4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4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hidden="1" x14ac:dyDescent="0.4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128.69999999999999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hidden="1" x14ac:dyDescent="0.4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4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hidden="1" x14ac:dyDescent="0.4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>
        <v>129.1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hidden="1" x14ac:dyDescent="0.4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4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hidden="1" x14ac:dyDescent="0.4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>
        <v>128.5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hidden="1" x14ac:dyDescent="0.4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4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hidden="1" x14ac:dyDescent="0.4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>
        <v>129.6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hidden="1" x14ac:dyDescent="0.4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4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hidden="1" x14ac:dyDescent="0.4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130.5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hidden="1" x14ac:dyDescent="0.4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4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hidden="1" x14ac:dyDescent="0.4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131.1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hidden="1" x14ac:dyDescent="0.4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4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hidden="1" x14ac:dyDescent="0.4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>
        <v>131.69999999999999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hidden="1" x14ac:dyDescent="0.4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4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hidden="1" x14ac:dyDescent="0.4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132.1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hidden="1" x14ac:dyDescent="0.4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4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hidden="1" x14ac:dyDescent="0.4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131.4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hidden="1" x14ac:dyDescent="0.4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4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hidden="1" x14ac:dyDescent="0.4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>
        <v>132.6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hidden="1" x14ac:dyDescent="0.4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4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hidden="1" x14ac:dyDescent="0.4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>
        <v>134.4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hidden="1" x14ac:dyDescent="0.4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4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hidden="1" x14ac:dyDescent="0.4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135.69999999999999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hidden="1" x14ac:dyDescent="0.4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4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hidden="1" x14ac:dyDescent="0.4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>
        <v>137.30000000000001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hidden="1" x14ac:dyDescent="0.4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4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hidden="1" x14ac:dyDescent="0.4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>
        <v>138.6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hidden="1" x14ac:dyDescent="0.4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4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hidden="1" x14ac:dyDescent="0.4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>
        <v>139.1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hidden="1" x14ac:dyDescent="0.4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4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hidden="1" x14ac:dyDescent="0.4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>
        <v>140.4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hidden="1" x14ac:dyDescent="0.4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4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hidden="1" x14ac:dyDescent="0.4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141.30000000000001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hidden="1" x14ac:dyDescent="0.4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4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hidden="1" x14ac:dyDescent="0.4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>
        <v>142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hidden="1" x14ac:dyDescent="0.4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4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hidden="1" x14ac:dyDescent="0.4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>
        <v>142.9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hidden="1" x14ac:dyDescent="0.4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4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hidden="1" x14ac:dyDescent="0.4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>
        <v>143.19999999999999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hidden="1" x14ac:dyDescent="0.4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4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hidden="1" x14ac:dyDescent="0.4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142.5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hidden="1" x14ac:dyDescent="0.4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4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hidden="1" x14ac:dyDescent="0.4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>
        <v>143.6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hidden="1" x14ac:dyDescent="0.4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4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hidden="1" x14ac:dyDescent="0.4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144.6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hidden="1" x14ac:dyDescent="0.4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4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hidden="1" x14ac:dyDescent="0.4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>
        <v>145.30000000000001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hidden="1" x14ac:dyDescent="0.4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4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hidden="1" x14ac:dyDescent="0.4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146.30000000000001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hidden="1" x14ac:dyDescent="0.4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4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hidden="1" x14ac:dyDescent="0.4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>
        <v>146.9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hidden="1" x14ac:dyDescent="0.4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4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hidden="1" x14ac:dyDescent="0.4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>
        <v>146.5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hidden="1" x14ac:dyDescent="0.4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4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hidden="1" x14ac:dyDescent="0.4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>
        <v>147.69999999999999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hidden="1" x14ac:dyDescent="0.4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hidden="1" x14ac:dyDescent="0.4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hidden="1" x14ac:dyDescent="0.4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148.5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hidden="1" x14ac:dyDescent="0.4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hidden="1" x14ac:dyDescent="0.4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hidden="1" x14ac:dyDescent="0.4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>
        <v>149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hidden="1" x14ac:dyDescent="0.4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hidden="1" x14ac:dyDescent="0.4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hidden="1" x14ac:dyDescent="0.4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150.1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hidden="1" x14ac:dyDescent="0.4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hidden="1" x14ac:dyDescent="0.4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hidden="1" x14ac:dyDescent="0.4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>
        <v>149.4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hidden="1" x14ac:dyDescent="0.4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hidden="1" x14ac:dyDescent="0.4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hidden="1" x14ac:dyDescent="0.4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>
        <v>150.6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hidden="1" x14ac:dyDescent="0.4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hidden="1" x14ac:dyDescent="0.4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hidden="1" x14ac:dyDescent="0.4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>
        <v>151.6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hidden="1" x14ac:dyDescent="0.4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hidden="1" x14ac:dyDescent="0.4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hidden="1" x14ac:dyDescent="0.4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>
        <v>152.19999999999999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hidden="1" x14ac:dyDescent="0.4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hidden="1" x14ac:dyDescent="0.4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hidden="1" x14ac:dyDescent="0.4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>
        <v>152.19999999999999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hidden="1" x14ac:dyDescent="0.4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hidden="1" x14ac:dyDescent="0.4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hidden="1" x14ac:dyDescent="0.4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>
        <v>153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hidden="1" x14ac:dyDescent="0.4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hidden="1" x14ac:dyDescent="0.4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hidden="1" x14ac:dyDescent="0.4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>
        <v>153.5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hidden="1" x14ac:dyDescent="0.4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hidden="1" x14ac:dyDescent="0.4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hidden="1" x14ac:dyDescent="0.4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>
        <v>152.80000000000001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hidden="1" x14ac:dyDescent="0.4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4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hidden="1" x14ac:dyDescent="0.4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>
        <v>154.80000000000001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hidden="1" x14ac:dyDescent="0.4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4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hidden="1" x14ac:dyDescent="0.4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>
        <v>154.5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hidden="1" x14ac:dyDescent="0.4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ht="16.8" customHeight="1" x14ac:dyDescent="0.4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hidden="1" x14ac:dyDescent="0.45">
      <c r="A260" t="s">
        <v>30</v>
      </c>
      <c r="B260">
        <v>2020</v>
      </c>
      <c r="C260" t="s">
        <v>37</v>
      </c>
      <c r="D260">
        <v>147.19999999999999</v>
      </c>
      <c r="E260" s="2">
        <f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>(O258+O259)/2</f>
        <v>159.35</v>
      </c>
      <c r="P260" s="2">
        <v>150.1</v>
      </c>
      <c r="Q260" s="2">
        <f t="shared" ref="Q260:V265" si="0">(Q258+Q259)/2</f>
        <v>172.25</v>
      </c>
      <c r="R260" s="2">
        <f t="shared" si="0"/>
        <v>149.44999999999999</v>
      </c>
      <c r="S260" s="2">
        <f t="shared" si="0"/>
        <v>137.85000000000002</v>
      </c>
      <c r="T260" s="2">
        <f t="shared" si="0"/>
        <v>147.69999999999999</v>
      </c>
      <c r="U260" s="2">
        <v>155.6</v>
      </c>
      <c r="V260" s="2">
        <v>148.4</v>
      </c>
      <c r="W260" s="2">
        <f>(W258+W259)/2</f>
        <v>143.60000000000002</v>
      </c>
      <c r="X260" s="2">
        <v>154.30000000000001</v>
      </c>
      <c r="Y260" s="2">
        <v>154.30000000000001</v>
      </c>
      <c r="Z260" s="2">
        <v>154.30000000000001</v>
      </c>
      <c r="AA260" s="2">
        <v>154.30000000000001</v>
      </c>
      <c r="AB260" s="2">
        <v>154.30000000000001</v>
      </c>
      <c r="AC260" s="2">
        <v>154.30000000000001</v>
      </c>
      <c r="AD260" s="2" t="s">
        <v>32</v>
      </c>
    </row>
    <row r="261" spans="1:30" ht="15.6" hidden="1" customHeight="1" x14ac:dyDescent="0.45">
      <c r="A261" t="s">
        <v>33</v>
      </c>
      <c r="B261">
        <v>2020</v>
      </c>
      <c r="C261" t="s">
        <v>37</v>
      </c>
      <c r="D261">
        <v>151.80000000000001</v>
      </c>
      <c r="E261" s="2">
        <f t="shared" ref="E261:J265" si="1">(E259+E260)/2</f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ref="O261:P265" si="2">(O259+O260)/2</f>
        <v>159.47499999999999</v>
      </c>
      <c r="P261" s="2">
        <v>153.5</v>
      </c>
      <c r="Q261" s="2">
        <f t="shared" si="0"/>
        <v>171.72499999999999</v>
      </c>
      <c r="R261" s="2">
        <f t="shared" si="0"/>
        <v>150.32499999999999</v>
      </c>
      <c r="S261" s="2">
        <f t="shared" si="0"/>
        <v>139.875</v>
      </c>
      <c r="T261" s="2">
        <f t="shared" si="0"/>
        <v>148.75</v>
      </c>
      <c r="U261" s="2">
        <v>155.6</v>
      </c>
      <c r="V261" s="2">
        <v>137.1</v>
      </c>
      <c r="W261" s="2">
        <f t="shared" ref="W261:X265" si="3">(W259+W260)/2</f>
        <v>145</v>
      </c>
      <c r="X261" s="2">
        <v>144.80000000000001</v>
      </c>
      <c r="Y261" s="2">
        <f>(Y259+Y260)/2</f>
        <v>142.10000000000002</v>
      </c>
      <c r="Z261" s="2">
        <f t="shared" ref="Z261:AC265" si="4">(Z259+Z260)/2</f>
        <v>149</v>
      </c>
      <c r="AA261" s="2">
        <f t="shared" si="4"/>
        <v>155.19999999999999</v>
      </c>
      <c r="AB261" s="2">
        <f t="shared" si="4"/>
        <v>149.75</v>
      </c>
      <c r="AC261" s="2">
        <f t="shared" si="4"/>
        <v>149.05000000000001</v>
      </c>
      <c r="AD261" s="2" t="s">
        <v>32</v>
      </c>
    </row>
    <row r="262" spans="1:30" x14ac:dyDescent="0.45">
      <c r="A262" t="s">
        <v>34</v>
      </c>
      <c r="B262">
        <v>2020</v>
      </c>
      <c r="C262" t="s">
        <v>37</v>
      </c>
      <c r="D262">
        <v>148.69999999999999</v>
      </c>
      <c r="E262" s="2">
        <f t="shared" si="1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2"/>
        <v>159.41249999999999</v>
      </c>
      <c r="P262" s="2">
        <v>151.4</v>
      </c>
      <c r="Q262" s="2">
        <f t="shared" si="0"/>
        <v>171.98750000000001</v>
      </c>
      <c r="R262" s="2">
        <f t="shared" si="0"/>
        <v>149.88749999999999</v>
      </c>
      <c r="S262" s="2">
        <f t="shared" si="0"/>
        <v>138.86250000000001</v>
      </c>
      <c r="T262" s="2">
        <f t="shared" si="0"/>
        <v>148.22499999999999</v>
      </c>
      <c r="U262" s="2">
        <v>155.6</v>
      </c>
      <c r="V262" s="2">
        <v>144.1</v>
      </c>
      <c r="W262" s="2">
        <f t="shared" si="3"/>
        <v>144.30000000000001</v>
      </c>
      <c r="X262" s="2">
        <v>150.69999999999999</v>
      </c>
      <c r="Y262" s="2">
        <f>(Y260+Y261)/2</f>
        <v>148.20000000000002</v>
      </c>
      <c r="Z262" s="2">
        <f t="shared" si="4"/>
        <v>151.65</v>
      </c>
      <c r="AA262" s="2">
        <f t="shared" si="4"/>
        <v>154.75</v>
      </c>
      <c r="AB262" s="2">
        <f t="shared" si="4"/>
        <v>152.02500000000001</v>
      </c>
      <c r="AC262" s="2">
        <f t="shared" si="4"/>
        <v>151.67500000000001</v>
      </c>
      <c r="AD262" s="2" t="s">
        <v>32</v>
      </c>
    </row>
    <row r="263" spans="1:30" hidden="1" x14ac:dyDescent="0.45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1"/>
        <v>167.15625</v>
      </c>
      <c r="F263" s="2">
        <f>(F261+F262)/2</f>
        <v>150.35000000000002</v>
      </c>
      <c r="G263" s="2">
        <f>(G261+G262)/2</f>
        <v>155.55000000000001</v>
      </c>
      <c r="H263" s="2">
        <f>(H261+H262)/2</f>
        <v>133.35</v>
      </c>
      <c r="I263" s="2">
        <f>(I261+I262)/2</f>
        <v>151.4</v>
      </c>
      <c r="J263" s="2">
        <f>(J261+J262)/2</f>
        <v>174.3</v>
      </c>
      <c r="K263" s="2">
        <f t="shared" ref="K263:N265" si="5">(K261+K262)/2</f>
        <v>150.60000000000002</v>
      </c>
      <c r="L263" s="2">
        <f t="shared" si="5"/>
        <v>120.75</v>
      </c>
      <c r="M263" s="2">
        <f t="shared" si="5"/>
        <v>155.55000000000001</v>
      </c>
      <c r="N263" s="2">
        <f t="shared" si="5"/>
        <v>135.15</v>
      </c>
      <c r="O263" s="2">
        <f t="shared" si="2"/>
        <v>159.44374999999999</v>
      </c>
      <c r="P263" s="2">
        <f t="shared" si="2"/>
        <v>152.44999999999999</v>
      </c>
      <c r="Q263" s="2">
        <f t="shared" si="0"/>
        <v>171.85624999999999</v>
      </c>
      <c r="R263" s="2">
        <f t="shared" si="0"/>
        <v>150.10624999999999</v>
      </c>
      <c r="S263" s="2">
        <f t="shared" si="0"/>
        <v>139.36875000000001</v>
      </c>
      <c r="T263" s="2">
        <f t="shared" si="0"/>
        <v>148.48750000000001</v>
      </c>
      <c r="U263" s="2">
        <f t="shared" si="0"/>
        <v>155.6</v>
      </c>
      <c r="V263" s="2">
        <f t="shared" si="0"/>
        <v>140.6</v>
      </c>
      <c r="W263" s="2">
        <f t="shared" si="3"/>
        <v>144.65</v>
      </c>
      <c r="X263" s="2">
        <f t="shared" si="3"/>
        <v>147.75</v>
      </c>
      <c r="Y263" s="2">
        <f>(Y261+Y262)/2</f>
        <v>145.15000000000003</v>
      </c>
      <c r="Z263" s="2">
        <f t="shared" si="4"/>
        <v>150.32499999999999</v>
      </c>
      <c r="AA263" s="2">
        <f t="shared" si="4"/>
        <v>154.97499999999999</v>
      </c>
      <c r="AB263" s="2">
        <f t="shared" si="4"/>
        <v>150.88749999999999</v>
      </c>
      <c r="AC263" s="2">
        <f t="shared" si="4"/>
        <v>150.36250000000001</v>
      </c>
      <c r="AD263" s="2" t="s">
        <v>32</v>
      </c>
    </row>
    <row r="264" spans="1:30" hidden="1" x14ac:dyDescent="0.45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1"/>
        <v>167.171875</v>
      </c>
      <c r="F264" s="2">
        <f t="shared" si="1"/>
        <v>149.57500000000002</v>
      </c>
      <c r="G264" s="2">
        <f t="shared" si="1"/>
        <v>155.57499999999999</v>
      </c>
      <c r="H264" s="2">
        <f t="shared" si="1"/>
        <v>134.22499999999999</v>
      </c>
      <c r="I264" s="2">
        <f t="shared" si="1"/>
        <v>150.65</v>
      </c>
      <c r="J264" s="2">
        <f t="shared" si="1"/>
        <v>171.45</v>
      </c>
      <c r="K264" s="2">
        <f t="shared" si="5"/>
        <v>150.5</v>
      </c>
      <c r="L264" s="2">
        <f t="shared" si="5"/>
        <v>120.52500000000001</v>
      </c>
      <c r="M264" s="2">
        <f t="shared" si="5"/>
        <v>156.32499999999999</v>
      </c>
      <c r="N264" s="2">
        <f t="shared" si="5"/>
        <v>135.97500000000002</v>
      </c>
      <c r="O264" s="2">
        <f t="shared" si="2"/>
        <v>159.42812499999999</v>
      </c>
      <c r="P264" s="2">
        <f t="shared" si="2"/>
        <v>151.92500000000001</v>
      </c>
      <c r="Q264" s="2">
        <f t="shared" si="0"/>
        <v>171.921875</v>
      </c>
      <c r="R264" s="2">
        <f t="shared" si="0"/>
        <v>149.99687499999999</v>
      </c>
      <c r="S264" s="2">
        <f t="shared" si="0"/>
        <v>139.11562500000002</v>
      </c>
      <c r="T264" s="2">
        <f t="shared" si="0"/>
        <v>148.35624999999999</v>
      </c>
      <c r="U264" s="2">
        <f t="shared" si="0"/>
        <v>155.6</v>
      </c>
      <c r="V264" s="2">
        <f t="shared" si="0"/>
        <v>142.35</v>
      </c>
      <c r="W264" s="2">
        <f t="shared" si="3"/>
        <v>144.47500000000002</v>
      </c>
      <c r="X264" s="2">
        <f t="shared" si="3"/>
        <v>149.22499999999999</v>
      </c>
      <c r="Y264" s="2">
        <f>(Y262+Y263)/2</f>
        <v>146.67500000000001</v>
      </c>
      <c r="Z264" s="2">
        <f t="shared" si="4"/>
        <v>150.98750000000001</v>
      </c>
      <c r="AA264" s="2">
        <f t="shared" si="4"/>
        <v>154.86250000000001</v>
      </c>
      <c r="AB264" s="2">
        <f t="shared" si="4"/>
        <v>151.45625000000001</v>
      </c>
      <c r="AC264" s="2">
        <f t="shared" si="4"/>
        <v>151.01875000000001</v>
      </c>
      <c r="AD264" s="2" t="s">
        <v>32</v>
      </c>
    </row>
    <row r="265" spans="1:30" x14ac:dyDescent="0.45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1"/>
        <v>167.1640625</v>
      </c>
      <c r="F265" s="2">
        <f t="shared" si="1"/>
        <v>149.96250000000003</v>
      </c>
      <c r="G265" s="2">
        <f t="shared" si="1"/>
        <v>155.5625</v>
      </c>
      <c r="H265" s="2">
        <f t="shared" si="1"/>
        <v>133.78749999999999</v>
      </c>
      <c r="I265" s="2">
        <f t="shared" si="1"/>
        <v>151.02500000000001</v>
      </c>
      <c r="J265" s="2">
        <f t="shared" si="1"/>
        <v>172.875</v>
      </c>
      <c r="K265" s="2">
        <f t="shared" si="5"/>
        <v>150.55000000000001</v>
      </c>
      <c r="L265" s="2">
        <f t="shared" si="5"/>
        <v>120.6375</v>
      </c>
      <c r="M265" s="2">
        <f t="shared" si="5"/>
        <v>155.9375</v>
      </c>
      <c r="N265" s="2">
        <f t="shared" si="5"/>
        <v>135.5625</v>
      </c>
      <c r="O265" s="2">
        <f t="shared" si="2"/>
        <v>159.43593749999999</v>
      </c>
      <c r="P265" s="2">
        <f t="shared" si="2"/>
        <v>152.1875</v>
      </c>
      <c r="Q265" s="2">
        <f t="shared" si="0"/>
        <v>171.88906249999999</v>
      </c>
      <c r="R265" s="2">
        <f t="shared" si="0"/>
        <v>150.05156249999999</v>
      </c>
      <c r="S265" s="2">
        <f t="shared" si="0"/>
        <v>139.2421875</v>
      </c>
      <c r="T265" s="2">
        <f t="shared" si="0"/>
        <v>148.421875</v>
      </c>
      <c r="U265" s="2">
        <f t="shared" si="0"/>
        <v>155.6</v>
      </c>
      <c r="V265" s="2">
        <f t="shared" si="0"/>
        <v>141.47499999999999</v>
      </c>
      <c r="W265" s="2">
        <f t="shared" si="3"/>
        <v>144.5625</v>
      </c>
      <c r="X265" s="2">
        <f t="shared" si="3"/>
        <v>148.48750000000001</v>
      </c>
      <c r="Y265" s="2">
        <f>(Y263+Y264)/2</f>
        <v>145.91250000000002</v>
      </c>
      <c r="Z265" s="2">
        <f t="shared" si="4"/>
        <v>150.65625</v>
      </c>
      <c r="AA265" s="2">
        <f t="shared" si="4"/>
        <v>154.91874999999999</v>
      </c>
      <c r="AB265" s="2">
        <f t="shared" si="4"/>
        <v>151.171875</v>
      </c>
      <c r="AC265" s="2">
        <f t="shared" si="4"/>
        <v>150.69062500000001</v>
      </c>
      <c r="AD265" s="2" t="s">
        <v>32</v>
      </c>
    </row>
    <row r="266" spans="1:30" hidden="1" x14ac:dyDescent="0.4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>
        <v>147.69999999999999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hidden="1" x14ac:dyDescent="0.4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4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hidden="1" x14ac:dyDescent="0.4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>
        <v>154.69999999999999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hidden="1" x14ac:dyDescent="0.4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4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hidden="1" x14ac:dyDescent="0.4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>
        <v>155.5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hidden="1" x14ac:dyDescent="0.4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4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hidden="1" x14ac:dyDescent="0.4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>
        <v>156.30000000000001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hidden="1" x14ac:dyDescent="0.4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4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hidden="1" x14ac:dyDescent="0.4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>
        <v>156.5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hidden="1" x14ac:dyDescent="0.4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4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hidden="1" x14ac:dyDescent="0.4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>
        <v>158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hidden="1" x14ac:dyDescent="0.4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4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hidden="1" x14ac:dyDescent="0.4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>
        <v>158.4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hidden="1" x14ac:dyDescent="0.4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4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hidden="1" x14ac:dyDescent="0.4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>
        <v>157.69999999999999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hidden="1" x14ac:dyDescent="0.4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4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hidden="1" x14ac:dyDescent="0.4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>
        <v>159.80000000000001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hidden="1" x14ac:dyDescent="0.4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4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hidden="1" x14ac:dyDescent="0.4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>
        <v>159.9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hidden="1" x14ac:dyDescent="0.4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4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hidden="1" x14ac:dyDescent="0.4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hidden="1" x14ac:dyDescent="0.4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4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hidden="1" x14ac:dyDescent="0.4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>
        <v>161.6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hidden="1" x14ac:dyDescent="0.4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4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hidden="1" x14ac:dyDescent="0.4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>
        <v>160.5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hidden="1" x14ac:dyDescent="0.4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4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hidden="1" x14ac:dyDescent="0.4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>
        <v>161.5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hidden="1" x14ac:dyDescent="0.4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4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hidden="1" x14ac:dyDescent="0.4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>
        <v>162.1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hidden="1" x14ac:dyDescent="0.4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4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hidden="1" x14ac:dyDescent="0.4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>
        <v>162.1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hidden="1" x14ac:dyDescent="0.4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4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hidden="1" x14ac:dyDescent="0.4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>
        <v>163.6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hidden="1" x14ac:dyDescent="0.4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4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hidden="1" x14ac:dyDescent="0.4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>
        <v>164.2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hidden="1" x14ac:dyDescent="0.4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4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hidden="1" x14ac:dyDescent="0.4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>
        <v>163.4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hidden="1" x14ac:dyDescent="0.4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4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hidden="1" x14ac:dyDescent="0.4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>
        <v>164.5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hidden="1" x14ac:dyDescent="0.4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4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hidden="1" x14ac:dyDescent="0.4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>
        <v>165.5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hidden="1" x14ac:dyDescent="0.4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4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hidden="1" x14ac:dyDescent="0.4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>
        <v>165.3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hidden="1" x14ac:dyDescent="0.4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4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hidden="1" x14ac:dyDescent="0.4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>
        <v>167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hidden="1" x14ac:dyDescent="0.4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4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hidden="1" x14ac:dyDescent="0.4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>
        <v>167.5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hidden="1" x14ac:dyDescent="0.4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4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hidden="1" x14ac:dyDescent="0.4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>
        <v>166.8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hidden="1" x14ac:dyDescent="0.4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4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hidden="1" x14ac:dyDescent="0.4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>
        <v>167.8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hidden="1" x14ac:dyDescent="0.4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4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hidden="1" x14ac:dyDescent="0.4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>
        <v>169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hidden="1" x14ac:dyDescent="0.4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4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hidden="1" x14ac:dyDescent="0.4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>
        <v>169.5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hidden="1" x14ac:dyDescent="0.4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4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hidden="1" x14ac:dyDescent="0.4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>
        <v>171.2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hidden="1" x14ac:dyDescent="0.4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4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hidden="1" x14ac:dyDescent="0.4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>
        <v>171.8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hidden="1" x14ac:dyDescent="0.4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4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hidden="1" x14ac:dyDescent="0.4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>
        <v>170.7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hidden="1" x14ac:dyDescent="0.4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4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hidden="1" x14ac:dyDescent="0.4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>
        <v>172.1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hidden="1" x14ac:dyDescent="0.4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4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hidden="1" x14ac:dyDescent="0.4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>
        <v>173.5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hidden="1" x14ac:dyDescent="0.4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4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hidden="1" x14ac:dyDescent="0.4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>
        <v>173.5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hidden="1" x14ac:dyDescent="0.4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4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hidden="1" x14ac:dyDescent="0.4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>
        <v>175.2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hidden="1" x14ac:dyDescent="0.4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4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hidden="1" x14ac:dyDescent="0.4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>
        <v>175.6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hidden="1" x14ac:dyDescent="0.4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4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autoFilter ref="A1:AD373" xr:uid="{61D2557D-41FF-4540-8F2B-E3E0A94DFBE1}">
    <filterColumn colId="0">
      <filters>
        <filter val="Rural+Urban"/>
      </filters>
    </filterColumn>
    <filterColumn colId="1">
      <filters>
        <filter val="2016"/>
        <filter val="2017"/>
        <filter val="2018"/>
        <filter val="2020"/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9366-EEB5-4F67-A525-2D6FA599F521}">
  <dimension ref="A1:K151"/>
  <sheetViews>
    <sheetView workbookViewId="0">
      <selection activeCell="E18" sqref="E18"/>
    </sheetView>
  </sheetViews>
  <sheetFormatPr defaultRowHeight="14.25" x14ac:dyDescent="0.45"/>
  <cols>
    <col min="1" max="1" width="12.46484375" customWidth="1"/>
    <col min="2" max="2" width="8.46484375" customWidth="1"/>
    <col min="3" max="3" width="11.6640625" customWidth="1"/>
    <col min="4" max="4" width="12.6640625" customWidth="1"/>
    <col min="5" max="5" width="30.19921875" customWidth="1"/>
    <col min="7" max="7" width="17.6640625" customWidth="1"/>
    <col min="9" max="9" width="53.1328125" customWidth="1"/>
    <col min="10" max="10" width="11.46484375" customWidth="1"/>
    <col min="11" max="11" width="27.66406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29</v>
      </c>
      <c r="J1" s="9" t="s">
        <v>57</v>
      </c>
      <c r="K1" s="10" t="s">
        <v>58</v>
      </c>
    </row>
    <row r="2" spans="1:11" x14ac:dyDescent="0.45">
      <c r="A2" t="s">
        <v>34</v>
      </c>
      <c r="B2">
        <v>2016</v>
      </c>
      <c r="C2" t="s">
        <v>31</v>
      </c>
      <c r="D2">
        <v>126.3</v>
      </c>
      <c r="F2">
        <v>2016</v>
      </c>
      <c r="G2" t="s">
        <v>59</v>
      </c>
      <c r="H2">
        <f>SUM(D2:D13)</f>
        <v>1550.4000000000003</v>
      </c>
      <c r="J2" s="4"/>
      <c r="K2" s="4"/>
    </row>
    <row r="3" spans="1:11" x14ac:dyDescent="0.45">
      <c r="A3" t="s">
        <v>34</v>
      </c>
      <c r="B3">
        <v>2016</v>
      </c>
      <c r="C3" t="s">
        <v>35</v>
      </c>
      <c r="D3">
        <v>126</v>
      </c>
      <c r="F3">
        <v>2017</v>
      </c>
      <c r="G3" t="s">
        <v>59</v>
      </c>
      <c r="H3">
        <f>SUM(D14:D25)</f>
        <v>1602</v>
      </c>
      <c r="J3">
        <v>2017</v>
      </c>
      <c r="K3" s="2">
        <f>((H3-H2)/H2)*100</f>
        <v>3.328173374612982</v>
      </c>
    </row>
    <row r="4" spans="1:11" ht="28.5" x14ac:dyDescent="0.45">
      <c r="A4" t="s">
        <v>34</v>
      </c>
      <c r="B4">
        <v>2016</v>
      </c>
      <c r="C4" t="s">
        <v>36</v>
      </c>
      <c r="D4">
        <v>126</v>
      </c>
      <c r="F4">
        <v>2018</v>
      </c>
      <c r="G4" t="s">
        <v>59</v>
      </c>
      <c r="H4">
        <f>SUM(D26:D37)</f>
        <v>1665.3</v>
      </c>
      <c r="I4" s="14" t="s">
        <v>61</v>
      </c>
      <c r="J4">
        <v>2018</v>
      </c>
      <c r="K4" s="2">
        <f>((H4-H3)/H3)*100</f>
        <v>3.9513108614232184</v>
      </c>
    </row>
    <row r="5" spans="1:11" x14ac:dyDescent="0.45">
      <c r="A5" t="s">
        <v>34</v>
      </c>
      <c r="B5">
        <v>2016</v>
      </c>
      <c r="C5" t="s">
        <v>37</v>
      </c>
      <c r="D5">
        <v>127.3</v>
      </c>
      <c r="F5">
        <v>2019</v>
      </c>
      <c r="G5" t="s">
        <v>59</v>
      </c>
      <c r="H5" s="2">
        <f>SUM(D38:D49)</f>
        <v>1726.1499999999999</v>
      </c>
      <c r="J5">
        <v>2019</v>
      </c>
      <c r="K5" s="2">
        <f t="shared" ref="K5:K8" si="0">((H5-H4)/H4)*100</f>
        <v>3.6539962769470913</v>
      </c>
    </row>
    <row r="6" spans="1:11" x14ac:dyDescent="0.45">
      <c r="A6" t="s">
        <v>34</v>
      </c>
      <c r="B6">
        <v>2016</v>
      </c>
      <c r="C6" t="s">
        <v>38</v>
      </c>
      <c r="D6">
        <v>128.6</v>
      </c>
      <c r="F6">
        <v>2020</v>
      </c>
      <c r="G6" t="s">
        <v>59</v>
      </c>
      <c r="H6" s="2">
        <f>SUM(D50:D61)</f>
        <v>1831.3750000000005</v>
      </c>
      <c r="J6">
        <v>2020</v>
      </c>
      <c r="K6" s="2">
        <f t="shared" si="0"/>
        <v>6.095936042638276</v>
      </c>
    </row>
    <row r="7" spans="1:11" x14ac:dyDescent="0.45">
      <c r="A7" t="s">
        <v>34</v>
      </c>
      <c r="B7">
        <v>2016</v>
      </c>
      <c r="C7" t="s">
        <v>39</v>
      </c>
      <c r="D7">
        <v>130.1</v>
      </c>
      <c r="F7">
        <v>2021</v>
      </c>
      <c r="G7" t="s">
        <v>59</v>
      </c>
      <c r="H7">
        <f>SUM(D62:D73)</f>
        <v>1937.5000000000002</v>
      </c>
      <c r="J7">
        <v>2021</v>
      </c>
      <c r="K7" s="2">
        <f t="shared" si="0"/>
        <v>5.7948262917206881</v>
      </c>
    </row>
    <row r="8" spans="1:11" x14ac:dyDescent="0.45">
      <c r="A8" t="s">
        <v>34</v>
      </c>
      <c r="B8">
        <v>2016</v>
      </c>
      <c r="C8" t="s">
        <v>40</v>
      </c>
      <c r="D8">
        <v>131.1</v>
      </c>
      <c r="F8">
        <v>2022</v>
      </c>
      <c r="G8" t="s">
        <v>59</v>
      </c>
      <c r="H8">
        <f>SUM(D74:D85)</f>
        <v>2065.7999999999997</v>
      </c>
      <c r="J8">
        <v>2022</v>
      </c>
      <c r="K8" s="2">
        <f t="shared" si="0"/>
        <v>6.6219354838709412</v>
      </c>
    </row>
    <row r="9" spans="1:11" x14ac:dyDescent="0.45">
      <c r="A9" t="s">
        <v>34</v>
      </c>
      <c r="B9">
        <v>2016</v>
      </c>
      <c r="C9" t="s">
        <v>41</v>
      </c>
      <c r="D9">
        <v>131.1</v>
      </c>
    </row>
    <row r="10" spans="1:11" x14ac:dyDescent="0.45">
      <c r="A10" t="s">
        <v>34</v>
      </c>
      <c r="B10">
        <v>2016</v>
      </c>
      <c r="C10" t="s">
        <v>42</v>
      </c>
      <c r="D10">
        <v>130.9</v>
      </c>
    </row>
    <row r="11" spans="1:11" x14ac:dyDescent="0.45">
      <c r="A11" t="s">
        <v>34</v>
      </c>
      <c r="B11">
        <v>2016</v>
      </c>
      <c r="C11" t="s">
        <v>43</v>
      </c>
      <c r="D11">
        <v>131.4</v>
      </c>
      <c r="G11" s="4" t="s">
        <v>62</v>
      </c>
    </row>
    <row r="12" spans="1:11" x14ac:dyDescent="0.45">
      <c r="A12" t="s">
        <v>34</v>
      </c>
      <c r="B12">
        <v>2016</v>
      </c>
      <c r="C12" t="s">
        <v>45</v>
      </c>
      <c r="D12">
        <v>131.19999999999999</v>
      </c>
    </row>
    <row r="13" spans="1:11" x14ac:dyDescent="0.45">
      <c r="A13" t="s">
        <v>34</v>
      </c>
      <c r="B13">
        <v>2016</v>
      </c>
      <c r="C13" t="s">
        <v>46</v>
      </c>
      <c r="D13">
        <v>130.4</v>
      </c>
    </row>
    <row r="14" spans="1:11" x14ac:dyDescent="0.45">
      <c r="A14" s="11" t="s">
        <v>34</v>
      </c>
      <c r="B14" s="11">
        <v>2017</v>
      </c>
      <c r="C14" s="11" t="s">
        <v>31</v>
      </c>
      <c r="D14" s="11">
        <v>130.30000000000001</v>
      </c>
    </row>
    <row r="15" spans="1:11" x14ac:dyDescent="0.45">
      <c r="A15" s="11" t="s">
        <v>34</v>
      </c>
      <c r="B15" s="11">
        <v>2017</v>
      </c>
      <c r="C15" s="11" t="s">
        <v>35</v>
      </c>
      <c r="D15" s="11">
        <v>130.6</v>
      </c>
    </row>
    <row r="16" spans="1:11" x14ac:dyDescent="0.45">
      <c r="A16" s="11" t="s">
        <v>34</v>
      </c>
      <c r="B16" s="11">
        <v>2017</v>
      </c>
      <c r="C16" s="11" t="s">
        <v>36</v>
      </c>
      <c r="D16" s="11">
        <v>130.9</v>
      </c>
    </row>
    <row r="17" spans="1:5" x14ac:dyDescent="0.45">
      <c r="A17" s="11" t="s">
        <v>34</v>
      </c>
      <c r="B17" s="11">
        <v>2017</v>
      </c>
      <c r="C17" s="11" t="s">
        <v>37</v>
      </c>
      <c r="D17" s="11">
        <v>131.1</v>
      </c>
    </row>
    <row r="18" spans="1:5" x14ac:dyDescent="0.45">
      <c r="A18" s="11" t="s">
        <v>34</v>
      </c>
      <c r="B18" s="11">
        <v>2017</v>
      </c>
      <c r="C18" s="11" t="s">
        <v>38</v>
      </c>
      <c r="D18" s="11">
        <v>131.4</v>
      </c>
    </row>
    <row r="19" spans="1:5" x14ac:dyDescent="0.45">
      <c r="A19" s="11" t="s">
        <v>34</v>
      </c>
      <c r="B19" s="11">
        <v>2017</v>
      </c>
      <c r="C19" s="11" t="s">
        <v>39</v>
      </c>
      <c r="D19" s="11">
        <v>132</v>
      </c>
    </row>
    <row r="20" spans="1:5" x14ac:dyDescent="0.45">
      <c r="A20" s="11" t="s">
        <v>34</v>
      </c>
      <c r="B20" s="11">
        <v>2017</v>
      </c>
      <c r="C20" s="11" t="s">
        <v>40</v>
      </c>
      <c r="D20" s="11">
        <v>134.19999999999999</v>
      </c>
    </row>
    <row r="21" spans="1:5" x14ac:dyDescent="0.45">
      <c r="A21" s="11" t="s">
        <v>34</v>
      </c>
      <c r="B21" s="11">
        <v>2017</v>
      </c>
      <c r="C21" s="11" t="s">
        <v>41</v>
      </c>
      <c r="D21" s="11">
        <v>135.4</v>
      </c>
    </row>
    <row r="22" spans="1:5" x14ac:dyDescent="0.45">
      <c r="A22" s="11" t="s">
        <v>34</v>
      </c>
      <c r="B22" s="11">
        <v>2017</v>
      </c>
      <c r="C22" s="11" t="s">
        <v>42</v>
      </c>
      <c r="D22" s="11">
        <v>135.19999999999999</v>
      </c>
    </row>
    <row r="23" spans="1:5" x14ac:dyDescent="0.45">
      <c r="A23" s="11" t="s">
        <v>34</v>
      </c>
      <c r="B23" s="11">
        <v>2017</v>
      </c>
      <c r="C23" s="11" t="s">
        <v>43</v>
      </c>
      <c r="D23" s="11">
        <v>136.1</v>
      </c>
    </row>
    <row r="24" spans="1:5" x14ac:dyDescent="0.45">
      <c r="A24" s="11" t="s">
        <v>34</v>
      </c>
      <c r="B24" s="11">
        <v>2017</v>
      </c>
      <c r="C24" s="11" t="s">
        <v>45</v>
      </c>
      <c r="D24" s="11">
        <v>137.6</v>
      </c>
    </row>
    <row r="25" spans="1:5" x14ac:dyDescent="0.45">
      <c r="A25" s="11" t="s">
        <v>34</v>
      </c>
      <c r="B25" s="11">
        <v>2017</v>
      </c>
      <c r="C25" s="11" t="s">
        <v>46</v>
      </c>
      <c r="D25" s="11">
        <v>137.19999999999999</v>
      </c>
    </row>
    <row r="26" spans="1:5" x14ac:dyDescent="0.45">
      <c r="A26" t="s">
        <v>34</v>
      </c>
      <c r="B26">
        <v>2018</v>
      </c>
      <c r="C26" t="s">
        <v>31</v>
      </c>
      <c r="D26">
        <v>136.9</v>
      </c>
    </row>
    <row r="27" spans="1:5" x14ac:dyDescent="0.45">
      <c r="A27" t="s">
        <v>34</v>
      </c>
      <c r="B27">
        <v>2018</v>
      </c>
      <c r="C27" t="s">
        <v>35</v>
      </c>
      <c r="D27">
        <v>136.4</v>
      </c>
    </row>
    <row r="28" spans="1:5" x14ac:dyDescent="0.45">
      <c r="A28" t="s">
        <v>34</v>
      </c>
      <c r="B28">
        <v>2018</v>
      </c>
      <c r="C28" t="s">
        <v>36</v>
      </c>
      <c r="D28">
        <v>136.5</v>
      </c>
    </row>
    <row r="29" spans="1:5" x14ac:dyDescent="0.45">
      <c r="A29" t="s">
        <v>34</v>
      </c>
      <c r="B29">
        <v>2018</v>
      </c>
      <c r="C29" t="s">
        <v>37</v>
      </c>
      <c r="D29">
        <v>137.1</v>
      </c>
      <c r="E29" t="s">
        <v>60</v>
      </c>
    </row>
    <row r="30" spans="1:5" x14ac:dyDescent="0.45">
      <c r="A30" t="s">
        <v>34</v>
      </c>
      <c r="B30">
        <v>2018</v>
      </c>
      <c r="C30" t="s">
        <v>38</v>
      </c>
      <c r="D30">
        <v>137.80000000000001</v>
      </c>
    </row>
    <row r="31" spans="1:5" x14ac:dyDescent="0.45">
      <c r="A31" t="s">
        <v>34</v>
      </c>
      <c r="B31">
        <v>2018</v>
      </c>
      <c r="C31" t="s">
        <v>39</v>
      </c>
      <c r="D31">
        <v>138.5</v>
      </c>
    </row>
    <row r="32" spans="1:5" x14ac:dyDescent="0.45">
      <c r="A32" t="s">
        <v>34</v>
      </c>
      <c r="B32">
        <v>2018</v>
      </c>
      <c r="C32" t="s">
        <v>40</v>
      </c>
      <c r="D32">
        <v>139.80000000000001</v>
      </c>
    </row>
    <row r="33" spans="1:4" x14ac:dyDescent="0.45">
      <c r="A33" t="s">
        <v>34</v>
      </c>
      <c r="B33">
        <v>2018</v>
      </c>
      <c r="C33" t="s">
        <v>41</v>
      </c>
      <c r="D33">
        <v>140.4</v>
      </c>
    </row>
    <row r="34" spans="1:4" x14ac:dyDescent="0.45">
      <c r="A34" t="s">
        <v>34</v>
      </c>
      <c r="B34">
        <v>2018</v>
      </c>
      <c r="C34" t="s">
        <v>42</v>
      </c>
      <c r="D34">
        <v>140.19999999999999</v>
      </c>
    </row>
    <row r="35" spans="1:4" x14ac:dyDescent="0.45">
      <c r="A35" t="s">
        <v>34</v>
      </c>
      <c r="B35">
        <v>2018</v>
      </c>
      <c r="C35" t="s">
        <v>43</v>
      </c>
      <c r="D35">
        <v>140.80000000000001</v>
      </c>
    </row>
    <row r="36" spans="1:4" x14ac:dyDescent="0.45">
      <c r="A36" t="s">
        <v>34</v>
      </c>
      <c r="B36">
        <v>2018</v>
      </c>
      <c r="C36" t="s">
        <v>45</v>
      </c>
      <c r="D36">
        <v>140.80000000000001</v>
      </c>
    </row>
    <row r="37" spans="1:4" x14ac:dyDescent="0.45">
      <c r="A37" t="s">
        <v>34</v>
      </c>
      <c r="B37">
        <v>2018</v>
      </c>
      <c r="C37" t="s">
        <v>46</v>
      </c>
      <c r="D37">
        <v>140.1</v>
      </c>
    </row>
    <row r="38" spans="1:4" x14ac:dyDescent="0.45">
      <c r="A38" s="11" t="s">
        <v>34</v>
      </c>
      <c r="B38" s="11">
        <v>2019</v>
      </c>
      <c r="C38" s="11" t="s">
        <v>31</v>
      </c>
      <c r="D38" s="11">
        <v>139.6</v>
      </c>
    </row>
    <row r="39" spans="1:4" x14ac:dyDescent="0.45">
      <c r="A39" s="11" t="s">
        <v>34</v>
      </c>
      <c r="B39" s="11">
        <v>2019</v>
      </c>
      <c r="C39" s="11" t="s">
        <v>35</v>
      </c>
      <c r="D39" s="11">
        <v>139.9</v>
      </c>
    </row>
    <row r="40" spans="1:4" x14ac:dyDescent="0.45">
      <c r="A40" s="11" t="s">
        <v>34</v>
      </c>
      <c r="B40" s="11">
        <v>2019</v>
      </c>
      <c r="C40" s="11" t="s">
        <v>36</v>
      </c>
      <c r="D40" s="11">
        <v>140.4</v>
      </c>
    </row>
    <row r="41" spans="1:4" x14ac:dyDescent="0.45">
      <c r="A41" s="11" t="s">
        <v>34</v>
      </c>
      <c r="B41" s="11">
        <v>2018</v>
      </c>
      <c r="C41" s="11" t="s">
        <v>37</v>
      </c>
      <c r="D41" s="13">
        <f>(D39+D40)/2</f>
        <v>140.15</v>
      </c>
    </row>
    <row r="42" spans="1:4" x14ac:dyDescent="0.45">
      <c r="A42" s="11" t="s">
        <v>34</v>
      </c>
      <c r="B42" s="11">
        <v>2019</v>
      </c>
      <c r="C42" s="11" t="s">
        <v>38</v>
      </c>
      <c r="D42" s="11">
        <v>142</v>
      </c>
    </row>
    <row r="43" spans="1:4" x14ac:dyDescent="0.45">
      <c r="A43" s="11" t="s">
        <v>34</v>
      </c>
      <c r="B43" s="11">
        <v>2019</v>
      </c>
      <c r="C43" s="11" t="s">
        <v>39</v>
      </c>
      <c r="D43" s="11">
        <v>142.9</v>
      </c>
    </row>
    <row r="44" spans="1:4" x14ac:dyDescent="0.45">
      <c r="A44" s="11" t="s">
        <v>34</v>
      </c>
      <c r="B44" s="11">
        <v>2019</v>
      </c>
      <c r="C44" s="11" t="s">
        <v>40</v>
      </c>
      <c r="D44" s="11">
        <v>144.19999999999999</v>
      </c>
    </row>
    <row r="45" spans="1:4" x14ac:dyDescent="0.45">
      <c r="A45" s="11" t="s">
        <v>34</v>
      </c>
      <c r="B45" s="11">
        <v>2019</v>
      </c>
      <c r="C45" s="11" t="s">
        <v>41</v>
      </c>
      <c r="D45" s="11">
        <v>145</v>
      </c>
    </row>
    <row r="46" spans="1:4" x14ac:dyDescent="0.45">
      <c r="A46" s="11" t="s">
        <v>34</v>
      </c>
      <c r="B46" s="11">
        <v>2019</v>
      </c>
      <c r="C46" s="11" t="s">
        <v>42</v>
      </c>
      <c r="D46" s="11">
        <v>145.80000000000001</v>
      </c>
    </row>
    <row r="47" spans="1:4" x14ac:dyDescent="0.45">
      <c r="A47" s="11" t="s">
        <v>34</v>
      </c>
      <c r="B47" s="11">
        <v>2019</v>
      </c>
      <c r="C47" s="11" t="s">
        <v>43</v>
      </c>
      <c r="D47" s="11">
        <v>147.19999999999999</v>
      </c>
    </row>
    <row r="48" spans="1:4" x14ac:dyDescent="0.45">
      <c r="A48" s="11" t="s">
        <v>34</v>
      </c>
      <c r="B48" s="11">
        <v>2019</v>
      </c>
      <c r="C48" s="11" t="s">
        <v>45</v>
      </c>
      <c r="D48" s="11">
        <v>148.6</v>
      </c>
    </row>
    <row r="49" spans="1:4" x14ac:dyDescent="0.45">
      <c r="A49" s="11" t="s">
        <v>34</v>
      </c>
      <c r="B49" s="11">
        <v>2019</v>
      </c>
      <c r="C49" s="11" t="s">
        <v>46</v>
      </c>
      <c r="D49" s="11">
        <v>150.4</v>
      </c>
    </row>
    <row r="50" spans="1:4" x14ac:dyDescent="0.45">
      <c r="A50" t="s">
        <v>34</v>
      </c>
      <c r="B50">
        <v>2020</v>
      </c>
      <c r="C50" t="s">
        <v>31</v>
      </c>
      <c r="D50">
        <v>150.19999999999999</v>
      </c>
    </row>
    <row r="51" spans="1:4" x14ac:dyDescent="0.45">
      <c r="A51" t="s">
        <v>34</v>
      </c>
      <c r="B51">
        <v>2020</v>
      </c>
      <c r="C51" t="s">
        <v>35</v>
      </c>
      <c r="D51">
        <v>149.1</v>
      </c>
    </row>
    <row r="52" spans="1:4" x14ac:dyDescent="0.45">
      <c r="A52" t="s">
        <v>34</v>
      </c>
      <c r="B52">
        <v>2020</v>
      </c>
      <c r="C52" t="s">
        <v>36</v>
      </c>
      <c r="D52">
        <v>148.6</v>
      </c>
    </row>
    <row r="53" spans="1:4" x14ac:dyDescent="0.45">
      <c r="A53" s="2" t="s">
        <v>34</v>
      </c>
      <c r="B53" s="5">
        <v>2020</v>
      </c>
      <c r="C53" s="2" t="s">
        <v>37</v>
      </c>
      <c r="D53" s="2">
        <f>(D51+D52)/2</f>
        <v>148.85</v>
      </c>
    </row>
    <row r="54" spans="1:4" x14ac:dyDescent="0.45">
      <c r="A54" s="2" t="s">
        <v>34</v>
      </c>
      <c r="B54" s="5">
        <v>2020</v>
      </c>
      <c r="C54" s="2" t="s">
        <v>38</v>
      </c>
      <c r="D54" s="2">
        <f>(D52+D53)/2</f>
        <v>148.72499999999999</v>
      </c>
    </row>
    <row r="55" spans="1:4" x14ac:dyDescent="0.45">
      <c r="A55" t="s">
        <v>34</v>
      </c>
      <c r="B55">
        <v>2020</v>
      </c>
      <c r="C55" t="s">
        <v>39</v>
      </c>
      <c r="D55">
        <v>151.80000000000001</v>
      </c>
    </row>
    <row r="56" spans="1:4" x14ac:dyDescent="0.45">
      <c r="A56" t="s">
        <v>34</v>
      </c>
      <c r="B56">
        <v>2020</v>
      </c>
      <c r="C56" t="s">
        <v>40</v>
      </c>
      <c r="D56">
        <v>151.80000000000001</v>
      </c>
    </row>
    <row r="57" spans="1:4" x14ac:dyDescent="0.45">
      <c r="A57" t="s">
        <v>34</v>
      </c>
      <c r="B57">
        <v>2020</v>
      </c>
      <c r="C57" t="s">
        <v>41</v>
      </c>
      <c r="D57">
        <v>153.9</v>
      </c>
    </row>
    <row r="58" spans="1:4" x14ac:dyDescent="0.45">
      <c r="A58" t="s">
        <v>34</v>
      </c>
      <c r="B58">
        <v>2020</v>
      </c>
      <c r="C58" t="s">
        <v>42</v>
      </c>
      <c r="D58">
        <v>154.69999999999999</v>
      </c>
    </row>
    <row r="59" spans="1:4" x14ac:dyDescent="0.45">
      <c r="A59" t="s">
        <v>34</v>
      </c>
      <c r="B59">
        <v>2020</v>
      </c>
      <c r="C59" t="s">
        <v>43</v>
      </c>
      <c r="D59">
        <v>156.4</v>
      </c>
    </row>
    <row r="60" spans="1:4" x14ac:dyDescent="0.45">
      <c r="A60" t="s">
        <v>34</v>
      </c>
      <c r="B60">
        <v>2020</v>
      </c>
      <c r="C60" t="s">
        <v>45</v>
      </c>
      <c r="D60">
        <v>158.4</v>
      </c>
    </row>
    <row r="61" spans="1:4" x14ac:dyDescent="0.45">
      <c r="A61" t="s">
        <v>34</v>
      </c>
      <c r="B61">
        <v>2020</v>
      </c>
      <c r="C61" t="s">
        <v>46</v>
      </c>
      <c r="D61">
        <v>158.9</v>
      </c>
    </row>
    <row r="62" spans="1:4" x14ac:dyDescent="0.45">
      <c r="A62" s="11" t="s">
        <v>34</v>
      </c>
      <c r="B62" s="11">
        <v>2021</v>
      </c>
      <c r="C62" s="11" t="s">
        <v>31</v>
      </c>
      <c r="D62" s="11">
        <v>157.30000000000001</v>
      </c>
    </row>
    <row r="63" spans="1:4" x14ac:dyDescent="0.45">
      <c r="A63" s="11" t="s">
        <v>34</v>
      </c>
      <c r="B63" s="11">
        <v>2021</v>
      </c>
      <c r="C63" s="11" t="s">
        <v>35</v>
      </c>
      <c r="D63" s="11">
        <v>156.6</v>
      </c>
    </row>
    <row r="64" spans="1:4" x14ac:dyDescent="0.45">
      <c r="A64" s="11" t="s">
        <v>34</v>
      </c>
      <c r="B64" s="11">
        <v>2021</v>
      </c>
      <c r="C64" s="11" t="s">
        <v>36</v>
      </c>
      <c r="D64" s="11">
        <v>156.80000000000001</v>
      </c>
    </row>
    <row r="65" spans="1:4" x14ac:dyDescent="0.45">
      <c r="A65" s="11" t="s">
        <v>34</v>
      </c>
      <c r="B65" s="11">
        <v>2021</v>
      </c>
      <c r="C65" s="11" t="s">
        <v>37</v>
      </c>
      <c r="D65" s="11">
        <v>157.80000000000001</v>
      </c>
    </row>
    <row r="66" spans="1:4" x14ac:dyDescent="0.45">
      <c r="A66" s="11" t="s">
        <v>34</v>
      </c>
      <c r="B66" s="11">
        <v>2021</v>
      </c>
      <c r="C66" s="11" t="s">
        <v>38</v>
      </c>
      <c r="D66" s="11">
        <v>160.4</v>
      </c>
    </row>
    <row r="67" spans="1:4" x14ac:dyDescent="0.45">
      <c r="A67" s="11" t="s">
        <v>34</v>
      </c>
      <c r="B67" s="11">
        <v>2021</v>
      </c>
      <c r="C67" s="11" t="s">
        <v>39</v>
      </c>
      <c r="D67" s="11">
        <v>161.30000000000001</v>
      </c>
    </row>
    <row r="68" spans="1:4" x14ac:dyDescent="0.45">
      <c r="A68" s="11" t="s">
        <v>34</v>
      </c>
      <c r="B68" s="11">
        <v>2021</v>
      </c>
      <c r="C68" s="11" t="s">
        <v>40</v>
      </c>
      <c r="D68" s="11">
        <v>162.5</v>
      </c>
    </row>
    <row r="69" spans="1:4" x14ac:dyDescent="0.45">
      <c r="A69" s="11" t="s">
        <v>34</v>
      </c>
      <c r="B69" s="11">
        <v>2021</v>
      </c>
      <c r="C69" s="11" t="s">
        <v>41</v>
      </c>
      <c r="D69" s="11">
        <v>163.19999999999999</v>
      </c>
    </row>
    <row r="70" spans="1:4" x14ac:dyDescent="0.45">
      <c r="A70" s="11" t="s">
        <v>34</v>
      </c>
      <c r="B70" s="11">
        <v>2021</v>
      </c>
      <c r="C70" s="11" t="s">
        <v>42</v>
      </c>
      <c r="D70" s="11">
        <v>163.19999999999999</v>
      </c>
    </row>
    <row r="71" spans="1:4" x14ac:dyDescent="0.45">
      <c r="A71" s="11" t="s">
        <v>34</v>
      </c>
      <c r="B71" s="11">
        <v>2021</v>
      </c>
      <c r="C71" s="11" t="s">
        <v>43</v>
      </c>
      <c r="D71" s="11">
        <v>165.5</v>
      </c>
    </row>
    <row r="72" spans="1:4" x14ac:dyDescent="0.45">
      <c r="A72" s="11" t="s">
        <v>34</v>
      </c>
      <c r="B72" s="11">
        <v>2021</v>
      </c>
      <c r="C72" s="11" t="s">
        <v>45</v>
      </c>
      <c r="D72" s="11">
        <v>166.7</v>
      </c>
    </row>
    <row r="73" spans="1:4" x14ac:dyDescent="0.45">
      <c r="A73" s="11" t="s">
        <v>34</v>
      </c>
      <c r="B73" s="11">
        <v>2021</v>
      </c>
      <c r="C73" s="11" t="s">
        <v>46</v>
      </c>
      <c r="D73" s="11">
        <v>166.2</v>
      </c>
    </row>
    <row r="74" spans="1:4" x14ac:dyDescent="0.45">
      <c r="A74" t="s">
        <v>34</v>
      </c>
      <c r="B74">
        <v>2022</v>
      </c>
      <c r="C74" t="s">
        <v>31</v>
      </c>
      <c r="D74">
        <v>165.7</v>
      </c>
    </row>
    <row r="75" spans="1:4" x14ac:dyDescent="0.45">
      <c r="A75" t="s">
        <v>34</v>
      </c>
      <c r="B75">
        <v>2022</v>
      </c>
      <c r="C75" t="s">
        <v>35</v>
      </c>
      <c r="D75">
        <v>166.1</v>
      </c>
    </row>
    <row r="76" spans="1:4" x14ac:dyDescent="0.45">
      <c r="A76" t="s">
        <v>34</v>
      </c>
      <c r="B76">
        <v>2022</v>
      </c>
      <c r="C76" t="s">
        <v>36</v>
      </c>
      <c r="D76">
        <v>167.7</v>
      </c>
    </row>
    <row r="77" spans="1:4" x14ac:dyDescent="0.45">
      <c r="A77" t="s">
        <v>34</v>
      </c>
      <c r="B77">
        <v>2022</v>
      </c>
      <c r="C77" t="s">
        <v>37</v>
      </c>
      <c r="D77">
        <v>170.1</v>
      </c>
    </row>
    <row r="78" spans="1:4" x14ac:dyDescent="0.45">
      <c r="A78" t="s">
        <v>34</v>
      </c>
      <c r="B78">
        <v>2022</v>
      </c>
      <c r="C78" t="s">
        <v>38</v>
      </c>
      <c r="D78">
        <v>171.7</v>
      </c>
    </row>
    <row r="79" spans="1:4" x14ac:dyDescent="0.45">
      <c r="A79" t="s">
        <v>34</v>
      </c>
      <c r="B79">
        <v>2022</v>
      </c>
      <c r="C79" t="s">
        <v>39</v>
      </c>
      <c r="D79">
        <v>172.6</v>
      </c>
    </row>
    <row r="80" spans="1:4" x14ac:dyDescent="0.45">
      <c r="A80" t="s">
        <v>34</v>
      </c>
      <c r="B80">
        <v>2022</v>
      </c>
      <c r="C80" t="s">
        <v>40</v>
      </c>
      <c r="D80">
        <v>173.4</v>
      </c>
    </row>
    <row r="81" spans="1:4" x14ac:dyDescent="0.45">
      <c r="A81" t="s">
        <v>34</v>
      </c>
      <c r="B81">
        <v>2022</v>
      </c>
      <c r="C81" t="s">
        <v>41</v>
      </c>
      <c r="D81">
        <v>174.3</v>
      </c>
    </row>
    <row r="82" spans="1:4" x14ac:dyDescent="0.45">
      <c r="A82" t="s">
        <v>34</v>
      </c>
      <c r="B82">
        <v>2022</v>
      </c>
      <c r="C82" t="s">
        <v>42</v>
      </c>
      <c r="D82">
        <v>175.3</v>
      </c>
    </row>
    <row r="83" spans="1:4" x14ac:dyDescent="0.45">
      <c r="A83" t="s">
        <v>34</v>
      </c>
      <c r="B83">
        <v>2022</v>
      </c>
      <c r="C83" t="s">
        <v>43</v>
      </c>
      <c r="D83">
        <v>176.7</v>
      </c>
    </row>
    <row r="84" spans="1:4" x14ac:dyDescent="0.45">
      <c r="A84" t="s">
        <v>34</v>
      </c>
      <c r="B84">
        <v>2022</v>
      </c>
      <c r="C84" t="s">
        <v>45</v>
      </c>
      <c r="D84">
        <v>176.5</v>
      </c>
    </row>
    <row r="85" spans="1:4" x14ac:dyDescent="0.45">
      <c r="A85" t="s">
        <v>34</v>
      </c>
      <c r="B85">
        <v>2022</v>
      </c>
      <c r="C85" t="s">
        <v>46</v>
      </c>
      <c r="D85">
        <v>175.7</v>
      </c>
    </row>
    <row r="86" spans="1:4" x14ac:dyDescent="0.45">
      <c r="A86" s="12" t="s">
        <v>34</v>
      </c>
      <c r="B86" s="12">
        <v>2023</v>
      </c>
      <c r="C86" s="12" t="s">
        <v>31</v>
      </c>
      <c r="D86" s="12">
        <v>176.5</v>
      </c>
    </row>
    <row r="87" spans="1:4" x14ac:dyDescent="0.45">
      <c r="A87" s="12" t="s">
        <v>34</v>
      </c>
      <c r="B87" s="12">
        <v>2023</v>
      </c>
      <c r="C87" s="12" t="s">
        <v>35</v>
      </c>
      <c r="D87" s="12">
        <v>177.2</v>
      </c>
    </row>
    <row r="88" spans="1:4" x14ac:dyDescent="0.45">
      <c r="A88" s="12" t="s">
        <v>34</v>
      </c>
      <c r="B88" s="12">
        <v>2023</v>
      </c>
      <c r="C88" s="12" t="s">
        <v>36</v>
      </c>
      <c r="D88" s="12">
        <v>177.2</v>
      </c>
    </row>
    <row r="89" spans="1:4" x14ac:dyDescent="0.45">
      <c r="A89" s="12" t="s">
        <v>34</v>
      </c>
      <c r="B89" s="12">
        <v>2023</v>
      </c>
      <c r="C89" s="12" t="s">
        <v>37</v>
      </c>
      <c r="D89" s="12">
        <v>178.1</v>
      </c>
    </row>
    <row r="90" spans="1:4" x14ac:dyDescent="0.45">
      <c r="A90" s="12" t="s">
        <v>34</v>
      </c>
      <c r="B90" s="12">
        <v>2023</v>
      </c>
      <c r="C90" s="12" t="s">
        <v>38</v>
      </c>
      <c r="D90" s="12">
        <v>179.1</v>
      </c>
    </row>
    <row r="151" spans="10:11" x14ac:dyDescent="0.45">
      <c r="J151">
        <v>2017</v>
      </c>
      <c r="K151">
        <v>1602</v>
      </c>
    </row>
  </sheetData>
  <pageMargins left="0.7" right="0.7" top="0.75" bottom="0.75" header="0.3" footer="0.3"/>
  <ignoredErrors>
    <ignoredError sqref="H2:H4 H7:H8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81D6-5448-45BD-88D8-AFAC2DC29D1B}">
  <dimension ref="A1:R373"/>
  <sheetViews>
    <sheetView workbookViewId="0">
      <pane ySplit="1" topLeftCell="A2" activePane="bottomLeft" state="frozen"/>
      <selection activeCell="R1" sqref="R1"/>
      <selection pane="bottomLeft" activeCell="B2" sqref="B2"/>
    </sheetView>
  </sheetViews>
  <sheetFormatPr defaultRowHeight="14.25" x14ac:dyDescent="0.45"/>
  <cols>
    <col min="1" max="1" width="11.19921875" bestFit="1" customWidth="1"/>
    <col min="2" max="2" width="9.46484375" customWidth="1"/>
    <col min="3" max="3" width="10" bestFit="1" customWidth="1"/>
    <col min="4" max="4" width="18.19921875" customWidth="1"/>
    <col min="5" max="5" width="12.1328125" customWidth="1"/>
    <col min="6" max="6" width="9" customWidth="1"/>
    <col min="7" max="7" width="15.53125" customWidth="1"/>
    <col min="8" max="8" width="11" customWidth="1"/>
    <col min="9" max="9" width="8" customWidth="1"/>
    <col min="10" max="10" width="9.86328125" customWidth="1"/>
    <col min="11" max="11" width="17.19921875" customWidth="1"/>
    <col min="12" max="12" width="21.1328125" customWidth="1"/>
    <col min="13" max="13" width="9" customWidth="1"/>
    <col min="14" max="14" width="21.46484375" customWidth="1"/>
    <col min="15" max="15" width="30.46484375" customWidth="1"/>
    <col min="16" max="18" width="17.46484375" customWidth="1"/>
  </cols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/>
    </row>
    <row r="2" spans="1:18" x14ac:dyDescent="0.4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 s="2">
        <f t="shared" ref="Q2:Q65" si="0">SUM(D2:P2)</f>
        <v>1371.6999999999998</v>
      </c>
    </row>
    <row r="3" spans="1:18" x14ac:dyDescent="0.4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 s="2">
        <f t="shared" si="0"/>
        <v>1376.4</v>
      </c>
    </row>
    <row r="4" spans="1:18" x14ac:dyDescent="0.45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 s="2">
        <f t="shared" si="0"/>
        <v>1373.3000000000002</v>
      </c>
    </row>
    <row r="5" spans="1:18" x14ac:dyDescent="0.45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 s="2">
        <f t="shared" si="0"/>
        <v>1380.3999999999999</v>
      </c>
    </row>
    <row r="6" spans="1:18" x14ac:dyDescent="0.45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 s="2">
        <f t="shared" si="0"/>
        <v>1390.6000000000001</v>
      </c>
    </row>
    <row r="7" spans="1:18" x14ac:dyDescent="0.45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 s="2">
        <f t="shared" si="0"/>
        <v>1384.2</v>
      </c>
    </row>
    <row r="8" spans="1:18" x14ac:dyDescent="0.45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 s="2">
        <f t="shared" si="0"/>
        <v>1382.2</v>
      </c>
    </row>
    <row r="9" spans="1:18" x14ac:dyDescent="0.45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 s="2">
        <f t="shared" si="0"/>
        <v>1386.8</v>
      </c>
    </row>
    <row r="10" spans="1:18" x14ac:dyDescent="0.45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 s="2">
        <f t="shared" si="0"/>
        <v>1384.0000000000002</v>
      </c>
    </row>
    <row r="11" spans="1:18" x14ac:dyDescent="0.45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 s="2">
        <f t="shared" si="0"/>
        <v>1385.8</v>
      </c>
    </row>
    <row r="12" spans="1:18" x14ac:dyDescent="0.45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 s="2">
        <f t="shared" si="0"/>
        <v>1397.6999999999998</v>
      </c>
    </row>
    <row r="13" spans="1:18" x14ac:dyDescent="0.45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 s="2">
        <f t="shared" si="0"/>
        <v>1390.2</v>
      </c>
    </row>
    <row r="14" spans="1:18" x14ac:dyDescent="0.45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 s="2">
        <f t="shared" si="0"/>
        <v>1394</v>
      </c>
    </row>
    <row r="15" spans="1:18" x14ac:dyDescent="0.45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 s="2">
        <f t="shared" si="0"/>
        <v>1417.1999999999998</v>
      </c>
    </row>
    <row r="16" spans="1:18" x14ac:dyDescent="0.45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 s="2">
        <f t="shared" si="0"/>
        <v>1402.1999999999998</v>
      </c>
    </row>
    <row r="17" spans="1:17" x14ac:dyDescent="0.45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 s="2">
        <f t="shared" si="0"/>
        <v>1420</v>
      </c>
    </row>
    <row r="18" spans="1:17" x14ac:dyDescent="0.45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 s="2">
        <f t="shared" si="0"/>
        <v>1464.6000000000001</v>
      </c>
    </row>
    <row r="19" spans="1:17" x14ac:dyDescent="0.45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 s="2">
        <f t="shared" si="0"/>
        <v>1436</v>
      </c>
    </row>
    <row r="20" spans="1:17" x14ac:dyDescent="0.45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 s="2">
        <f t="shared" si="0"/>
        <v>1445.8999999999996</v>
      </c>
    </row>
    <row r="21" spans="1:17" x14ac:dyDescent="0.45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 s="2">
        <f t="shared" si="0"/>
        <v>1489.4</v>
      </c>
    </row>
    <row r="22" spans="1:17" x14ac:dyDescent="0.45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 s="2">
        <f t="shared" si="0"/>
        <v>1461.3999999999999</v>
      </c>
    </row>
    <row r="23" spans="1:17" x14ac:dyDescent="0.45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 s="2">
        <f t="shared" si="0"/>
        <v>1462.5</v>
      </c>
    </row>
    <row r="24" spans="1:17" x14ac:dyDescent="0.45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 s="2">
        <f t="shared" si="0"/>
        <v>1506.1000000000001</v>
      </c>
    </row>
    <row r="25" spans="1:17" x14ac:dyDescent="0.45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 s="2">
        <f t="shared" si="0"/>
        <v>1477.4</v>
      </c>
    </row>
    <row r="26" spans="1:17" x14ac:dyDescent="0.45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 s="2">
        <f t="shared" si="0"/>
        <v>1488.5000000000002</v>
      </c>
    </row>
    <row r="27" spans="1:17" x14ac:dyDescent="0.45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 s="2">
        <f t="shared" si="0"/>
        <v>1500.4</v>
      </c>
    </row>
    <row r="28" spans="1:17" x14ac:dyDescent="0.45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 s="2">
        <f t="shared" si="0"/>
        <v>1491.6999999999998</v>
      </c>
    </row>
    <row r="29" spans="1:17" x14ac:dyDescent="0.45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 s="2">
        <f t="shared" si="0"/>
        <v>1508</v>
      </c>
    </row>
    <row r="30" spans="1:17" x14ac:dyDescent="0.45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 s="2">
        <f t="shared" si="0"/>
        <v>1517.1999999999998</v>
      </c>
    </row>
    <row r="31" spans="1:17" x14ac:dyDescent="0.45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 s="2">
        <f t="shared" si="0"/>
        <v>1510.2000000000003</v>
      </c>
    </row>
    <row r="32" spans="1:17" x14ac:dyDescent="0.45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 s="2">
        <f t="shared" si="0"/>
        <v>1536.8</v>
      </c>
    </row>
    <row r="33" spans="1:17" x14ac:dyDescent="0.45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 s="2">
        <f t="shared" si="0"/>
        <v>1544.6</v>
      </c>
    </row>
    <row r="34" spans="1:17" x14ac:dyDescent="0.45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 s="2">
        <f t="shared" si="0"/>
        <v>1538.8</v>
      </c>
    </row>
    <row r="35" spans="1:17" x14ac:dyDescent="0.45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 s="2">
        <f t="shared" si="0"/>
        <v>1509</v>
      </c>
    </row>
    <row r="36" spans="1:17" x14ac:dyDescent="0.45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 s="2">
        <f t="shared" si="0"/>
        <v>1504.4</v>
      </c>
    </row>
    <row r="37" spans="1:17" x14ac:dyDescent="0.45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 s="2">
        <f t="shared" si="0"/>
        <v>1507.3000000000002</v>
      </c>
    </row>
    <row r="38" spans="1:17" x14ac:dyDescent="0.4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 s="2">
        <f t="shared" si="0"/>
        <v>1486.6000000000001</v>
      </c>
    </row>
    <row r="39" spans="1:17" x14ac:dyDescent="0.4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 s="2">
        <f t="shared" si="0"/>
        <v>1484.3</v>
      </c>
    </row>
    <row r="40" spans="1:17" x14ac:dyDescent="0.45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 s="2">
        <f t="shared" si="0"/>
        <v>1485.7999999999997</v>
      </c>
    </row>
    <row r="41" spans="1:17" x14ac:dyDescent="0.45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 s="2">
        <f t="shared" si="0"/>
        <v>1482.2</v>
      </c>
    </row>
    <row r="42" spans="1:17" x14ac:dyDescent="0.45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 s="2">
        <f t="shared" si="0"/>
        <v>1476</v>
      </c>
    </row>
    <row r="43" spans="1:17" x14ac:dyDescent="0.45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 s="2">
        <f t="shared" si="0"/>
        <v>1480.1</v>
      </c>
    </row>
    <row r="44" spans="1:17" x14ac:dyDescent="0.45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 s="2">
        <f t="shared" si="0"/>
        <v>1491.4</v>
      </c>
    </row>
    <row r="45" spans="1:17" x14ac:dyDescent="0.45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 s="2">
        <f t="shared" si="0"/>
        <v>1483</v>
      </c>
    </row>
    <row r="46" spans="1:17" x14ac:dyDescent="0.45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 s="2">
        <f t="shared" si="0"/>
        <v>1488.2999999999997</v>
      </c>
    </row>
    <row r="47" spans="1:17" x14ac:dyDescent="0.45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 s="2">
        <f t="shared" si="0"/>
        <v>1504.1000000000001</v>
      </c>
    </row>
    <row r="48" spans="1:17" x14ac:dyDescent="0.45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 s="2">
        <f t="shared" si="0"/>
        <v>1504.0000000000002</v>
      </c>
    </row>
    <row r="49" spans="1:17" x14ac:dyDescent="0.45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 s="2">
        <f t="shared" si="0"/>
        <v>1504.1</v>
      </c>
    </row>
    <row r="50" spans="1:17" x14ac:dyDescent="0.45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 s="2">
        <f t="shared" si="0"/>
        <v>1513.8999999999999</v>
      </c>
    </row>
    <row r="51" spans="1:17" x14ac:dyDescent="0.45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 s="2">
        <f t="shared" si="0"/>
        <v>1525.3000000000002</v>
      </c>
    </row>
    <row r="52" spans="1:17" x14ac:dyDescent="0.45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 s="2">
        <f t="shared" si="0"/>
        <v>1518.5000000000005</v>
      </c>
    </row>
    <row r="53" spans="1:17" x14ac:dyDescent="0.45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 s="2">
        <f t="shared" si="0"/>
        <v>1525.6999999999998</v>
      </c>
    </row>
    <row r="54" spans="1:17" x14ac:dyDescent="0.45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 s="2">
        <f t="shared" si="0"/>
        <v>1547</v>
      </c>
    </row>
    <row r="55" spans="1:17" x14ac:dyDescent="0.45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 s="2">
        <f t="shared" si="0"/>
        <v>1533.7000000000003</v>
      </c>
    </row>
    <row r="56" spans="1:17" x14ac:dyDescent="0.45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 s="2">
        <f t="shared" si="0"/>
        <v>1563.2</v>
      </c>
    </row>
    <row r="57" spans="1:17" x14ac:dyDescent="0.45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 s="2">
        <f t="shared" si="0"/>
        <v>1599.5</v>
      </c>
    </row>
    <row r="58" spans="1:17" x14ac:dyDescent="0.45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 s="2">
        <f t="shared" si="0"/>
        <v>1576.3</v>
      </c>
    </row>
    <row r="59" spans="1:17" x14ac:dyDescent="0.45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 s="2">
        <f t="shared" si="0"/>
        <v>1582.2999999999997</v>
      </c>
    </row>
    <row r="60" spans="1:17" x14ac:dyDescent="0.45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 s="2">
        <f t="shared" si="0"/>
        <v>1617</v>
      </c>
    </row>
    <row r="61" spans="1:17" x14ac:dyDescent="0.45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 s="2">
        <f t="shared" si="0"/>
        <v>1594.4999999999998</v>
      </c>
    </row>
    <row r="62" spans="1:17" x14ac:dyDescent="0.45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 s="2">
        <f t="shared" si="0"/>
        <v>1583.2</v>
      </c>
    </row>
    <row r="63" spans="1:17" x14ac:dyDescent="0.45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 s="2">
        <f t="shared" si="0"/>
        <v>1593.7000000000003</v>
      </c>
    </row>
    <row r="64" spans="1:17" x14ac:dyDescent="0.45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 s="2">
        <f t="shared" si="0"/>
        <v>1586.0999999999997</v>
      </c>
    </row>
    <row r="65" spans="1:17" x14ac:dyDescent="0.45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 s="2">
        <f t="shared" si="0"/>
        <v>1581.1999999999998</v>
      </c>
    </row>
    <row r="66" spans="1:17" x14ac:dyDescent="0.45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 s="2">
        <f t="shared" ref="Q66:Q129" si="1">SUM(D66:P66)</f>
        <v>1587.5</v>
      </c>
    </row>
    <row r="67" spans="1:17" x14ac:dyDescent="0.45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 s="2">
        <f t="shared" si="1"/>
        <v>1582.7</v>
      </c>
    </row>
    <row r="68" spans="1:17" x14ac:dyDescent="0.45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 s="2">
        <f t="shared" si="1"/>
        <v>1582</v>
      </c>
    </row>
    <row r="69" spans="1:17" x14ac:dyDescent="0.45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 s="2">
        <f t="shared" si="1"/>
        <v>1587.8</v>
      </c>
    </row>
    <row r="70" spans="1:17" x14ac:dyDescent="0.45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 s="2">
        <f t="shared" si="1"/>
        <v>1583.2</v>
      </c>
    </row>
    <row r="71" spans="1:17" x14ac:dyDescent="0.45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 s="2">
        <f t="shared" si="1"/>
        <v>1569.6</v>
      </c>
    </row>
    <row r="72" spans="1:17" x14ac:dyDescent="0.45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 s="2">
        <f t="shared" si="1"/>
        <v>1577.1999999999998</v>
      </c>
    </row>
    <row r="73" spans="1:17" x14ac:dyDescent="0.45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 s="2">
        <f t="shared" si="1"/>
        <v>1571.6999999999998</v>
      </c>
    </row>
    <row r="74" spans="1:17" x14ac:dyDescent="0.4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 s="2">
        <f t="shared" si="1"/>
        <v>1568.1</v>
      </c>
    </row>
    <row r="75" spans="1:17" x14ac:dyDescent="0.4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 s="2">
        <f t="shared" si="1"/>
        <v>1574.8999999999999</v>
      </c>
    </row>
    <row r="76" spans="1:17" x14ac:dyDescent="0.45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 s="2">
        <f t="shared" si="1"/>
        <v>1569.3</v>
      </c>
    </row>
    <row r="77" spans="1:17" x14ac:dyDescent="0.45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 s="2">
        <f t="shared" si="1"/>
        <v>1570.5999999999997</v>
      </c>
    </row>
    <row r="78" spans="1:17" x14ac:dyDescent="0.45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 s="2">
        <f t="shared" si="1"/>
        <v>1571.1000000000001</v>
      </c>
    </row>
    <row r="79" spans="1:17" x14ac:dyDescent="0.45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 s="2">
        <f t="shared" si="1"/>
        <v>1569.3999999999996</v>
      </c>
    </row>
    <row r="80" spans="1:17" x14ac:dyDescent="0.45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 s="2">
        <f t="shared" si="1"/>
        <v>1571.5</v>
      </c>
    </row>
    <row r="81" spans="1:17" x14ac:dyDescent="0.45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 s="2">
        <f t="shared" si="1"/>
        <v>1568.0000000000002</v>
      </c>
    </row>
    <row r="82" spans="1:17" x14ac:dyDescent="0.45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 s="2">
        <f t="shared" si="1"/>
        <v>1569.1</v>
      </c>
    </row>
    <row r="83" spans="1:17" x14ac:dyDescent="0.45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 s="2">
        <f t="shared" si="1"/>
        <v>1577.2</v>
      </c>
    </row>
    <row r="84" spans="1:17" x14ac:dyDescent="0.45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 s="2">
        <f t="shared" si="1"/>
        <v>1576.1</v>
      </c>
    </row>
    <row r="85" spans="1:17" x14ac:dyDescent="0.45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 s="2">
        <f t="shared" si="1"/>
        <v>1575.7</v>
      </c>
    </row>
    <row r="86" spans="1:17" x14ac:dyDescent="0.45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 s="2">
        <f t="shared" si="1"/>
        <v>1587.7</v>
      </c>
    </row>
    <row r="87" spans="1:17" x14ac:dyDescent="0.45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 s="2">
        <f t="shared" si="1"/>
        <v>1598.9</v>
      </c>
    </row>
    <row r="88" spans="1:17" x14ac:dyDescent="0.45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 s="2">
        <f t="shared" si="1"/>
        <v>1590.4</v>
      </c>
    </row>
    <row r="89" spans="1:17" x14ac:dyDescent="0.45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 s="2">
        <f t="shared" si="1"/>
        <v>1617.8999999999999</v>
      </c>
    </row>
    <row r="90" spans="1:17" x14ac:dyDescent="0.45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 s="2">
        <f t="shared" si="1"/>
        <v>1636.6</v>
      </c>
    </row>
    <row r="91" spans="1:17" x14ac:dyDescent="0.45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 s="2">
        <f t="shared" si="1"/>
        <v>1623.5</v>
      </c>
    </row>
    <row r="92" spans="1:17" x14ac:dyDescent="0.45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 s="2">
        <f t="shared" si="1"/>
        <v>1625.3</v>
      </c>
    </row>
    <row r="93" spans="1:17" x14ac:dyDescent="0.45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 s="2">
        <f t="shared" si="1"/>
        <v>1642.8999999999999</v>
      </c>
    </row>
    <row r="94" spans="1:17" x14ac:dyDescent="0.45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 s="2">
        <f t="shared" si="1"/>
        <v>1630.6000000000001</v>
      </c>
    </row>
    <row r="95" spans="1:17" x14ac:dyDescent="0.45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 s="2">
        <f t="shared" si="1"/>
        <v>1646.6</v>
      </c>
    </row>
    <row r="96" spans="1:17" x14ac:dyDescent="0.45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 s="2">
        <f t="shared" si="1"/>
        <v>1658.8999999999999</v>
      </c>
    </row>
    <row r="97" spans="1:17" x14ac:dyDescent="0.45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 s="2">
        <f t="shared" si="1"/>
        <v>1649.6</v>
      </c>
    </row>
    <row r="98" spans="1:17" x14ac:dyDescent="0.45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 s="2">
        <f t="shared" si="1"/>
        <v>1657.6000000000001</v>
      </c>
    </row>
    <row r="99" spans="1:17" x14ac:dyDescent="0.45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 s="2">
        <f t="shared" si="1"/>
        <v>1664.8</v>
      </c>
    </row>
    <row r="100" spans="1:17" x14ac:dyDescent="0.45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 s="2">
        <f t="shared" si="1"/>
        <v>1658.3000000000002</v>
      </c>
    </row>
    <row r="101" spans="1:17" x14ac:dyDescent="0.45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 s="2">
        <f t="shared" si="1"/>
        <v>1674.6</v>
      </c>
    </row>
    <row r="102" spans="1:17" x14ac:dyDescent="0.45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 s="2">
        <f t="shared" si="1"/>
        <v>1692.8000000000002</v>
      </c>
    </row>
    <row r="103" spans="1:17" x14ac:dyDescent="0.45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 s="2">
        <f t="shared" si="1"/>
        <v>1678.9999999999998</v>
      </c>
    </row>
    <row r="104" spans="1:17" x14ac:dyDescent="0.45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 s="2">
        <f t="shared" si="1"/>
        <v>1686.3</v>
      </c>
    </row>
    <row r="105" spans="1:17" x14ac:dyDescent="0.45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 s="2">
        <f t="shared" si="1"/>
        <v>1708.4999999999998</v>
      </c>
    </row>
    <row r="106" spans="1:17" x14ac:dyDescent="0.45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 s="2">
        <f t="shared" si="1"/>
        <v>1692.1</v>
      </c>
    </row>
    <row r="107" spans="1:17" x14ac:dyDescent="0.45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 s="2">
        <f t="shared" si="1"/>
        <v>1682.3000000000002</v>
      </c>
    </row>
    <row r="108" spans="1:17" x14ac:dyDescent="0.45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 s="2">
        <f t="shared" si="1"/>
        <v>1698.8</v>
      </c>
    </row>
    <row r="109" spans="1:17" x14ac:dyDescent="0.45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 s="2">
        <f t="shared" si="1"/>
        <v>1686.1000000000001</v>
      </c>
    </row>
    <row r="110" spans="1:17" x14ac:dyDescent="0.4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 s="2">
        <f t="shared" si="1"/>
        <v>1690.1000000000001</v>
      </c>
    </row>
    <row r="111" spans="1:17" x14ac:dyDescent="0.4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 s="2">
        <f t="shared" si="1"/>
        <v>1701.4</v>
      </c>
    </row>
    <row r="112" spans="1:17" x14ac:dyDescent="0.45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 s="2">
        <f t="shared" si="1"/>
        <v>1691.7</v>
      </c>
    </row>
    <row r="113" spans="1:17" x14ac:dyDescent="0.45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 s="2">
        <f t="shared" si="1"/>
        <v>1682.6</v>
      </c>
    </row>
    <row r="114" spans="1:17" x14ac:dyDescent="0.45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 s="2">
        <f t="shared" si="1"/>
        <v>1676.1</v>
      </c>
    </row>
    <row r="115" spans="1:17" x14ac:dyDescent="0.45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 s="2">
        <f t="shared" si="1"/>
        <v>1678.1</v>
      </c>
    </row>
    <row r="116" spans="1:17" x14ac:dyDescent="0.45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 s="2">
        <f t="shared" si="1"/>
        <v>1682.7000000000003</v>
      </c>
    </row>
    <row r="117" spans="1:17" x14ac:dyDescent="0.45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 s="2">
        <f t="shared" si="1"/>
        <v>1667.6000000000001</v>
      </c>
    </row>
    <row r="118" spans="1:17" x14ac:dyDescent="0.45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 s="2">
        <f t="shared" si="1"/>
        <v>1675.2</v>
      </c>
    </row>
    <row r="119" spans="1:17" x14ac:dyDescent="0.45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 s="2">
        <f t="shared" si="1"/>
        <v>1701.6000000000004</v>
      </c>
    </row>
    <row r="120" spans="1:17" x14ac:dyDescent="0.45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 s="2">
        <f t="shared" si="1"/>
        <v>1706.3</v>
      </c>
    </row>
    <row r="121" spans="1:17" x14ac:dyDescent="0.45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 s="2">
        <f t="shared" si="1"/>
        <v>1701.3</v>
      </c>
    </row>
    <row r="122" spans="1:17" x14ac:dyDescent="0.45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 s="2">
        <f t="shared" si="1"/>
        <v>1723.6999999999998</v>
      </c>
    </row>
    <row r="123" spans="1:17" x14ac:dyDescent="0.45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 s="2">
        <f t="shared" si="1"/>
        <v>1746.7999999999997</v>
      </c>
    </row>
    <row r="124" spans="1:17" x14ac:dyDescent="0.45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 s="2">
        <f t="shared" si="1"/>
        <v>1730.4</v>
      </c>
    </row>
    <row r="125" spans="1:17" x14ac:dyDescent="0.45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 s="2">
        <f t="shared" si="1"/>
        <v>1748.6</v>
      </c>
    </row>
    <row r="126" spans="1:17" x14ac:dyDescent="0.45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 s="2">
        <f t="shared" si="1"/>
        <v>1787.0000000000002</v>
      </c>
    </row>
    <row r="127" spans="1:17" x14ac:dyDescent="0.45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 s="2">
        <f t="shared" si="1"/>
        <v>1760.6</v>
      </c>
    </row>
    <row r="128" spans="1:17" x14ac:dyDescent="0.45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 s="2">
        <f t="shared" si="1"/>
        <v>1770.2999999999997</v>
      </c>
    </row>
    <row r="129" spans="1:17" x14ac:dyDescent="0.45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 s="2">
        <f t="shared" si="1"/>
        <v>1811.5000000000002</v>
      </c>
    </row>
    <row r="130" spans="1:17" x14ac:dyDescent="0.45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 s="2">
        <f t="shared" ref="Q130:Q193" si="2">SUM(D130:P130)</f>
        <v>1783.5</v>
      </c>
    </row>
    <row r="131" spans="1:17" x14ac:dyDescent="0.45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 s="2">
        <f t="shared" si="2"/>
        <v>1777.4999999999998</v>
      </c>
    </row>
    <row r="132" spans="1:17" x14ac:dyDescent="0.45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 s="2">
        <f t="shared" si="2"/>
        <v>1783.9999999999995</v>
      </c>
    </row>
    <row r="133" spans="1:17" x14ac:dyDescent="0.45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 s="2">
        <f t="shared" si="2"/>
        <v>1777.9</v>
      </c>
    </row>
    <row r="134" spans="1:17" x14ac:dyDescent="0.45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 s="2">
        <f t="shared" si="2"/>
        <v>1770.7</v>
      </c>
    </row>
    <row r="135" spans="1:17" x14ac:dyDescent="0.45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 s="2">
        <f t="shared" si="2"/>
        <v>1756.3999999999996</v>
      </c>
    </row>
    <row r="136" spans="1:17" x14ac:dyDescent="0.45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 s="2">
        <f t="shared" si="2"/>
        <v>1763.6999999999998</v>
      </c>
    </row>
    <row r="137" spans="1:17" x14ac:dyDescent="0.45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 s="2">
        <f t="shared" si="2"/>
        <v>1771.8000000000002</v>
      </c>
    </row>
    <row r="138" spans="1:17" x14ac:dyDescent="0.45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 s="2">
        <f t="shared" si="2"/>
        <v>1762.8999999999999</v>
      </c>
    </row>
    <row r="139" spans="1:17" x14ac:dyDescent="0.45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 s="2">
        <f t="shared" si="2"/>
        <v>1766.7999999999995</v>
      </c>
    </row>
    <row r="140" spans="1:17" x14ac:dyDescent="0.45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 s="2">
        <f t="shared" si="2"/>
        <v>1764.6</v>
      </c>
    </row>
    <row r="141" spans="1:17" x14ac:dyDescent="0.45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 s="2">
        <f t="shared" si="2"/>
        <v>1755.2</v>
      </c>
    </row>
    <row r="142" spans="1:17" x14ac:dyDescent="0.45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 s="2">
        <f t="shared" si="2"/>
        <v>1759.8</v>
      </c>
    </row>
    <row r="143" spans="1:17" x14ac:dyDescent="0.45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 s="2">
        <f t="shared" si="2"/>
        <v>1749.1</v>
      </c>
    </row>
    <row r="144" spans="1:17" x14ac:dyDescent="0.45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 s="2">
        <f t="shared" si="2"/>
        <v>1729.8</v>
      </c>
    </row>
    <row r="145" spans="1:17" x14ac:dyDescent="0.45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 s="2">
        <f t="shared" si="2"/>
        <v>1740.7</v>
      </c>
    </row>
    <row r="146" spans="1:17" x14ac:dyDescent="0.4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 s="2">
        <f t="shared" si="2"/>
        <v>1737.3000000000002</v>
      </c>
    </row>
    <row r="147" spans="1:17" x14ac:dyDescent="0.4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 s="2">
        <f t="shared" si="2"/>
        <v>1713.2</v>
      </c>
    </row>
    <row r="148" spans="1:17" x14ac:dyDescent="0.45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 s="2">
        <f t="shared" si="2"/>
        <v>1727.2999999999995</v>
      </c>
    </row>
    <row r="149" spans="1:17" x14ac:dyDescent="0.45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 s="2">
        <f t="shared" si="2"/>
        <v>1734.5000000000002</v>
      </c>
    </row>
    <row r="150" spans="1:17" x14ac:dyDescent="0.45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 s="2">
        <f t="shared" si="2"/>
        <v>1705.3000000000002</v>
      </c>
    </row>
    <row r="151" spans="1:17" x14ac:dyDescent="0.45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 s="2">
        <f t="shared" si="2"/>
        <v>1722.3000000000002</v>
      </c>
    </row>
    <row r="152" spans="1:17" x14ac:dyDescent="0.45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 s="2">
        <f t="shared" si="2"/>
        <v>1728.5000000000002</v>
      </c>
    </row>
    <row r="153" spans="1:17" x14ac:dyDescent="0.45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 s="2">
        <f t="shared" si="2"/>
        <v>1705.6999999999998</v>
      </c>
    </row>
    <row r="154" spans="1:17" x14ac:dyDescent="0.45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 s="2">
        <f t="shared" si="2"/>
        <v>1718.9</v>
      </c>
    </row>
    <row r="155" spans="1:17" x14ac:dyDescent="0.45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 s="2">
        <f t="shared" si="2"/>
        <v>1726.3</v>
      </c>
    </row>
    <row r="156" spans="1:17" x14ac:dyDescent="0.45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 s="2">
        <f t="shared" si="2"/>
        <v>1708.1</v>
      </c>
    </row>
    <row r="157" spans="1:17" x14ac:dyDescent="0.45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 s="2">
        <f t="shared" si="2"/>
        <v>1718.4</v>
      </c>
    </row>
    <row r="158" spans="1:17" x14ac:dyDescent="0.45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 s="2">
        <f t="shared" si="2"/>
        <v>1727.4999999999995</v>
      </c>
    </row>
    <row r="159" spans="1:17" x14ac:dyDescent="0.45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 s="2">
        <f t="shared" si="2"/>
        <v>1709.6</v>
      </c>
    </row>
    <row r="160" spans="1:17" x14ac:dyDescent="0.45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 s="2">
        <f t="shared" si="2"/>
        <v>1719.6000000000001</v>
      </c>
    </row>
    <row r="161" spans="1:17" x14ac:dyDescent="0.45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 s="2">
        <f t="shared" si="2"/>
        <v>1738.8000000000002</v>
      </c>
    </row>
    <row r="162" spans="1:17" x14ac:dyDescent="0.45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 s="2">
        <f t="shared" si="2"/>
        <v>1731.0000000000002</v>
      </c>
    </row>
    <row r="163" spans="1:17" x14ac:dyDescent="0.45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 s="2">
        <f t="shared" si="2"/>
        <v>1734.7</v>
      </c>
    </row>
    <row r="164" spans="1:17" x14ac:dyDescent="0.45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 s="2">
        <f t="shared" si="2"/>
        <v>1772.9</v>
      </c>
    </row>
    <row r="165" spans="1:17" x14ac:dyDescent="0.45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 s="2">
        <f t="shared" si="2"/>
        <v>1768.1</v>
      </c>
    </row>
    <row r="166" spans="1:17" x14ac:dyDescent="0.45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 s="2">
        <f t="shared" si="2"/>
        <v>1769.3999999999999</v>
      </c>
    </row>
    <row r="167" spans="1:17" x14ac:dyDescent="0.45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 s="2">
        <f t="shared" si="2"/>
        <v>1792.4999999999998</v>
      </c>
    </row>
    <row r="168" spans="1:17" x14ac:dyDescent="0.45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 s="2">
        <f t="shared" si="2"/>
        <v>1772.9999999999998</v>
      </c>
    </row>
    <row r="169" spans="1:17" x14ac:dyDescent="0.45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 s="2">
        <f t="shared" si="2"/>
        <v>1783.8</v>
      </c>
    </row>
    <row r="170" spans="1:17" x14ac:dyDescent="0.45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 s="2">
        <f t="shared" si="2"/>
        <v>1784.3</v>
      </c>
    </row>
    <row r="171" spans="1:17" x14ac:dyDescent="0.45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 s="2">
        <f t="shared" si="2"/>
        <v>1749.7</v>
      </c>
    </row>
    <row r="172" spans="1:17" x14ac:dyDescent="0.45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 s="2">
        <f t="shared" si="2"/>
        <v>1769.9999999999998</v>
      </c>
    </row>
    <row r="173" spans="1:17" x14ac:dyDescent="0.45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 s="2">
        <f t="shared" si="2"/>
        <v>1790.8999999999999</v>
      </c>
    </row>
    <row r="174" spans="1:17" x14ac:dyDescent="0.45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 s="2">
        <f t="shared" si="2"/>
        <v>1765.6999999999998</v>
      </c>
    </row>
    <row r="175" spans="1:17" x14ac:dyDescent="0.45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 s="2">
        <f t="shared" si="2"/>
        <v>1779.6999999999998</v>
      </c>
    </row>
    <row r="176" spans="1:17" x14ac:dyDescent="0.45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 s="2">
        <f t="shared" si="2"/>
        <v>1817.7000000000003</v>
      </c>
    </row>
    <row r="177" spans="1:17" x14ac:dyDescent="0.45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 s="2">
        <f t="shared" si="2"/>
        <v>1796.7</v>
      </c>
    </row>
    <row r="178" spans="1:17" x14ac:dyDescent="0.45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 s="2">
        <f t="shared" si="2"/>
        <v>1808.2</v>
      </c>
    </row>
    <row r="179" spans="1:17" x14ac:dyDescent="0.45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 s="2">
        <f t="shared" si="2"/>
        <v>1813.6000000000001</v>
      </c>
    </row>
    <row r="180" spans="1:17" x14ac:dyDescent="0.45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 s="2">
        <f t="shared" si="2"/>
        <v>1767.5</v>
      </c>
    </row>
    <row r="181" spans="1:17" x14ac:dyDescent="0.45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 s="2">
        <f t="shared" si="2"/>
        <v>1794.9999999999998</v>
      </c>
    </row>
    <row r="182" spans="1:17" x14ac:dyDescent="0.4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 s="2">
        <f t="shared" si="2"/>
        <v>1800.7</v>
      </c>
    </row>
    <row r="183" spans="1:17" x14ac:dyDescent="0.4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 s="2">
        <f t="shared" si="2"/>
        <v>1748.3000000000002</v>
      </c>
    </row>
    <row r="184" spans="1:17" x14ac:dyDescent="0.45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 s="2">
        <f t="shared" si="2"/>
        <v>1779.9</v>
      </c>
    </row>
    <row r="185" spans="1:17" x14ac:dyDescent="0.45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 s="2">
        <f t="shared" si="2"/>
        <v>1781.5</v>
      </c>
    </row>
    <row r="186" spans="1:17" x14ac:dyDescent="0.45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 s="2">
        <f t="shared" si="2"/>
        <v>1727.9</v>
      </c>
    </row>
    <row r="187" spans="1:17" x14ac:dyDescent="0.45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 s="2">
        <f t="shared" si="2"/>
        <v>1760.3999999999996</v>
      </c>
    </row>
    <row r="188" spans="1:17" x14ac:dyDescent="0.45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 s="2">
        <f t="shared" si="2"/>
        <v>1781.9999999999998</v>
      </c>
    </row>
    <row r="189" spans="1:17" x14ac:dyDescent="0.45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 s="2">
        <f t="shared" si="2"/>
        <v>1715.5</v>
      </c>
    </row>
    <row r="190" spans="1:17" x14ac:dyDescent="0.45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 s="2">
        <f t="shared" si="2"/>
        <v>1756</v>
      </c>
    </row>
    <row r="191" spans="1:17" x14ac:dyDescent="0.45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 s="2">
        <f t="shared" si="2"/>
        <v>1780</v>
      </c>
    </row>
    <row r="192" spans="1:17" x14ac:dyDescent="0.45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 s="2">
        <f t="shared" si="2"/>
        <v>1720.0000000000002</v>
      </c>
    </row>
    <row r="193" spans="1:17" x14ac:dyDescent="0.45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 s="2">
        <f t="shared" si="2"/>
        <v>1757.1000000000001</v>
      </c>
    </row>
    <row r="194" spans="1:17" x14ac:dyDescent="0.45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 s="2">
        <f t="shared" ref="Q194:Q257" si="3">SUM(D194:P194)</f>
        <v>1782.4</v>
      </c>
    </row>
    <row r="195" spans="1:17" x14ac:dyDescent="0.45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 s="2">
        <f t="shared" si="3"/>
        <v>1722.8999999999999</v>
      </c>
    </row>
    <row r="196" spans="1:17" x14ac:dyDescent="0.45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 s="2">
        <f t="shared" si="3"/>
        <v>1759.8</v>
      </c>
    </row>
    <row r="197" spans="1:17" x14ac:dyDescent="0.45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 s="2">
        <f t="shared" si="3"/>
        <v>1790.2999999999997</v>
      </c>
    </row>
    <row r="198" spans="1:17" x14ac:dyDescent="0.45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 s="2">
        <f t="shared" si="3"/>
        <v>1747.3000000000002</v>
      </c>
    </row>
    <row r="199" spans="1:17" x14ac:dyDescent="0.45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 s="2">
        <f t="shared" si="3"/>
        <v>1774.1000000000001</v>
      </c>
    </row>
    <row r="200" spans="1:17" x14ac:dyDescent="0.45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 s="2">
        <f t="shared" si="3"/>
        <v>1810.5000000000002</v>
      </c>
    </row>
    <row r="201" spans="1:17" x14ac:dyDescent="0.45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 s="2">
        <f t="shared" si="3"/>
        <v>1771.1</v>
      </c>
    </row>
    <row r="202" spans="1:17" x14ac:dyDescent="0.45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 s="2">
        <f t="shared" si="3"/>
        <v>1795.3</v>
      </c>
    </row>
    <row r="203" spans="1:17" x14ac:dyDescent="0.45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 s="2">
        <f t="shared" si="3"/>
        <v>1818.8</v>
      </c>
    </row>
    <row r="204" spans="1:17" x14ac:dyDescent="0.45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 s="2">
        <f t="shared" si="3"/>
        <v>1767.6</v>
      </c>
    </row>
    <row r="205" spans="1:17" x14ac:dyDescent="0.45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 s="2">
        <f t="shared" si="3"/>
        <v>1798.7000000000003</v>
      </c>
    </row>
    <row r="206" spans="1:17" x14ac:dyDescent="0.45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 s="2">
        <f t="shared" si="3"/>
        <v>1799.8000000000002</v>
      </c>
    </row>
    <row r="207" spans="1:17" x14ac:dyDescent="0.45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 s="2">
        <f t="shared" si="3"/>
        <v>1748.4</v>
      </c>
    </row>
    <row r="208" spans="1:17" x14ac:dyDescent="0.45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 s="2">
        <f t="shared" si="3"/>
        <v>1779.5</v>
      </c>
    </row>
    <row r="209" spans="1:17" x14ac:dyDescent="0.45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 s="2">
        <f t="shared" si="3"/>
        <v>1782.2</v>
      </c>
    </row>
    <row r="210" spans="1:17" x14ac:dyDescent="0.45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 s="2">
        <f t="shared" si="3"/>
        <v>1754.1</v>
      </c>
    </row>
    <row r="211" spans="1:17" x14ac:dyDescent="0.45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 s="2">
        <f t="shared" si="3"/>
        <v>1776.2</v>
      </c>
    </row>
    <row r="212" spans="1:17" x14ac:dyDescent="0.45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 s="2">
        <f t="shared" si="3"/>
        <v>1787.4999999999995</v>
      </c>
    </row>
    <row r="213" spans="1:17" x14ac:dyDescent="0.45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 s="2">
        <f t="shared" si="3"/>
        <v>1757.4999999999998</v>
      </c>
    </row>
    <row r="214" spans="1:17" x14ac:dyDescent="0.45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 s="2">
        <f t="shared" si="3"/>
        <v>1775.7000000000003</v>
      </c>
    </row>
    <row r="215" spans="1:17" x14ac:dyDescent="0.45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 s="2">
        <f t="shared" si="3"/>
        <v>1773.1000000000001</v>
      </c>
    </row>
    <row r="216" spans="1:17" x14ac:dyDescent="0.45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 s="2">
        <f t="shared" si="3"/>
        <v>1746.6</v>
      </c>
    </row>
    <row r="217" spans="1:17" x14ac:dyDescent="0.45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 s="2">
        <f t="shared" si="3"/>
        <v>1762.7999999999997</v>
      </c>
    </row>
    <row r="218" spans="1:17" x14ac:dyDescent="0.4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 s="2">
        <f t="shared" si="3"/>
        <v>1759.6000000000001</v>
      </c>
    </row>
    <row r="219" spans="1:17" x14ac:dyDescent="0.4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 s="2">
        <f t="shared" si="3"/>
        <v>1744.3000000000002</v>
      </c>
    </row>
    <row r="220" spans="1:17" x14ac:dyDescent="0.45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 s="2">
        <f t="shared" si="3"/>
        <v>1753.3999999999999</v>
      </c>
    </row>
    <row r="221" spans="1:17" x14ac:dyDescent="0.45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 s="2">
        <f t="shared" si="3"/>
        <v>1759.8000000000002</v>
      </c>
    </row>
    <row r="222" spans="1:17" x14ac:dyDescent="0.45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 s="2">
        <f t="shared" si="3"/>
        <v>1754.4</v>
      </c>
    </row>
    <row r="223" spans="1:17" x14ac:dyDescent="0.45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 s="2">
        <f t="shared" si="3"/>
        <v>1757.1</v>
      </c>
    </row>
    <row r="224" spans="1:17" x14ac:dyDescent="0.45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 s="2">
        <f t="shared" si="3"/>
        <v>1761.2000000000003</v>
      </c>
    </row>
    <row r="225" spans="1:17" x14ac:dyDescent="0.45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 s="2">
        <f t="shared" si="3"/>
        <v>1768.4</v>
      </c>
    </row>
    <row r="226" spans="1:17" x14ac:dyDescent="0.45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 s="2">
        <f t="shared" si="3"/>
        <v>1762.9</v>
      </c>
    </row>
    <row r="227" spans="1:17" x14ac:dyDescent="0.45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 s="2">
        <f t="shared" si="3"/>
        <v>1782.1000000000001</v>
      </c>
    </row>
    <row r="228" spans="1:17" x14ac:dyDescent="0.45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 s="2">
        <f t="shared" si="3"/>
        <v>1811.5000000000002</v>
      </c>
    </row>
    <row r="229" spans="1:17" x14ac:dyDescent="0.45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 s="2">
        <f t="shared" si="3"/>
        <v>1791.9000000000003</v>
      </c>
    </row>
    <row r="230" spans="1:17" x14ac:dyDescent="0.45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 s="2">
        <f t="shared" si="3"/>
        <v>1804.1999999999998</v>
      </c>
    </row>
    <row r="231" spans="1:17" x14ac:dyDescent="0.45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 s="2">
        <f t="shared" si="3"/>
        <v>1833.2999999999997</v>
      </c>
    </row>
    <row r="232" spans="1:17" x14ac:dyDescent="0.45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 s="2">
        <f t="shared" si="3"/>
        <v>1814.1000000000001</v>
      </c>
    </row>
    <row r="233" spans="1:17" x14ac:dyDescent="0.45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 s="2">
        <f t="shared" si="3"/>
        <v>1826.8999999999999</v>
      </c>
    </row>
    <row r="234" spans="1:17" x14ac:dyDescent="0.45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 s="2">
        <f t="shared" si="3"/>
        <v>1857.3999999999999</v>
      </c>
    </row>
    <row r="235" spans="1:17" x14ac:dyDescent="0.45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 s="2">
        <f t="shared" si="3"/>
        <v>1837.5</v>
      </c>
    </row>
    <row r="236" spans="1:17" x14ac:dyDescent="0.45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 s="2">
        <f t="shared" si="3"/>
        <v>1834.5000000000002</v>
      </c>
    </row>
    <row r="237" spans="1:17" x14ac:dyDescent="0.45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 s="2">
        <f t="shared" si="3"/>
        <v>1869.1</v>
      </c>
    </row>
    <row r="238" spans="1:17" x14ac:dyDescent="0.45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 s="2">
        <f t="shared" si="3"/>
        <v>1846.5</v>
      </c>
    </row>
    <row r="239" spans="1:17" x14ac:dyDescent="0.45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 s="2">
        <f t="shared" si="3"/>
        <v>1848.7</v>
      </c>
    </row>
    <row r="240" spans="1:17" x14ac:dyDescent="0.45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 s="2">
        <f t="shared" si="3"/>
        <v>1874.9</v>
      </c>
    </row>
    <row r="241" spans="1:17" x14ac:dyDescent="0.45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 s="2">
        <f t="shared" si="3"/>
        <v>1857.6999999999998</v>
      </c>
    </row>
    <row r="242" spans="1:17" x14ac:dyDescent="0.45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 s="2">
        <f t="shared" si="3"/>
        <v>1876.8999999999996</v>
      </c>
    </row>
    <row r="243" spans="1:17" x14ac:dyDescent="0.45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 s="2">
        <f t="shared" si="3"/>
        <v>1902.6000000000001</v>
      </c>
    </row>
    <row r="244" spans="1:17" x14ac:dyDescent="0.45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 s="2">
        <f t="shared" si="3"/>
        <v>1885.5999999999997</v>
      </c>
    </row>
    <row r="245" spans="1:17" x14ac:dyDescent="0.45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 s="2">
        <f t="shared" si="3"/>
        <v>1904.6000000000001</v>
      </c>
    </row>
    <row r="246" spans="1:17" x14ac:dyDescent="0.45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 s="2">
        <f t="shared" si="3"/>
        <v>1923.9999999999998</v>
      </c>
    </row>
    <row r="247" spans="1:17" x14ac:dyDescent="0.45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 s="2">
        <f t="shared" si="3"/>
        <v>1910.9</v>
      </c>
    </row>
    <row r="248" spans="1:17" x14ac:dyDescent="0.45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 s="2">
        <f t="shared" si="3"/>
        <v>1940.9999999999995</v>
      </c>
    </row>
    <row r="249" spans="1:17" x14ac:dyDescent="0.45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 s="2">
        <f t="shared" si="3"/>
        <v>1956.7</v>
      </c>
    </row>
    <row r="250" spans="1:17" x14ac:dyDescent="0.45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 s="2">
        <f t="shared" si="3"/>
        <v>1946.1000000000001</v>
      </c>
    </row>
    <row r="251" spans="1:17" x14ac:dyDescent="0.4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 s="2">
        <f t="shared" si="3"/>
        <v>1938.6</v>
      </c>
    </row>
    <row r="252" spans="1:17" x14ac:dyDescent="0.4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 s="2">
        <f t="shared" si="3"/>
        <v>1945.3999999999999</v>
      </c>
    </row>
    <row r="253" spans="1:17" x14ac:dyDescent="0.45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 s="2">
        <f t="shared" si="3"/>
        <v>1940.3999999999999</v>
      </c>
    </row>
    <row r="254" spans="1:17" x14ac:dyDescent="0.45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 s="2">
        <f t="shared" si="3"/>
        <v>1909.7999999999997</v>
      </c>
    </row>
    <row r="255" spans="1:17" x14ac:dyDescent="0.45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 s="2">
        <f t="shared" si="3"/>
        <v>1916.6</v>
      </c>
    </row>
    <row r="256" spans="1:17" x14ac:dyDescent="0.45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 s="2">
        <f t="shared" si="3"/>
        <v>1911.6</v>
      </c>
    </row>
    <row r="257" spans="1:17" x14ac:dyDescent="0.45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 s="2">
        <f t="shared" si="3"/>
        <v>1894.5999999999997</v>
      </c>
    </row>
    <row r="258" spans="1:17" x14ac:dyDescent="0.45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 s="2">
        <f t="shared" ref="Q258:Q321" si="4">SUM(D258:P258)</f>
        <v>1898.5</v>
      </c>
    </row>
    <row r="259" spans="1:17" x14ac:dyDescent="0.45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 s="2">
        <f t="shared" si="4"/>
        <v>1895.4</v>
      </c>
    </row>
    <row r="260" spans="1:17" x14ac:dyDescent="0.45">
      <c r="A260" t="s">
        <v>30</v>
      </c>
      <c r="B260">
        <v>2020</v>
      </c>
      <c r="C260" t="s">
        <v>37</v>
      </c>
      <c r="D260">
        <v>147.19999999999999</v>
      </c>
      <c r="E260" s="2">
        <f t="shared" ref="E260:N265" si="5"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 t="shared" ref="O260:O265" si="6">(O258+O259)/2</f>
        <v>159.35</v>
      </c>
      <c r="P260" s="2">
        <v>150.1</v>
      </c>
      <c r="Q260" s="2">
        <f t="shared" si="4"/>
        <v>1941.4</v>
      </c>
    </row>
    <row r="261" spans="1:17" x14ac:dyDescent="0.45">
      <c r="A261" t="s">
        <v>33</v>
      </c>
      <c r="B261">
        <v>2020</v>
      </c>
      <c r="C261" t="s">
        <v>37</v>
      </c>
      <c r="D261">
        <v>151.80000000000001</v>
      </c>
      <c r="E261" s="2">
        <f t="shared" si="5"/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si="6"/>
        <v>159.47499999999999</v>
      </c>
      <c r="P261" s="2">
        <v>153.5</v>
      </c>
      <c r="Q261" s="2">
        <f t="shared" si="4"/>
        <v>1963.3</v>
      </c>
    </row>
    <row r="262" spans="1:17" x14ac:dyDescent="0.45">
      <c r="A262" t="s">
        <v>34</v>
      </c>
      <c r="B262">
        <v>2020</v>
      </c>
      <c r="C262" t="s">
        <v>37</v>
      </c>
      <c r="D262">
        <v>148.69999999999999</v>
      </c>
      <c r="E262" s="2">
        <f t="shared" si="5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6"/>
        <v>159.41249999999999</v>
      </c>
      <c r="P262" s="2">
        <v>151.4</v>
      </c>
      <c r="Q262" s="2">
        <f t="shared" si="4"/>
        <v>1949.3</v>
      </c>
    </row>
    <row r="263" spans="1:17" x14ac:dyDescent="0.45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5"/>
        <v>167.15625</v>
      </c>
      <c r="F263" s="2">
        <f t="shared" si="5"/>
        <v>150.35000000000002</v>
      </c>
      <c r="G263" s="2">
        <f t="shared" si="5"/>
        <v>155.55000000000001</v>
      </c>
      <c r="H263" s="2">
        <f t="shared" si="5"/>
        <v>133.35</v>
      </c>
      <c r="I263" s="2">
        <f t="shared" si="5"/>
        <v>151.4</v>
      </c>
      <c r="J263" s="2">
        <f t="shared" si="5"/>
        <v>174.3</v>
      </c>
      <c r="K263" s="2">
        <f t="shared" si="5"/>
        <v>150.60000000000002</v>
      </c>
      <c r="L263" s="2">
        <f t="shared" si="5"/>
        <v>120.75</v>
      </c>
      <c r="M263" s="2">
        <f t="shared" si="5"/>
        <v>155.55000000000001</v>
      </c>
      <c r="N263" s="2">
        <f t="shared" si="5"/>
        <v>135.15</v>
      </c>
      <c r="O263" s="2">
        <f t="shared" si="6"/>
        <v>159.44374999999999</v>
      </c>
      <c r="P263" s="2">
        <f>(P261+P262)/2</f>
        <v>152.44999999999999</v>
      </c>
      <c r="Q263" s="2">
        <f t="shared" si="4"/>
        <v>1956.3000000000002</v>
      </c>
    </row>
    <row r="264" spans="1:17" x14ac:dyDescent="0.45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5"/>
        <v>167.171875</v>
      </c>
      <c r="F264" s="2">
        <f t="shared" si="5"/>
        <v>149.57500000000002</v>
      </c>
      <c r="G264" s="2">
        <f t="shared" si="5"/>
        <v>155.57499999999999</v>
      </c>
      <c r="H264" s="2">
        <f t="shared" si="5"/>
        <v>134.22499999999999</v>
      </c>
      <c r="I264" s="2">
        <f t="shared" si="5"/>
        <v>150.65</v>
      </c>
      <c r="J264" s="2">
        <f t="shared" si="5"/>
        <v>171.45</v>
      </c>
      <c r="K264" s="2">
        <f t="shared" si="5"/>
        <v>150.5</v>
      </c>
      <c r="L264" s="2">
        <f t="shared" si="5"/>
        <v>120.52500000000001</v>
      </c>
      <c r="M264" s="2">
        <f t="shared" si="5"/>
        <v>156.32499999999999</v>
      </c>
      <c r="N264" s="2">
        <f t="shared" si="5"/>
        <v>135.97500000000002</v>
      </c>
      <c r="O264" s="2">
        <f t="shared" si="6"/>
        <v>159.42812499999999</v>
      </c>
      <c r="P264" s="2">
        <f>(P262+P263)/2</f>
        <v>151.92500000000001</v>
      </c>
      <c r="Q264" s="2">
        <f t="shared" si="4"/>
        <v>1952.8</v>
      </c>
    </row>
    <row r="265" spans="1:17" x14ac:dyDescent="0.45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5"/>
        <v>167.1640625</v>
      </c>
      <c r="F265" s="2">
        <f t="shared" si="5"/>
        <v>149.96250000000003</v>
      </c>
      <c r="G265" s="2">
        <f t="shared" si="5"/>
        <v>155.5625</v>
      </c>
      <c r="H265" s="2">
        <f t="shared" si="5"/>
        <v>133.78749999999999</v>
      </c>
      <c r="I265" s="2">
        <f t="shared" si="5"/>
        <v>151.02500000000001</v>
      </c>
      <c r="J265" s="2">
        <f t="shared" si="5"/>
        <v>172.875</v>
      </c>
      <c r="K265" s="2">
        <f t="shared" si="5"/>
        <v>150.55000000000001</v>
      </c>
      <c r="L265" s="2">
        <f t="shared" si="5"/>
        <v>120.6375</v>
      </c>
      <c r="M265" s="2">
        <f t="shared" si="5"/>
        <v>155.9375</v>
      </c>
      <c r="N265" s="2">
        <f t="shared" si="5"/>
        <v>135.5625</v>
      </c>
      <c r="O265" s="2">
        <f t="shared" si="6"/>
        <v>159.43593749999999</v>
      </c>
      <c r="P265" s="2">
        <f>(P263+P264)/2</f>
        <v>152.1875</v>
      </c>
      <c r="Q265" s="2">
        <f t="shared" si="4"/>
        <v>1954.55</v>
      </c>
    </row>
    <row r="266" spans="1:17" x14ac:dyDescent="0.45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 s="2">
        <f t="shared" si="4"/>
        <v>1951</v>
      </c>
    </row>
    <row r="267" spans="1:17" x14ac:dyDescent="0.45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 s="2">
        <f t="shared" si="4"/>
        <v>1994.9999999999998</v>
      </c>
    </row>
    <row r="268" spans="1:17" x14ac:dyDescent="0.45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 s="2">
        <f t="shared" si="4"/>
        <v>1966.8000000000002</v>
      </c>
    </row>
    <row r="269" spans="1:17" x14ac:dyDescent="0.45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 s="2">
        <f t="shared" si="4"/>
        <v>1951</v>
      </c>
    </row>
    <row r="270" spans="1:17" x14ac:dyDescent="0.45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 s="2">
        <f t="shared" si="4"/>
        <v>1994.9999999999998</v>
      </c>
    </row>
    <row r="271" spans="1:17" x14ac:dyDescent="0.45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 s="2">
        <f t="shared" si="4"/>
        <v>1966.8000000000002</v>
      </c>
    </row>
    <row r="272" spans="1:17" x14ac:dyDescent="0.45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 s="2">
        <f t="shared" si="4"/>
        <v>1978.6</v>
      </c>
    </row>
    <row r="273" spans="1:17" x14ac:dyDescent="0.45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 s="2">
        <f t="shared" si="4"/>
        <v>2024.8999999999999</v>
      </c>
    </row>
    <row r="274" spans="1:17" x14ac:dyDescent="0.45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 s="2">
        <f t="shared" si="4"/>
        <v>1995.1999999999998</v>
      </c>
    </row>
    <row r="275" spans="1:17" x14ac:dyDescent="0.45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 s="2">
        <f t="shared" si="4"/>
        <v>1987.3999999999999</v>
      </c>
    </row>
    <row r="276" spans="1:17" x14ac:dyDescent="0.45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 s="2">
        <f t="shared" si="4"/>
        <v>2041.6000000000001</v>
      </c>
    </row>
    <row r="277" spans="1:17" x14ac:dyDescent="0.45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 s="2">
        <f t="shared" si="4"/>
        <v>2007</v>
      </c>
    </row>
    <row r="278" spans="1:17" x14ac:dyDescent="0.45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 s="2">
        <f t="shared" si="4"/>
        <v>2030.9</v>
      </c>
    </row>
    <row r="279" spans="1:17" x14ac:dyDescent="0.45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 s="2">
        <f t="shared" si="4"/>
        <v>2080.1999999999998</v>
      </c>
    </row>
    <row r="280" spans="1:17" x14ac:dyDescent="0.45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 s="2">
        <f t="shared" si="4"/>
        <v>2048.6000000000004</v>
      </c>
    </row>
    <row r="281" spans="1:17" x14ac:dyDescent="0.45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 s="2">
        <f t="shared" si="4"/>
        <v>2082.4</v>
      </c>
    </row>
    <row r="282" spans="1:17" x14ac:dyDescent="0.45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 s="2">
        <f t="shared" si="4"/>
        <v>2120.6999999999998</v>
      </c>
    </row>
    <row r="283" spans="1:17" x14ac:dyDescent="0.45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 s="2">
        <f t="shared" si="4"/>
        <v>2095.6</v>
      </c>
    </row>
    <row r="284" spans="1:17" x14ac:dyDescent="0.45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 s="2">
        <f t="shared" si="4"/>
        <v>2100.5</v>
      </c>
    </row>
    <row r="285" spans="1:17" x14ac:dyDescent="0.45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 s="2">
        <f t="shared" si="4"/>
        <v>2125.4</v>
      </c>
    </row>
    <row r="286" spans="1:17" x14ac:dyDescent="0.45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 s="2">
        <f t="shared" si="4"/>
        <v>2109.1</v>
      </c>
    </row>
    <row r="287" spans="1:17" x14ac:dyDescent="0.4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 s="2">
        <f t="shared" si="4"/>
        <v>2065.6999999999998</v>
      </c>
    </row>
    <row r="288" spans="1:17" x14ac:dyDescent="0.4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 s="2">
        <f t="shared" si="4"/>
        <v>2097</v>
      </c>
    </row>
    <row r="289" spans="1:17" x14ac:dyDescent="0.45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 s="2">
        <f t="shared" si="4"/>
        <v>2076.5</v>
      </c>
    </row>
    <row r="290" spans="1:17" x14ac:dyDescent="0.45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 s="2">
        <f t="shared" si="4"/>
        <v>2025.3</v>
      </c>
    </row>
    <row r="291" spans="1:17" x14ac:dyDescent="0.45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 s="2">
        <f t="shared" si="4"/>
        <v>2066</v>
      </c>
    </row>
    <row r="292" spans="1:17" x14ac:dyDescent="0.45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 s="2">
        <f t="shared" si="4"/>
        <v>2039.3000000000002</v>
      </c>
    </row>
    <row r="293" spans="1:17" x14ac:dyDescent="0.45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 s="2">
        <f t="shared" si="4"/>
        <v>2025.7</v>
      </c>
    </row>
    <row r="294" spans="1:17" x14ac:dyDescent="0.45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 s="2">
        <f t="shared" si="4"/>
        <v>2064.4999999999995</v>
      </c>
    </row>
    <row r="295" spans="1:17" x14ac:dyDescent="0.45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 s="2">
        <f t="shared" si="4"/>
        <v>2039.3999999999999</v>
      </c>
    </row>
    <row r="296" spans="1:17" x14ac:dyDescent="0.45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 s="2">
        <f t="shared" si="4"/>
        <v>2049.5</v>
      </c>
    </row>
    <row r="297" spans="1:17" x14ac:dyDescent="0.45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 s="2">
        <f t="shared" si="4"/>
        <v>2089.6</v>
      </c>
    </row>
    <row r="298" spans="1:17" x14ac:dyDescent="0.45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 s="2">
        <f t="shared" si="4"/>
        <v>2064.1</v>
      </c>
    </row>
    <row r="299" spans="1:17" x14ac:dyDescent="0.45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 s="2">
        <f t="shared" si="4"/>
        <v>2095.2999999999997</v>
      </c>
    </row>
    <row r="300" spans="1:17" x14ac:dyDescent="0.45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 s="2">
        <f t="shared" si="4"/>
        <v>2124.7000000000003</v>
      </c>
    </row>
    <row r="301" spans="1:17" x14ac:dyDescent="0.45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 s="2">
        <f t="shared" si="4"/>
        <v>2105.7000000000003</v>
      </c>
    </row>
    <row r="302" spans="1:17" x14ac:dyDescent="0.45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 s="2">
        <f t="shared" si="4"/>
        <v>2122.6</v>
      </c>
    </row>
    <row r="303" spans="1:17" x14ac:dyDescent="0.45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 s="2">
        <f t="shared" si="4"/>
        <v>2154.1999999999998</v>
      </c>
    </row>
    <row r="304" spans="1:17" x14ac:dyDescent="0.45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 s="2">
        <f t="shared" si="4"/>
        <v>2133.9</v>
      </c>
    </row>
    <row r="305" spans="1:17" x14ac:dyDescent="0.45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 s="2">
        <f t="shared" si="4"/>
        <v>2132.4</v>
      </c>
    </row>
    <row r="306" spans="1:17" x14ac:dyDescent="0.45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 s="2">
        <f t="shared" si="4"/>
        <v>2171.8000000000002</v>
      </c>
    </row>
    <row r="307" spans="1:17" x14ac:dyDescent="0.45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 s="2">
        <f t="shared" si="4"/>
        <v>2147</v>
      </c>
    </row>
    <row r="308" spans="1:17" x14ac:dyDescent="0.45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 s="2">
        <f t="shared" si="4"/>
        <v>2130.8000000000002</v>
      </c>
    </row>
    <row r="309" spans="1:17" x14ac:dyDescent="0.45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 s="2">
        <f t="shared" si="4"/>
        <v>2157.9</v>
      </c>
    </row>
    <row r="310" spans="1:17" x14ac:dyDescent="0.45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 s="2">
        <f t="shared" si="4"/>
        <v>2142</v>
      </c>
    </row>
    <row r="311" spans="1:17" x14ac:dyDescent="0.45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 s="2">
        <f t="shared" si="4"/>
        <v>2133.6</v>
      </c>
    </row>
    <row r="312" spans="1:17" x14ac:dyDescent="0.45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 s="2">
        <f t="shared" si="4"/>
        <v>2157.9</v>
      </c>
    </row>
    <row r="313" spans="1:17" x14ac:dyDescent="0.45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 s="2">
        <f t="shared" si="4"/>
        <v>2142</v>
      </c>
    </row>
    <row r="314" spans="1:17" x14ac:dyDescent="0.45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 s="2">
        <f t="shared" si="4"/>
        <v>2164.1999999999998</v>
      </c>
    </row>
    <row r="315" spans="1:17" x14ac:dyDescent="0.45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 s="2">
        <f t="shared" si="4"/>
        <v>2198.4000000000005</v>
      </c>
    </row>
    <row r="316" spans="1:17" x14ac:dyDescent="0.45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 s="2">
        <f t="shared" si="4"/>
        <v>2175.5</v>
      </c>
    </row>
    <row r="317" spans="1:17" x14ac:dyDescent="0.45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 s="2">
        <f t="shared" si="4"/>
        <v>2182</v>
      </c>
    </row>
    <row r="318" spans="1:17" x14ac:dyDescent="0.45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 s="2">
        <f t="shared" si="4"/>
        <v>2217.8999999999996</v>
      </c>
    </row>
    <row r="319" spans="1:17" x14ac:dyDescent="0.45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 s="2">
        <f t="shared" si="4"/>
        <v>2194.1</v>
      </c>
    </row>
    <row r="320" spans="1:17" x14ac:dyDescent="0.45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 s="2">
        <f t="shared" si="4"/>
        <v>2168.1999999999998</v>
      </c>
    </row>
    <row r="321" spans="1:17" x14ac:dyDescent="0.45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 s="2">
        <f t="shared" si="4"/>
        <v>2206.3000000000002</v>
      </c>
    </row>
    <row r="322" spans="1:17" x14ac:dyDescent="0.45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 s="2">
        <f t="shared" ref="Q322:Q373" si="7">SUM(D322:P322)</f>
        <v>2180.9</v>
      </c>
    </row>
    <row r="323" spans="1:17" x14ac:dyDescent="0.4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 s="2">
        <f t="shared" si="7"/>
        <v>2153</v>
      </c>
    </row>
    <row r="324" spans="1:17" x14ac:dyDescent="0.4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 s="2">
        <f t="shared" si="7"/>
        <v>2186.6999999999998</v>
      </c>
    </row>
    <row r="325" spans="1:17" x14ac:dyDescent="0.45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 s="2">
        <f t="shared" si="7"/>
        <v>2164.1999999999998</v>
      </c>
    </row>
    <row r="326" spans="1:17" x14ac:dyDescent="0.45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 s="2">
        <f t="shared" si="7"/>
        <v>2150.4</v>
      </c>
    </row>
    <row r="327" spans="1:17" x14ac:dyDescent="0.45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 s="2">
        <f t="shared" si="7"/>
        <v>2183.5</v>
      </c>
    </row>
    <row r="328" spans="1:17" x14ac:dyDescent="0.45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 s="2">
        <f t="shared" si="7"/>
        <v>2161.2000000000003</v>
      </c>
    </row>
    <row r="329" spans="1:17" x14ac:dyDescent="0.45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 s="2">
        <f t="shared" si="7"/>
        <v>2179.1000000000004</v>
      </c>
    </row>
    <row r="330" spans="1:17" x14ac:dyDescent="0.45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 s="2">
        <f t="shared" si="7"/>
        <v>2196.3000000000002</v>
      </c>
    </row>
    <row r="331" spans="1:17" x14ac:dyDescent="0.45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 s="2">
        <f t="shared" si="7"/>
        <v>2184.2000000000003</v>
      </c>
    </row>
    <row r="332" spans="1:17" x14ac:dyDescent="0.45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 s="2">
        <f t="shared" si="7"/>
        <v>2206.6</v>
      </c>
    </row>
    <row r="333" spans="1:17" x14ac:dyDescent="0.45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 s="2">
        <f t="shared" si="7"/>
        <v>2230.4</v>
      </c>
    </row>
    <row r="334" spans="1:17" x14ac:dyDescent="0.45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 s="2">
        <f t="shared" si="7"/>
        <v>2214.3000000000002</v>
      </c>
    </row>
    <row r="335" spans="1:17" x14ac:dyDescent="0.45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 s="2">
        <f t="shared" si="7"/>
        <v>2226.8000000000002</v>
      </c>
    </row>
    <row r="336" spans="1:17" x14ac:dyDescent="0.45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 s="2">
        <f t="shared" si="7"/>
        <v>2262.2000000000003</v>
      </c>
    </row>
    <row r="337" spans="1:17" x14ac:dyDescent="0.45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 s="2">
        <f t="shared" si="7"/>
        <v>2238.9000000000005</v>
      </c>
    </row>
    <row r="338" spans="1:17" x14ac:dyDescent="0.45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 s="2">
        <f t="shared" si="7"/>
        <v>2248.3000000000002</v>
      </c>
    </row>
    <row r="339" spans="1:17" x14ac:dyDescent="0.45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 s="2">
        <f t="shared" si="7"/>
        <v>2287.5</v>
      </c>
    </row>
    <row r="340" spans="1:17" x14ac:dyDescent="0.45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 s="2">
        <f t="shared" si="7"/>
        <v>2261.9</v>
      </c>
    </row>
    <row r="341" spans="1:17" x14ac:dyDescent="0.45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 s="2">
        <f t="shared" si="7"/>
        <v>2252.5</v>
      </c>
    </row>
    <row r="342" spans="1:17" x14ac:dyDescent="0.45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 s="2">
        <f t="shared" si="7"/>
        <v>2291.6</v>
      </c>
    </row>
    <row r="343" spans="1:17" x14ac:dyDescent="0.45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 s="2">
        <f t="shared" si="7"/>
        <v>2266.3000000000002</v>
      </c>
    </row>
    <row r="344" spans="1:17" x14ac:dyDescent="0.45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 s="2">
        <f t="shared" si="7"/>
        <v>2255.7999999999997</v>
      </c>
    </row>
    <row r="345" spans="1:17" x14ac:dyDescent="0.45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 s="2">
        <f t="shared" si="7"/>
        <v>2293.6999999999998</v>
      </c>
    </row>
    <row r="346" spans="1:17" x14ac:dyDescent="0.45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 s="2">
        <f t="shared" si="7"/>
        <v>2269.2000000000003</v>
      </c>
    </row>
    <row r="347" spans="1:17" x14ac:dyDescent="0.45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 s="2">
        <f t="shared" si="7"/>
        <v>2267.8000000000002</v>
      </c>
    </row>
    <row r="348" spans="1:17" x14ac:dyDescent="0.45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 s="2">
        <f t="shared" si="7"/>
        <v>2306.4</v>
      </c>
    </row>
    <row r="349" spans="1:17" x14ac:dyDescent="0.45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 s="2">
        <f t="shared" si="7"/>
        <v>2280.9</v>
      </c>
    </row>
    <row r="350" spans="1:17" x14ac:dyDescent="0.45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 s="2">
        <f t="shared" si="7"/>
        <v>2284.5</v>
      </c>
    </row>
    <row r="351" spans="1:17" x14ac:dyDescent="0.45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 s="2">
        <f t="shared" si="7"/>
        <v>2322.3000000000002</v>
      </c>
    </row>
    <row r="352" spans="1:17" x14ac:dyDescent="0.45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 s="2">
        <f t="shared" si="7"/>
        <v>2297.3000000000002</v>
      </c>
    </row>
    <row r="353" spans="1:17" x14ac:dyDescent="0.45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 s="2">
        <f t="shared" si="7"/>
        <v>2287.6999999999998</v>
      </c>
    </row>
    <row r="354" spans="1:17" x14ac:dyDescent="0.45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 s="2">
        <f t="shared" si="7"/>
        <v>2314.4</v>
      </c>
    </row>
    <row r="355" spans="1:17" x14ac:dyDescent="0.45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 s="2">
        <f t="shared" si="7"/>
        <v>2296.8000000000002</v>
      </c>
    </row>
    <row r="356" spans="1:17" x14ac:dyDescent="0.45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 s="2">
        <f t="shared" si="7"/>
        <v>2277.1</v>
      </c>
    </row>
    <row r="357" spans="1:17" x14ac:dyDescent="0.45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 s="2">
        <f t="shared" si="7"/>
        <v>2295.7999999999997</v>
      </c>
    </row>
    <row r="358" spans="1:17" x14ac:dyDescent="0.45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 s="2">
        <f t="shared" si="7"/>
        <v>2283.4</v>
      </c>
    </row>
    <row r="359" spans="1:17" x14ac:dyDescent="0.4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 s="2">
        <f t="shared" si="7"/>
        <v>2283.2000000000003</v>
      </c>
    </row>
    <row r="360" spans="1:17" x14ac:dyDescent="0.4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 s="2">
        <f t="shared" si="7"/>
        <v>2310.2000000000003</v>
      </c>
    </row>
    <row r="361" spans="1:17" x14ac:dyDescent="0.45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 s="2">
        <f t="shared" si="7"/>
        <v>2292.6999999999998</v>
      </c>
    </row>
    <row r="362" spans="1:17" x14ac:dyDescent="0.45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 s="2">
        <f t="shared" si="7"/>
        <v>2265.6999999999998</v>
      </c>
    </row>
    <row r="363" spans="1:17" x14ac:dyDescent="0.45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 s="2">
        <f t="shared" si="7"/>
        <v>2303.1999999999998</v>
      </c>
    </row>
    <row r="364" spans="1:17" x14ac:dyDescent="0.45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 s="2">
        <f t="shared" si="7"/>
        <v>2279.1</v>
      </c>
    </row>
    <row r="365" spans="1:17" x14ac:dyDescent="0.45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 s="2">
        <f t="shared" si="7"/>
        <v>2265.8000000000002</v>
      </c>
    </row>
    <row r="366" spans="1:17" x14ac:dyDescent="0.45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 s="2">
        <f t="shared" si="7"/>
        <v>2303.4</v>
      </c>
    </row>
    <row r="367" spans="1:17" x14ac:dyDescent="0.45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 s="2">
        <f t="shared" si="7"/>
        <v>2279.1999999999998</v>
      </c>
    </row>
    <row r="368" spans="1:17" x14ac:dyDescent="0.45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 s="2">
        <f t="shared" si="7"/>
        <v>2274.1999999999998</v>
      </c>
    </row>
    <row r="369" spans="1:17" x14ac:dyDescent="0.45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 s="2">
        <f t="shared" si="7"/>
        <v>2317.7000000000003</v>
      </c>
    </row>
    <row r="370" spans="1:17" x14ac:dyDescent="0.45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 s="2">
        <f t="shared" si="7"/>
        <v>2289.6000000000004</v>
      </c>
    </row>
    <row r="371" spans="1:17" x14ac:dyDescent="0.45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 s="2">
        <f t="shared" si="7"/>
        <v>2290.7000000000007</v>
      </c>
    </row>
    <row r="372" spans="1:17" x14ac:dyDescent="0.45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 s="2">
        <f t="shared" si="7"/>
        <v>2335.1</v>
      </c>
    </row>
    <row r="373" spans="1:17" x14ac:dyDescent="0.45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 s="2">
        <f t="shared" si="7"/>
        <v>2306.9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6EB4-A421-488B-802A-FAF6475254A0}">
  <dimension ref="A1:R45"/>
  <sheetViews>
    <sheetView workbookViewId="0">
      <pane ySplit="1" topLeftCell="A2" activePane="bottomLeft" state="frozen"/>
      <selection activeCell="R1" sqref="R1"/>
      <selection pane="bottomLeft" activeCell="E15" sqref="E15"/>
    </sheetView>
  </sheetViews>
  <sheetFormatPr defaultRowHeight="14.25" x14ac:dyDescent="0.45"/>
  <cols>
    <col min="1" max="1" width="11.19921875" bestFit="1" customWidth="1"/>
    <col min="2" max="2" width="9.46484375" customWidth="1"/>
    <col min="3" max="3" width="10" bestFit="1" customWidth="1"/>
    <col min="4" max="4" width="18.19921875" customWidth="1"/>
    <col min="5" max="5" width="12.1328125" customWidth="1"/>
    <col min="6" max="6" width="9" customWidth="1"/>
    <col min="7" max="7" width="15.53125" customWidth="1"/>
    <col min="8" max="8" width="11" customWidth="1"/>
    <col min="9" max="9" width="8" customWidth="1"/>
    <col min="10" max="10" width="9.86328125" customWidth="1"/>
    <col min="11" max="11" width="17.19921875" customWidth="1"/>
    <col min="12" max="12" width="21.1328125" customWidth="1"/>
    <col min="13" max="13" width="9" customWidth="1"/>
    <col min="14" max="14" width="21.46484375" customWidth="1"/>
    <col min="15" max="15" width="30.46484375" customWidth="1"/>
    <col min="16" max="18" width="17.46484375" customWidth="1"/>
  </cols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/>
    </row>
    <row r="2" spans="1:18" x14ac:dyDescent="0.45">
      <c r="A2" t="s">
        <v>30</v>
      </c>
      <c r="B2">
        <v>2022</v>
      </c>
      <c r="C2" t="s">
        <v>38</v>
      </c>
      <c r="D2">
        <v>152.9</v>
      </c>
      <c r="E2">
        <v>214.7</v>
      </c>
      <c r="F2">
        <v>161.4</v>
      </c>
      <c r="G2">
        <v>164.6</v>
      </c>
      <c r="H2">
        <v>209.9</v>
      </c>
      <c r="I2">
        <v>168</v>
      </c>
      <c r="J2">
        <v>160.4</v>
      </c>
      <c r="K2">
        <v>165</v>
      </c>
      <c r="L2">
        <v>118.9</v>
      </c>
      <c r="M2">
        <v>186.6</v>
      </c>
      <c r="N2">
        <v>173.2</v>
      </c>
      <c r="O2">
        <v>180.4</v>
      </c>
      <c r="P2">
        <v>170.8</v>
      </c>
      <c r="Q2" s="2">
        <f t="shared" ref="Q2:Q40" si="0">SUM(D2:P2)</f>
        <v>2226.8000000000002</v>
      </c>
    </row>
    <row r="3" spans="1:18" x14ac:dyDescent="0.45">
      <c r="A3" t="s">
        <v>33</v>
      </c>
      <c r="B3">
        <v>2022</v>
      </c>
      <c r="C3" t="s">
        <v>38</v>
      </c>
      <c r="D3">
        <v>156.69999999999999</v>
      </c>
      <c r="E3">
        <v>221.2</v>
      </c>
      <c r="F3">
        <v>164.1</v>
      </c>
      <c r="G3">
        <v>165.4</v>
      </c>
      <c r="H3">
        <v>189.5</v>
      </c>
      <c r="I3">
        <v>174.5</v>
      </c>
      <c r="J3">
        <v>203.2</v>
      </c>
      <c r="K3">
        <v>164.1</v>
      </c>
      <c r="L3">
        <v>121.2</v>
      </c>
      <c r="M3">
        <v>181.4</v>
      </c>
      <c r="N3">
        <v>158.5</v>
      </c>
      <c r="O3">
        <v>184.9</v>
      </c>
      <c r="P3">
        <v>177.5</v>
      </c>
      <c r="Q3" s="2">
        <f t="shared" si="0"/>
        <v>2262.2000000000003</v>
      </c>
    </row>
    <row r="4" spans="1:18" x14ac:dyDescent="0.45">
      <c r="A4" t="s">
        <v>34</v>
      </c>
      <c r="B4">
        <v>2022</v>
      </c>
      <c r="C4" t="s">
        <v>38</v>
      </c>
      <c r="D4">
        <v>154.1</v>
      </c>
      <c r="E4">
        <v>217</v>
      </c>
      <c r="F4">
        <v>162.4</v>
      </c>
      <c r="G4">
        <v>164.9</v>
      </c>
      <c r="H4">
        <v>202.4</v>
      </c>
      <c r="I4">
        <v>171</v>
      </c>
      <c r="J4">
        <v>174.9</v>
      </c>
      <c r="K4">
        <v>164.7</v>
      </c>
      <c r="L4">
        <v>119.7</v>
      </c>
      <c r="M4">
        <v>184.9</v>
      </c>
      <c r="N4">
        <v>167.1</v>
      </c>
      <c r="O4">
        <v>182.5</v>
      </c>
      <c r="P4">
        <v>173.3</v>
      </c>
      <c r="Q4" s="2">
        <f t="shared" si="0"/>
        <v>2238.9000000000005</v>
      </c>
    </row>
    <row r="5" spans="1:18" x14ac:dyDescent="0.45">
      <c r="A5" t="s">
        <v>30</v>
      </c>
      <c r="B5">
        <v>2022</v>
      </c>
      <c r="C5" t="s">
        <v>39</v>
      </c>
      <c r="D5">
        <v>153.80000000000001</v>
      </c>
      <c r="E5">
        <v>217.2</v>
      </c>
      <c r="F5">
        <v>169.6</v>
      </c>
      <c r="G5">
        <v>165.4</v>
      </c>
      <c r="H5">
        <v>208.1</v>
      </c>
      <c r="I5">
        <v>165.8</v>
      </c>
      <c r="J5">
        <v>167.3</v>
      </c>
      <c r="K5">
        <v>164.6</v>
      </c>
      <c r="L5">
        <v>119.1</v>
      </c>
      <c r="M5">
        <v>188.9</v>
      </c>
      <c r="N5">
        <v>174.2</v>
      </c>
      <c r="O5">
        <v>181.9</v>
      </c>
      <c r="P5">
        <v>172.4</v>
      </c>
      <c r="Q5" s="2">
        <f t="shared" si="0"/>
        <v>2248.3000000000002</v>
      </c>
    </row>
    <row r="6" spans="1:18" x14ac:dyDescent="0.45">
      <c r="A6" t="s">
        <v>33</v>
      </c>
      <c r="B6">
        <v>2022</v>
      </c>
      <c r="C6" t="s">
        <v>39</v>
      </c>
      <c r="D6">
        <v>157.5</v>
      </c>
      <c r="E6">
        <v>223.4</v>
      </c>
      <c r="F6">
        <v>172.8</v>
      </c>
      <c r="G6">
        <v>166.4</v>
      </c>
      <c r="H6">
        <v>188.6</v>
      </c>
      <c r="I6">
        <v>174.1</v>
      </c>
      <c r="J6">
        <v>211.5</v>
      </c>
      <c r="K6">
        <v>163.6</v>
      </c>
      <c r="L6">
        <v>121.4</v>
      </c>
      <c r="M6">
        <v>183.5</v>
      </c>
      <c r="N6">
        <v>159.1</v>
      </c>
      <c r="O6">
        <v>186.3</v>
      </c>
      <c r="P6">
        <v>179.3</v>
      </c>
      <c r="Q6" s="2">
        <f t="shared" si="0"/>
        <v>2287.5</v>
      </c>
    </row>
    <row r="7" spans="1:18" x14ac:dyDescent="0.45">
      <c r="A7" t="s">
        <v>34</v>
      </c>
      <c r="B7">
        <v>2022</v>
      </c>
      <c r="C7" t="s">
        <v>39</v>
      </c>
      <c r="D7">
        <v>155</v>
      </c>
      <c r="E7">
        <v>219.4</v>
      </c>
      <c r="F7">
        <v>170.8</v>
      </c>
      <c r="G7">
        <v>165.8</v>
      </c>
      <c r="H7">
        <v>200.9</v>
      </c>
      <c r="I7">
        <v>169.7</v>
      </c>
      <c r="J7">
        <v>182.3</v>
      </c>
      <c r="K7">
        <v>164.3</v>
      </c>
      <c r="L7">
        <v>119.9</v>
      </c>
      <c r="M7">
        <v>187.1</v>
      </c>
      <c r="N7">
        <v>167.9</v>
      </c>
      <c r="O7">
        <v>183.9</v>
      </c>
      <c r="P7">
        <v>174.9</v>
      </c>
      <c r="Q7" s="2">
        <f t="shared" si="0"/>
        <v>2261.9</v>
      </c>
    </row>
    <row r="8" spans="1:18" x14ac:dyDescent="0.45">
      <c r="A8" t="s">
        <v>30</v>
      </c>
      <c r="B8">
        <v>2022</v>
      </c>
      <c r="C8" t="s">
        <v>40</v>
      </c>
      <c r="D8">
        <v>155.19999999999999</v>
      </c>
      <c r="E8">
        <v>210.8</v>
      </c>
      <c r="F8">
        <v>174.3</v>
      </c>
      <c r="G8">
        <v>166.3</v>
      </c>
      <c r="H8">
        <v>202.2</v>
      </c>
      <c r="I8">
        <v>169.6</v>
      </c>
      <c r="J8">
        <v>168.6</v>
      </c>
      <c r="K8">
        <v>164.4</v>
      </c>
      <c r="L8">
        <v>119.2</v>
      </c>
      <c r="M8">
        <v>191.8</v>
      </c>
      <c r="N8">
        <v>174.5</v>
      </c>
      <c r="O8">
        <v>183.1</v>
      </c>
      <c r="P8">
        <v>172.5</v>
      </c>
      <c r="Q8" s="2">
        <f t="shared" si="0"/>
        <v>2252.5</v>
      </c>
    </row>
    <row r="9" spans="1:18" x14ac:dyDescent="0.45">
      <c r="A9" t="s">
        <v>33</v>
      </c>
      <c r="B9">
        <v>2022</v>
      </c>
      <c r="C9" t="s">
        <v>40</v>
      </c>
      <c r="D9">
        <v>159.30000000000001</v>
      </c>
      <c r="E9">
        <v>217.1</v>
      </c>
      <c r="F9">
        <v>176.6</v>
      </c>
      <c r="G9">
        <v>167.1</v>
      </c>
      <c r="H9">
        <v>184.8</v>
      </c>
      <c r="I9">
        <v>179.5</v>
      </c>
      <c r="J9">
        <v>208.5</v>
      </c>
      <c r="K9">
        <v>164</v>
      </c>
      <c r="L9">
        <v>121.5</v>
      </c>
      <c r="M9">
        <v>186.3</v>
      </c>
      <c r="N9">
        <v>159.80000000000001</v>
      </c>
      <c r="O9">
        <v>187.7</v>
      </c>
      <c r="P9">
        <v>179.4</v>
      </c>
      <c r="Q9" s="2">
        <f t="shared" si="0"/>
        <v>2291.6</v>
      </c>
    </row>
    <row r="10" spans="1:18" x14ac:dyDescent="0.45">
      <c r="A10" t="s">
        <v>34</v>
      </c>
      <c r="B10">
        <v>2022</v>
      </c>
      <c r="C10" t="s">
        <v>40</v>
      </c>
      <c r="D10">
        <v>156.5</v>
      </c>
      <c r="E10">
        <v>213</v>
      </c>
      <c r="F10">
        <v>175.2</v>
      </c>
      <c r="G10">
        <v>166.6</v>
      </c>
      <c r="H10">
        <v>195.8</v>
      </c>
      <c r="I10">
        <v>174.2</v>
      </c>
      <c r="J10">
        <v>182.1</v>
      </c>
      <c r="K10">
        <v>164.3</v>
      </c>
      <c r="L10">
        <v>120</v>
      </c>
      <c r="M10">
        <v>190</v>
      </c>
      <c r="N10">
        <v>168.4</v>
      </c>
      <c r="O10">
        <v>185.2</v>
      </c>
      <c r="P10">
        <v>175</v>
      </c>
      <c r="Q10" s="2">
        <f t="shared" si="0"/>
        <v>2266.3000000000002</v>
      </c>
    </row>
    <row r="11" spans="1:18" x14ac:dyDescent="0.45">
      <c r="A11" t="s">
        <v>30</v>
      </c>
      <c r="B11">
        <v>2022</v>
      </c>
      <c r="C11" t="s">
        <v>41</v>
      </c>
      <c r="D11">
        <v>159.5</v>
      </c>
      <c r="E11">
        <v>204.1</v>
      </c>
      <c r="F11">
        <v>168.3</v>
      </c>
      <c r="G11">
        <v>167.9</v>
      </c>
      <c r="H11">
        <v>198.1</v>
      </c>
      <c r="I11">
        <v>169.2</v>
      </c>
      <c r="J11">
        <v>173.1</v>
      </c>
      <c r="K11">
        <v>167.1</v>
      </c>
      <c r="L11">
        <v>120.2</v>
      </c>
      <c r="M11">
        <v>195.6</v>
      </c>
      <c r="N11">
        <v>174.8</v>
      </c>
      <c r="O11">
        <v>184</v>
      </c>
      <c r="P11">
        <v>173.9</v>
      </c>
      <c r="Q11" s="2">
        <f t="shared" si="0"/>
        <v>2255.7999999999997</v>
      </c>
    </row>
    <row r="12" spans="1:18" x14ac:dyDescent="0.45">
      <c r="A12" t="s">
        <v>33</v>
      </c>
      <c r="B12">
        <v>2022</v>
      </c>
      <c r="C12" t="s">
        <v>41</v>
      </c>
      <c r="D12">
        <v>162.1</v>
      </c>
      <c r="E12">
        <v>210.9</v>
      </c>
      <c r="F12">
        <v>170.6</v>
      </c>
      <c r="G12">
        <v>168.4</v>
      </c>
      <c r="H12">
        <v>182.5</v>
      </c>
      <c r="I12">
        <v>177.1</v>
      </c>
      <c r="J12">
        <v>213.1</v>
      </c>
      <c r="K12">
        <v>167.3</v>
      </c>
      <c r="L12">
        <v>122.2</v>
      </c>
      <c r="M12">
        <v>189.7</v>
      </c>
      <c r="N12">
        <v>160.5</v>
      </c>
      <c r="O12">
        <v>188.9</v>
      </c>
      <c r="P12">
        <v>180.4</v>
      </c>
      <c r="Q12" s="2">
        <f t="shared" si="0"/>
        <v>2293.6999999999998</v>
      </c>
    </row>
    <row r="13" spans="1:18" x14ac:dyDescent="0.45">
      <c r="A13" t="s">
        <v>34</v>
      </c>
      <c r="B13">
        <v>2022</v>
      </c>
      <c r="C13" t="s">
        <v>41</v>
      </c>
      <c r="D13">
        <v>160.30000000000001</v>
      </c>
      <c r="E13">
        <v>206.5</v>
      </c>
      <c r="F13">
        <v>169.2</v>
      </c>
      <c r="G13">
        <v>168.1</v>
      </c>
      <c r="H13">
        <v>192.4</v>
      </c>
      <c r="I13">
        <v>172.9</v>
      </c>
      <c r="J13">
        <v>186.7</v>
      </c>
      <c r="K13">
        <v>167.2</v>
      </c>
      <c r="L13">
        <v>120.9</v>
      </c>
      <c r="M13">
        <v>193.6</v>
      </c>
      <c r="N13">
        <v>168.8</v>
      </c>
      <c r="O13">
        <v>186.3</v>
      </c>
      <c r="P13">
        <v>176.3</v>
      </c>
      <c r="Q13" s="2">
        <f t="shared" si="0"/>
        <v>2269.2000000000003</v>
      </c>
    </row>
    <row r="14" spans="1:18" x14ac:dyDescent="0.45">
      <c r="A14" t="s">
        <v>30</v>
      </c>
      <c r="B14">
        <v>2022</v>
      </c>
      <c r="C14" t="s">
        <v>42</v>
      </c>
      <c r="D14">
        <v>162.9</v>
      </c>
      <c r="E14">
        <v>206.7</v>
      </c>
      <c r="F14">
        <v>169</v>
      </c>
      <c r="G14">
        <v>169.5</v>
      </c>
      <c r="H14">
        <v>194.1</v>
      </c>
      <c r="I14">
        <v>164.1</v>
      </c>
      <c r="J14">
        <v>176.9</v>
      </c>
      <c r="K14">
        <v>169</v>
      </c>
      <c r="L14">
        <v>120.8</v>
      </c>
      <c r="M14">
        <v>199.1</v>
      </c>
      <c r="N14">
        <v>175.4</v>
      </c>
      <c r="O14">
        <v>184.8</v>
      </c>
      <c r="P14">
        <v>175.5</v>
      </c>
      <c r="Q14" s="2">
        <f t="shared" si="0"/>
        <v>2267.8000000000002</v>
      </c>
    </row>
    <row r="15" spans="1:18" x14ac:dyDescent="0.45">
      <c r="A15" t="s">
        <v>33</v>
      </c>
      <c r="B15">
        <v>2022</v>
      </c>
      <c r="C15" t="s">
        <v>42</v>
      </c>
      <c r="D15">
        <v>164.9</v>
      </c>
      <c r="E15">
        <v>213.7</v>
      </c>
      <c r="F15">
        <v>170.9</v>
      </c>
      <c r="G15">
        <v>170.1</v>
      </c>
      <c r="H15">
        <v>179.3</v>
      </c>
      <c r="I15">
        <v>167.5</v>
      </c>
      <c r="J15">
        <v>220.8</v>
      </c>
      <c r="K15">
        <v>169.2</v>
      </c>
      <c r="L15">
        <v>123.1</v>
      </c>
      <c r="M15">
        <v>193.6</v>
      </c>
      <c r="N15">
        <v>161.1</v>
      </c>
      <c r="O15">
        <v>190.4</v>
      </c>
      <c r="P15">
        <v>181.8</v>
      </c>
      <c r="Q15" s="2">
        <f t="shared" si="0"/>
        <v>2306.4</v>
      </c>
    </row>
    <row r="16" spans="1:18" x14ac:dyDescent="0.45">
      <c r="A16" t="s">
        <v>34</v>
      </c>
      <c r="B16">
        <v>2022</v>
      </c>
      <c r="C16" t="s">
        <v>42</v>
      </c>
      <c r="D16">
        <v>163.5</v>
      </c>
      <c r="E16">
        <v>209.2</v>
      </c>
      <c r="F16">
        <v>169.7</v>
      </c>
      <c r="G16">
        <v>169.7</v>
      </c>
      <c r="H16">
        <v>188.7</v>
      </c>
      <c r="I16">
        <v>165.7</v>
      </c>
      <c r="J16">
        <v>191.8</v>
      </c>
      <c r="K16">
        <v>169.1</v>
      </c>
      <c r="L16">
        <v>121.6</v>
      </c>
      <c r="M16">
        <v>197.3</v>
      </c>
      <c r="N16">
        <v>169.4</v>
      </c>
      <c r="O16">
        <v>187.4</v>
      </c>
      <c r="P16">
        <v>177.8</v>
      </c>
      <c r="Q16" s="2">
        <f t="shared" si="0"/>
        <v>2280.9</v>
      </c>
    </row>
    <row r="17" spans="1:17" x14ac:dyDescent="0.45">
      <c r="A17" t="s">
        <v>30</v>
      </c>
      <c r="B17">
        <v>2022</v>
      </c>
      <c r="C17" t="s">
        <v>43</v>
      </c>
      <c r="D17">
        <v>164.7</v>
      </c>
      <c r="E17">
        <v>208.8</v>
      </c>
      <c r="F17">
        <v>170.3</v>
      </c>
      <c r="G17">
        <v>170.9</v>
      </c>
      <c r="H17">
        <v>191.6</v>
      </c>
      <c r="I17">
        <v>162.19999999999999</v>
      </c>
      <c r="J17">
        <v>184.8</v>
      </c>
      <c r="K17">
        <v>169.7</v>
      </c>
      <c r="L17">
        <v>121.1</v>
      </c>
      <c r="M17">
        <v>201.6</v>
      </c>
      <c r="N17">
        <v>175.8</v>
      </c>
      <c r="O17">
        <v>185.6</v>
      </c>
      <c r="P17">
        <v>177.4</v>
      </c>
      <c r="Q17" s="2">
        <f t="shared" si="0"/>
        <v>2284.5</v>
      </c>
    </row>
    <row r="18" spans="1:17" x14ac:dyDescent="0.45">
      <c r="A18" t="s">
        <v>33</v>
      </c>
      <c r="B18">
        <v>2022</v>
      </c>
      <c r="C18" t="s">
        <v>43</v>
      </c>
      <c r="D18">
        <v>166.4</v>
      </c>
      <c r="E18">
        <v>214.9</v>
      </c>
      <c r="F18">
        <v>171.9</v>
      </c>
      <c r="G18">
        <v>171</v>
      </c>
      <c r="H18">
        <v>177.7</v>
      </c>
      <c r="I18">
        <v>165.7</v>
      </c>
      <c r="J18">
        <v>228.6</v>
      </c>
      <c r="K18">
        <v>169.9</v>
      </c>
      <c r="L18">
        <v>123.4</v>
      </c>
      <c r="M18">
        <v>196.4</v>
      </c>
      <c r="N18">
        <v>161.6</v>
      </c>
      <c r="O18">
        <v>191.5</v>
      </c>
      <c r="P18">
        <v>183.3</v>
      </c>
      <c r="Q18" s="2">
        <f t="shared" si="0"/>
        <v>2322.3000000000002</v>
      </c>
    </row>
    <row r="19" spans="1:17" x14ac:dyDescent="0.45">
      <c r="A19" t="s">
        <v>34</v>
      </c>
      <c r="B19">
        <v>2022</v>
      </c>
      <c r="C19" t="s">
        <v>43</v>
      </c>
      <c r="D19">
        <v>165.2</v>
      </c>
      <c r="E19">
        <v>210.9</v>
      </c>
      <c r="F19">
        <v>170.9</v>
      </c>
      <c r="G19">
        <v>170.9</v>
      </c>
      <c r="H19">
        <v>186.5</v>
      </c>
      <c r="I19">
        <v>163.80000000000001</v>
      </c>
      <c r="J19">
        <v>199.7</v>
      </c>
      <c r="K19">
        <v>169.8</v>
      </c>
      <c r="L19">
        <v>121.9</v>
      </c>
      <c r="M19">
        <v>199.9</v>
      </c>
      <c r="N19">
        <v>169.9</v>
      </c>
      <c r="O19">
        <v>188.3</v>
      </c>
      <c r="P19">
        <v>179.6</v>
      </c>
      <c r="Q19" s="2">
        <f t="shared" si="0"/>
        <v>2297.3000000000002</v>
      </c>
    </row>
    <row r="20" spans="1:17" x14ac:dyDescent="0.45">
      <c r="A20" t="s">
        <v>30</v>
      </c>
      <c r="B20">
        <v>2022</v>
      </c>
      <c r="C20" t="s">
        <v>45</v>
      </c>
      <c r="D20">
        <v>166.9</v>
      </c>
      <c r="E20">
        <v>207.2</v>
      </c>
      <c r="F20">
        <v>180.2</v>
      </c>
      <c r="G20">
        <v>172.3</v>
      </c>
      <c r="H20">
        <v>194</v>
      </c>
      <c r="I20">
        <v>159.1</v>
      </c>
      <c r="J20">
        <v>171.6</v>
      </c>
      <c r="K20">
        <v>170.2</v>
      </c>
      <c r="L20">
        <v>121.5</v>
      </c>
      <c r="M20">
        <v>204.8</v>
      </c>
      <c r="N20">
        <v>176.4</v>
      </c>
      <c r="O20">
        <v>186.9</v>
      </c>
      <c r="P20">
        <v>176.6</v>
      </c>
      <c r="Q20" s="2">
        <f t="shared" si="0"/>
        <v>2287.6999999999998</v>
      </c>
    </row>
    <row r="21" spans="1:17" x14ac:dyDescent="0.45">
      <c r="A21" t="s">
        <v>33</v>
      </c>
      <c r="B21">
        <v>2022</v>
      </c>
      <c r="C21" t="s">
        <v>45</v>
      </c>
      <c r="D21">
        <v>168.4</v>
      </c>
      <c r="E21">
        <v>213.4</v>
      </c>
      <c r="F21">
        <v>183.2</v>
      </c>
      <c r="G21">
        <v>172.3</v>
      </c>
      <c r="H21">
        <v>180</v>
      </c>
      <c r="I21">
        <v>162.6</v>
      </c>
      <c r="J21">
        <v>205.5</v>
      </c>
      <c r="K21">
        <v>171</v>
      </c>
      <c r="L21">
        <v>123.4</v>
      </c>
      <c r="M21">
        <v>198.8</v>
      </c>
      <c r="N21">
        <v>162.1</v>
      </c>
      <c r="O21">
        <v>192.4</v>
      </c>
      <c r="P21">
        <v>181.3</v>
      </c>
      <c r="Q21" s="2">
        <f t="shared" si="0"/>
        <v>2314.4</v>
      </c>
    </row>
    <row r="22" spans="1:17" x14ac:dyDescent="0.45">
      <c r="A22" t="s">
        <v>34</v>
      </c>
      <c r="B22">
        <v>2022</v>
      </c>
      <c r="C22" t="s">
        <v>45</v>
      </c>
      <c r="D22">
        <v>167.4</v>
      </c>
      <c r="E22">
        <v>209.4</v>
      </c>
      <c r="F22">
        <v>181.4</v>
      </c>
      <c r="G22">
        <v>172.3</v>
      </c>
      <c r="H22">
        <v>188.9</v>
      </c>
      <c r="I22">
        <v>160.69999999999999</v>
      </c>
      <c r="J22">
        <v>183.1</v>
      </c>
      <c r="K22">
        <v>170.5</v>
      </c>
      <c r="L22">
        <v>122.1</v>
      </c>
      <c r="M22">
        <v>202.8</v>
      </c>
      <c r="N22">
        <v>170.4</v>
      </c>
      <c r="O22">
        <v>189.5</v>
      </c>
      <c r="P22">
        <v>178.3</v>
      </c>
      <c r="Q22" s="2">
        <f t="shared" si="0"/>
        <v>2296.8000000000002</v>
      </c>
    </row>
    <row r="23" spans="1:17" x14ac:dyDescent="0.45">
      <c r="A23" t="s">
        <v>30</v>
      </c>
      <c r="B23">
        <v>2022</v>
      </c>
      <c r="C23" t="s">
        <v>46</v>
      </c>
      <c r="D23">
        <v>168.8</v>
      </c>
      <c r="E23">
        <v>206.9</v>
      </c>
      <c r="F23">
        <v>189.1</v>
      </c>
      <c r="G23">
        <v>173.4</v>
      </c>
      <c r="H23">
        <v>193.9</v>
      </c>
      <c r="I23">
        <v>156.69999999999999</v>
      </c>
      <c r="J23">
        <v>150.19999999999999</v>
      </c>
      <c r="K23">
        <v>170.5</v>
      </c>
      <c r="L23">
        <v>121.2</v>
      </c>
      <c r="M23">
        <v>207.5</v>
      </c>
      <c r="N23">
        <v>176.8</v>
      </c>
      <c r="O23">
        <v>187.7</v>
      </c>
      <c r="P23">
        <v>174.4</v>
      </c>
      <c r="Q23" s="2">
        <f t="shared" si="0"/>
        <v>2277.1</v>
      </c>
    </row>
    <row r="24" spans="1:17" x14ac:dyDescent="0.45">
      <c r="A24" t="s">
        <v>33</v>
      </c>
      <c r="B24">
        <v>2022</v>
      </c>
      <c r="C24" t="s">
        <v>46</v>
      </c>
      <c r="D24">
        <v>170.2</v>
      </c>
      <c r="E24">
        <v>212.9</v>
      </c>
      <c r="F24">
        <v>191.9</v>
      </c>
      <c r="G24">
        <v>173.9</v>
      </c>
      <c r="H24">
        <v>179.1</v>
      </c>
      <c r="I24">
        <v>159.5</v>
      </c>
      <c r="J24">
        <v>178.7</v>
      </c>
      <c r="K24">
        <v>171.3</v>
      </c>
      <c r="L24">
        <v>123.1</v>
      </c>
      <c r="M24">
        <v>200.5</v>
      </c>
      <c r="N24">
        <v>162.80000000000001</v>
      </c>
      <c r="O24">
        <v>193.3</v>
      </c>
      <c r="P24">
        <v>178.6</v>
      </c>
      <c r="Q24" s="2">
        <f t="shared" si="0"/>
        <v>2295.7999999999997</v>
      </c>
    </row>
    <row r="25" spans="1:17" x14ac:dyDescent="0.45">
      <c r="A25" t="s">
        <v>34</v>
      </c>
      <c r="B25">
        <v>2022</v>
      </c>
      <c r="C25" t="s">
        <v>46</v>
      </c>
      <c r="D25">
        <v>169.2</v>
      </c>
      <c r="E25">
        <v>209</v>
      </c>
      <c r="F25">
        <v>190.2</v>
      </c>
      <c r="G25">
        <v>173.6</v>
      </c>
      <c r="H25">
        <v>188.5</v>
      </c>
      <c r="I25">
        <v>158</v>
      </c>
      <c r="J25">
        <v>159.9</v>
      </c>
      <c r="K25">
        <v>170.8</v>
      </c>
      <c r="L25">
        <v>121.8</v>
      </c>
      <c r="M25">
        <v>205.2</v>
      </c>
      <c r="N25">
        <v>171</v>
      </c>
      <c r="O25">
        <v>190.3</v>
      </c>
      <c r="P25">
        <v>175.9</v>
      </c>
      <c r="Q25" s="2">
        <f t="shared" si="0"/>
        <v>2283.4</v>
      </c>
    </row>
    <row r="26" spans="1:17" x14ac:dyDescent="0.45">
      <c r="A26" t="s">
        <v>30</v>
      </c>
      <c r="B26">
        <v>2023</v>
      </c>
      <c r="C26" t="s">
        <v>31</v>
      </c>
      <c r="D26">
        <v>174</v>
      </c>
      <c r="E26">
        <v>208.3</v>
      </c>
      <c r="F26">
        <v>192.9</v>
      </c>
      <c r="G26">
        <v>174.3</v>
      </c>
      <c r="H26">
        <v>192.6</v>
      </c>
      <c r="I26">
        <v>156.30000000000001</v>
      </c>
      <c r="J26">
        <v>142.9</v>
      </c>
      <c r="K26">
        <v>170.7</v>
      </c>
      <c r="L26">
        <v>120.3</v>
      </c>
      <c r="M26">
        <v>210.5</v>
      </c>
      <c r="N26">
        <v>176.9</v>
      </c>
      <c r="O26">
        <v>188.5</v>
      </c>
      <c r="P26">
        <v>175</v>
      </c>
      <c r="Q26" s="2">
        <f t="shared" si="0"/>
        <v>2283.2000000000003</v>
      </c>
    </row>
    <row r="27" spans="1:17" x14ac:dyDescent="0.45">
      <c r="A27" t="s">
        <v>33</v>
      </c>
      <c r="B27">
        <v>2023</v>
      </c>
      <c r="C27" t="s">
        <v>31</v>
      </c>
      <c r="D27">
        <v>173.3</v>
      </c>
      <c r="E27">
        <v>215.2</v>
      </c>
      <c r="F27">
        <v>197</v>
      </c>
      <c r="G27">
        <v>175.2</v>
      </c>
      <c r="H27">
        <v>178</v>
      </c>
      <c r="I27">
        <v>160.5</v>
      </c>
      <c r="J27">
        <v>175.3</v>
      </c>
      <c r="K27">
        <v>171.2</v>
      </c>
      <c r="L27">
        <v>122.7</v>
      </c>
      <c r="M27">
        <v>204.3</v>
      </c>
      <c r="N27">
        <v>163.69999999999999</v>
      </c>
      <c r="O27">
        <v>194.3</v>
      </c>
      <c r="P27">
        <v>179.5</v>
      </c>
      <c r="Q27" s="2">
        <f t="shared" si="0"/>
        <v>2310.2000000000003</v>
      </c>
    </row>
    <row r="28" spans="1:17" x14ac:dyDescent="0.45">
      <c r="A28" t="s">
        <v>34</v>
      </c>
      <c r="B28">
        <v>2023</v>
      </c>
      <c r="C28" t="s">
        <v>31</v>
      </c>
      <c r="D28">
        <v>173.8</v>
      </c>
      <c r="E28">
        <v>210.7</v>
      </c>
      <c r="F28">
        <v>194.5</v>
      </c>
      <c r="G28">
        <v>174.6</v>
      </c>
      <c r="H28">
        <v>187.2</v>
      </c>
      <c r="I28">
        <v>158.30000000000001</v>
      </c>
      <c r="J28">
        <v>153.9</v>
      </c>
      <c r="K28">
        <v>170.9</v>
      </c>
      <c r="L28">
        <v>121.1</v>
      </c>
      <c r="M28">
        <v>208.4</v>
      </c>
      <c r="N28">
        <v>171.4</v>
      </c>
      <c r="O28">
        <v>191.2</v>
      </c>
      <c r="P28">
        <v>176.7</v>
      </c>
      <c r="Q28" s="2">
        <f t="shared" si="0"/>
        <v>2292.6999999999998</v>
      </c>
    </row>
    <row r="29" spans="1:17" x14ac:dyDescent="0.45">
      <c r="A29" t="s">
        <v>30</v>
      </c>
      <c r="B29">
        <v>2023</v>
      </c>
      <c r="C29" t="s">
        <v>35</v>
      </c>
      <c r="D29">
        <v>174.2</v>
      </c>
      <c r="E29">
        <v>205.2</v>
      </c>
      <c r="F29">
        <v>173.9</v>
      </c>
      <c r="G29">
        <v>177</v>
      </c>
      <c r="H29">
        <v>183.4</v>
      </c>
      <c r="I29">
        <v>167.2</v>
      </c>
      <c r="J29">
        <v>140.9</v>
      </c>
      <c r="K29">
        <v>170.4</v>
      </c>
      <c r="L29">
        <v>119.1</v>
      </c>
      <c r="M29">
        <v>212.1</v>
      </c>
      <c r="N29">
        <v>177.6</v>
      </c>
      <c r="O29">
        <v>189.9</v>
      </c>
      <c r="P29">
        <v>174.8</v>
      </c>
      <c r="Q29" s="2">
        <f t="shared" si="0"/>
        <v>2265.6999999999998</v>
      </c>
    </row>
    <row r="30" spans="1:17" x14ac:dyDescent="0.45">
      <c r="A30" t="s">
        <v>33</v>
      </c>
      <c r="B30">
        <v>2023</v>
      </c>
      <c r="C30" t="s">
        <v>35</v>
      </c>
      <c r="D30">
        <v>174.7</v>
      </c>
      <c r="E30">
        <v>212.2</v>
      </c>
      <c r="F30">
        <v>177.2</v>
      </c>
      <c r="G30">
        <v>177.9</v>
      </c>
      <c r="H30">
        <v>172.2</v>
      </c>
      <c r="I30">
        <v>172.1</v>
      </c>
      <c r="J30">
        <v>175.8</v>
      </c>
      <c r="K30">
        <v>172.2</v>
      </c>
      <c r="L30">
        <v>121.9</v>
      </c>
      <c r="M30">
        <v>204.8</v>
      </c>
      <c r="N30">
        <v>164.9</v>
      </c>
      <c r="O30">
        <v>196.6</v>
      </c>
      <c r="P30">
        <v>180.7</v>
      </c>
      <c r="Q30" s="2">
        <f t="shared" si="0"/>
        <v>2303.1999999999998</v>
      </c>
    </row>
    <row r="31" spans="1:17" x14ac:dyDescent="0.45">
      <c r="A31" t="s">
        <v>34</v>
      </c>
      <c r="B31">
        <v>2023</v>
      </c>
      <c r="C31" t="s">
        <v>35</v>
      </c>
      <c r="D31">
        <v>174.4</v>
      </c>
      <c r="E31">
        <v>207.7</v>
      </c>
      <c r="F31">
        <v>175.2</v>
      </c>
      <c r="G31">
        <v>177.3</v>
      </c>
      <c r="H31">
        <v>179.3</v>
      </c>
      <c r="I31">
        <v>169.5</v>
      </c>
      <c r="J31">
        <v>152.69999999999999</v>
      </c>
      <c r="K31">
        <v>171</v>
      </c>
      <c r="L31">
        <v>120</v>
      </c>
      <c r="M31">
        <v>209.7</v>
      </c>
      <c r="N31">
        <v>172.3</v>
      </c>
      <c r="O31">
        <v>193</v>
      </c>
      <c r="P31">
        <v>177</v>
      </c>
      <c r="Q31" s="2">
        <f t="shared" si="0"/>
        <v>2279.1</v>
      </c>
    </row>
    <row r="32" spans="1:17" x14ac:dyDescent="0.45">
      <c r="A32" t="s">
        <v>30</v>
      </c>
      <c r="B32">
        <v>2023</v>
      </c>
      <c r="C32" t="s">
        <v>36</v>
      </c>
      <c r="D32">
        <v>174.3</v>
      </c>
      <c r="E32">
        <v>205.2</v>
      </c>
      <c r="F32">
        <v>173.9</v>
      </c>
      <c r="G32">
        <v>177</v>
      </c>
      <c r="H32">
        <v>183.3</v>
      </c>
      <c r="I32">
        <v>167.2</v>
      </c>
      <c r="J32">
        <v>140.9</v>
      </c>
      <c r="K32">
        <v>170.5</v>
      </c>
      <c r="L32">
        <v>119.1</v>
      </c>
      <c r="M32">
        <v>212.1</v>
      </c>
      <c r="N32">
        <v>177.6</v>
      </c>
      <c r="O32">
        <v>189.9</v>
      </c>
      <c r="P32">
        <v>174.8</v>
      </c>
      <c r="Q32" s="2">
        <f t="shared" si="0"/>
        <v>2265.8000000000002</v>
      </c>
    </row>
    <row r="33" spans="1:17" x14ac:dyDescent="0.45">
      <c r="A33" t="s">
        <v>33</v>
      </c>
      <c r="B33">
        <v>2023</v>
      </c>
      <c r="C33" t="s">
        <v>36</v>
      </c>
      <c r="D33">
        <v>174.7</v>
      </c>
      <c r="E33">
        <v>212.2</v>
      </c>
      <c r="F33">
        <v>177.2</v>
      </c>
      <c r="G33">
        <v>177.9</v>
      </c>
      <c r="H33">
        <v>172.2</v>
      </c>
      <c r="I33">
        <v>172.1</v>
      </c>
      <c r="J33">
        <v>175.9</v>
      </c>
      <c r="K33">
        <v>172.2</v>
      </c>
      <c r="L33">
        <v>121.9</v>
      </c>
      <c r="M33">
        <v>204.8</v>
      </c>
      <c r="N33">
        <v>164.9</v>
      </c>
      <c r="O33">
        <v>196.6</v>
      </c>
      <c r="P33">
        <v>180.8</v>
      </c>
      <c r="Q33" s="2">
        <f t="shared" si="0"/>
        <v>2303.4</v>
      </c>
    </row>
    <row r="34" spans="1:17" x14ac:dyDescent="0.45">
      <c r="A34" t="s">
        <v>34</v>
      </c>
      <c r="B34">
        <v>2023</v>
      </c>
      <c r="C34" t="s">
        <v>36</v>
      </c>
      <c r="D34">
        <v>174.4</v>
      </c>
      <c r="E34">
        <v>207.7</v>
      </c>
      <c r="F34">
        <v>175.2</v>
      </c>
      <c r="G34">
        <v>177.3</v>
      </c>
      <c r="H34">
        <v>179.2</v>
      </c>
      <c r="I34">
        <v>169.5</v>
      </c>
      <c r="J34">
        <v>152.80000000000001</v>
      </c>
      <c r="K34">
        <v>171.1</v>
      </c>
      <c r="L34">
        <v>120</v>
      </c>
      <c r="M34">
        <v>209.7</v>
      </c>
      <c r="N34">
        <v>172.3</v>
      </c>
      <c r="O34">
        <v>193</v>
      </c>
      <c r="P34">
        <v>177</v>
      </c>
      <c r="Q34" s="2">
        <f t="shared" si="0"/>
        <v>2279.1999999999998</v>
      </c>
    </row>
    <row r="35" spans="1:17" x14ac:dyDescent="0.45">
      <c r="A35" t="s">
        <v>30</v>
      </c>
      <c r="B35">
        <v>2023</v>
      </c>
      <c r="C35" t="s">
        <v>37</v>
      </c>
      <c r="D35">
        <v>173.3</v>
      </c>
      <c r="E35">
        <v>206.9</v>
      </c>
      <c r="F35">
        <v>167.9</v>
      </c>
      <c r="G35">
        <v>178.2</v>
      </c>
      <c r="H35">
        <v>178.5</v>
      </c>
      <c r="I35">
        <v>173.7</v>
      </c>
      <c r="J35">
        <v>142.80000000000001</v>
      </c>
      <c r="K35">
        <v>172.8</v>
      </c>
      <c r="L35">
        <v>120.4</v>
      </c>
      <c r="M35">
        <v>215.5</v>
      </c>
      <c r="N35">
        <v>178.2</v>
      </c>
      <c r="O35">
        <v>190.5</v>
      </c>
      <c r="P35">
        <v>175.5</v>
      </c>
      <c r="Q35" s="2">
        <f t="shared" si="0"/>
        <v>2274.1999999999998</v>
      </c>
    </row>
    <row r="36" spans="1:17" x14ac:dyDescent="0.45">
      <c r="A36" t="s">
        <v>33</v>
      </c>
      <c r="B36">
        <v>2023</v>
      </c>
      <c r="C36" t="s">
        <v>37</v>
      </c>
      <c r="D36">
        <v>174.8</v>
      </c>
      <c r="E36">
        <v>213.7</v>
      </c>
      <c r="F36">
        <v>172.4</v>
      </c>
      <c r="G36">
        <v>178.8</v>
      </c>
      <c r="H36">
        <v>168.7</v>
      </c>
      <c r="I36">
        <v>179.2</v>
      </c>
      <c r="J36">
        <v>179.9</v>
      </c>
      <c r="K36">
        <v>174.7</v>
      </c>
      <c r="L36">
        <v>123.1</v>
      </c>
      <c r="M36">
        <v>207.8</v>
      </c>
      <c r="N36">
        <v>165.5</v>
      </c>
      <c r="O36">
        <v>197</v>
      </c>
      <c r="P36">
        <v>182.1</v>
      </c>
      <c r="Q36" s="2">
        <f t="shared" si="0"/>
        <v>2317.7000000000003</v>
      </c>
    </row>
    <row r="37" spans="1:17" x14ac:dyDescent="0.45">
      <c r="A37" t="s">
        <v>34</v>
      </c>
      <c r="B37">
        <v>2023</v>
      </c>
      <c r="C37" t="s">
        <v>37</v>
      </c>
      <c r="D37">
        <v>173.8</v>
      </c>
      <c r="E37">
        <v>209.3</v>
      </c>
      <c r="F37">
        <v>169.6</v>
      </c>
      <c r="G37">
        <v>178.4</v>
      </c>
      <c r="H37">
        <v>174.9</v>
      </c>
      <c r="I37">
        <v>176.3</v>
      </c>
      <c r="J37">
        <v>155.4</v>
      </c>
      <c r="K37">
        <v>173.4</v>
      </c>
      <c r="L37">
        <v>121.3</v>
      </c>
      <c r="M37">
        <v>212.9</v>
      </c>
      <c r="N37">
        <v>172.9</v>
      </c>
      <c r="O37">
        <v>193.5</v>
      </c>
      <c r="P37">
        <v>177.9</v>
      </c>
      <c r="Q37" s="2">
        <f t="shared" si="0"/>
        <v>2289.6000000000004</v>
      </c>
    </row>
    <row r="38" spans="1:17" x14ac:dyDescent="0.45">
      <c r="A38" t="s">
        <v>30</v>
      </c>
      <c r="B38">
        <v>2023</v>
      </c>
      <c r="C38" t="s">
        <v>38</v>
      </c>
      <c r="D38">
        <v>173.2</v>
      </c>
      <c r="E38">
        <v>211.5</v>
      </c>
      <c r="F38">
        <v>171</v>
      </c>
      <c r="G38">
        <v>179.6</v>
      </c>
      <c r="H38">
        <v>173.3</v>
      </c>
      <c r="I38">
        <v>169</v>
      </c>
      <c r="J38">
        <v>148.69999999999999</v>
      </c>
      <c r="K38">
        <v>174.9</v>
      </c>
      <c r="L38">
        <v>121.9</v>
      </c>
      <c r="M38">
        <v>221</v>
      </c>
      <c r="N38">
        <v>178.7</v>
      </c>
      <c r="O38">
        <v>191.1</v>
      </c>
      <c r="P38">
        <v>176.8</v>
      </c>
      <c r="Q38" s="2">
        <f t="shared" si="0"/>
        <v>2290.7000000000007</v>
      </c>
    </row>
    <row r="39" spans="1:17" x14ac:dyDescent="0.45">
      <c r="A39" t="s">
        <v>33</v>
      </c>
      <c r="B39">
        <v>2023</v>
      </c>
      <c r="C39" t="s">
        <v>38</v>
      </c>
      <c r="D39">
        <v>174.7</v>
      </c>
      <c r="E39">
        <v>219.4</v>
      </c>
      <c r="F39">
        <v>176.7</v>
      </c>
      <c r="G39">
        <v>179.4</v>
      </c>
      <c r="H39">
        <v>164.4</v>
      </c>
      <c r="I39">
        <v>175.8</v>
      </c>
      <c r="J39">
        <v>185</v>
      </c>
      <c r="K39">
        <v>176.9</v>
      </c>
      <c r="L39">
        <v>124.2</v>
      </c>
      <c r="M39">
        <v>211.9</v>
      </c>
      <c r="N39">
        <v>165.9</v>
      </c>
      <c r="O39">
        <v>197.7</v>
      </c>
      <c r="P39">
        <v>183.1</v>
      </c>
      <c r="Q39" s="2">
        <f t="shared" si="0"/>
        <v>2335.1</v>
      </c>
    </row>
    <row r="40" spans="1:17" x14ac:dyDescent="0.45">
      <c r="A40" t="s">
        <v>34</v>
      </c>
      <c r="B40">
        <v>2023</v>
      </c>
      <c r="C40" t="s">
        <v>38</v>
      </c>
      <c r="D40">
        <v>173.7</v>
      </c>
      <c r="E40">
        <v>214.3</v>
      </c>
      <c r="F40">
        <v>173.2</v>
      </c>
      <c r="G40">
        <v>179.5</v>
      </c>
      <c r="H40">
        <v>170</v>
      </c>
      <c r="I40">
        <v>172.2</v>
      </c>
      <c r="J40">
        <v>161</v>
      </c>
      <c r="K40">
        <v>175.6</v>
      </c>
      <c r="L40">
        <v>122.7</v>
      </c>
      <c r="M40">
        <v>218</v>
      </c>
      <c r="N40">
        <v>173.4</v>
      </c>
      <c r="O40">
        <v>194.2</v>
      </c>
      <c r="P40">
        <v>179.1</v>
      </c>
      <c r="Q40" s="2">
        <f t="shared" si="0"/>
        <v>2306.9</v>
      </c>
    </row>
    <row r="45" spans="1:17" x14ac:dyDescent="0.45">
      <c r="E45" t="s">
        <v>53</v>
      </c>
    </row>
  </sheetData>
  <autoFilter ref="A1:Q40" xr:uid="{DF6A6EB4-A421-488B-802A-FAF6475254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CPI INDEX</vt:lpstr>
      <vt:lpstr>Q.1.</vt:lpstr>
      <vt:lpstr>Q.1.(1)</vt:lpstr>
      <vt:lpstr>Q.1.(2)</vt:lpstr>
      <vt:lpstr>Q.1.(3)</vt:lpstr>
      <vt:lpstr>Q.2.</vt:lpstr>
      <vt:lpstr>Q.2.(1)</vt:lpstr>
      <vt:lpstr>Q.3.</vt:lpstr>
      <vt:lpstr>Q.3. (1)</vt:lpstr>
      <vt:lpstr>Q.3. (2)</vt:lpstr>
      <vt:lpstr>Q.3. (3)</vt:lpstr>
      <vt:lpstr>Q.3. (4)</vt:lpstr>
      <vt:lpstr>Q.3. (5)</vt:lpstr>
      <vt:lpstr>Q.4.</vt:lpstr>
      <vt:lpstr>Q.4. (2)</vt:lpstr>
      <vt:lpstr>Q.5.</vt:lpstr>
      <vt:lpstr>Q.5.(1)</vt:lpstr>
      <vt:lpstr>Q.5.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 Chakraborty</cp:lastModifiedBy>
  <dcterms:created xsi:type="dcterms:W3CDTF">2024-06-13T12:09:49Z</dcterms:created>
  <dcterms:modified xsi:type="dcterms:W3CDTF">2025-01-12T15:00:29Z</dcterms:modified>
</cp:coreProperties>
</file>