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" sheetId="1" r:id="rId4"/>
  </sheets>
  <definedNames/>
  <calcPr/>
</workbook>
</file>

<file path=xl/sharedStrings.xml><?xml version="1.0" encoding="utf-8"?>
<sst xmlns="http://schemas.openxmlformats.org/spreadsheetml/2006/main" count="56" uniqueCount="51">
  <si>
    <t>Composants Electroniques</t>
  </si>
  <si>
    <t>Nom / Référence</t>
  </si>
  <si>
    <t>Description</t>
  </si>
  <si>
    <t>Quantité</t>
  </si>
  <si>
    <t>Spare (remplacement)</t>
  </si>
  <si>
    <t>Commentaires</t>
  </si>
  <si>
    <t>Prix Unitaire (€)</t>
  </si>
  <si>
    <t>Prix total (€)</t>
  </si>
  <si>
    <t>Liens achat</t>
  </si>
  <si>
    <t>Images</t>
  </si>
  <si>
    <t>Condensateur</t>
  </si>
  <si>
    <t>Condensateurs cylindriques latéraux</t>
  </si>
  <si>
    <t>2200 µF, 200 V</t>
  </si>
  <si>
    <t>https://uk.farnell.com/rubycon/200usg2200mefcsn35x40/cap-2200-f-200v-alu-elec-snap/dp/2102441</t>
  </si>
  <si>
    <t>1800F-250V</t>
  </si>
  <si>
    <t>4SLiPo</t>
  </si>
  <si>
    <t>Batterie</t>
  </si>
  <si>
    <t>1800mAh Lipo 22,2V</t>
  </si>
  <si>
    <t>https://hobbyking.com/fr_fr/zippy-compact-1800mah-6s-40c-lipo-pack.html?queryID=b15afe6a34430941402cfd4fc1c1e279&amp;objectID=45336&amp;indexName=hbk_live_magento_fr_fr_products</t>
  </si>
  <si>
    <t>Maxon_EC45_70W</t>
  </si>
  <si>
    <t>Moteur</t>
  </si>
  <si>
    <t>https://www.maxongroup.fr/maxon/view/product/motor/ecmotor/ecflat/ecflat45/651620</t>
  </si>
  <si>
    <t>MaxonECmax22-25W</t>
  </si>
  <si>
    <t xml:space="preserve">Moteur dribbleur </t>
  </si>
  <si>
    <t>https://www.maxongroup.fr/maxon/view/product/283856</t>
  </si>
  <si>
    <t>Carte Mapple Mini simple</t>
  </si>
  <si>
    <t>Cate servant à la programmation de tout le système embarqué</t>
  </si>
  <si>
    <t>https://www.generationrobots.com/fr/403201-maple-mini.html</t>
  </si>
  <si>
    <t>Kit Arduino (mapple mini)</t>
  </si>
  <si>
    <t>Module radio + Antennes radio 2.4GHz</t>
  </si>
  <si>
    <t>1100 Mètres Longue Distance NRF24L01+PA+LNA</t>
  </si>
  <si>
    <t>https://www.banggood.com/fr/Geekcreit-1100-Meter-Long-Distance-NRF24L01+PA+LNA-Wireless-Module-With-Antenna-Module-p-1057170.html?utm_source=googleshopping&amp;utm_medium=cpc_organic&amp;gmcCountry=FR&amp;utm_content=minha&amp;utm_campaign=minha-fr-fr-pc&amp;currency=EUR&amp;createTmp=1&amp;utm_source=googleshopping&amp;utm_medium=cpc_bgs&amp;utm_content=frank&amp;utm_campaign=frank-ssc-fr-all-20bf11-1006-11sale&amp;ad_id=471169580387&amp;gclid=Cj0KCQiAqdP9BRDVARIsAGSZ8AnhGEkrcM2p92m3OjwUuQaKfAAROLefe4K3y7gS45desV38-iwzrKEaAsGOEALw_wcB&amp;cur_warehouse=UK</t>
  </si>
  <si>
    <t>LED infrarouge + phototransistor</t>
  </si>
  <si>
    <t>Barrière IR</t>
  </si>
  <si>
    <t>lot</t>
  </si>
  <si>
    <t>Module infrarouge évitement obstacles</t>
  </si>
  <si>
    <t>IR infrarouge evitement d'obstacle</t>
  </si>
  <si>
    <t>https://fr.shopping.rakuten.com/offer/buy/2552519347/ir-infrarouge-evitement-d-39-obstacle-capteur-module-pour-arduino-voiture-smart-robot-fils-reflechissant-photoelectrique-nouveau.html?bbaid=3308689280&amp;t=180127&amp;ptnrid=pt%7C917440929092%7Cc%7C53434268603%7C2552519347&amp;ptnrid=s_dc%7Cpcrid%7C53434268603%7Cpkw%7C%7Cpmt%7C%7Cptaid%7Cpla-917440929092%7Cpgrid%7C14467128323%7C&amp;gclid=Cj0KCQiAhZT9BRDmARIsAN2E-J0Myj6MW114nFTf6FdpbIHRTGr14s8F2VaSoS5a3c0mRZLGsAunOU8aArT5EALw_wcB</t>
  </si>
  <si>
    <t>impossible d'ouvrir le lien sous excel</t>
  </si>
  <si>
    <t>Câbles normaux 2A, 24V</t>
  </si>
  <si>
    <t>Câbles normaux supportant : 24V et 2A</t>
  </si>
  <si>
    <t xml:space="preserve">24V ; 2A  </t>
  </si>
  <si>
    <t>Testeur de tension de batterie 1S-8S Lipo</t>
  </si>
  <si>
    <t>https://fr.aliexpress.com/item/4000222359680.html?src=google&amp;albch=shopping&amp;acnt=248-630-5778&amp;isdl=y&amp;slnk=&amp;plac=&amp;mtctp=&amp;albbt=Gploogle_7_shopping&amp;aff_atform=google&amp;aff_short_key=UneMJZVf&amp;gclsrc=aw.ds&amp;&amp;albagn=888888&amp;&amp;ds_e_adid=468914814372&amp;ds_e_matchtype=&amp;ds_e_device=c&amp;ds_e_network=u&amp;ds_e_product_group_id=800756789666&amp;ds_e_product_id=fr4000222359680&amp;ds_e_product_merchant_id=107803419&amp;ds_e_product_country=FR&amp;ds_e_product_language=fr&amp;ds_e_product_channel=online&amp;ds_e_product_store_id=&amp;ds_url_v=2&amp;ds_dest_url=https://fr.aliexpress.com/item/4000222359680.html?&amp;albcp=11233051345&amp;albag=112624178760&amp;gclid=CjwKCAiA5IL-BRAzEiwA0lcWYkD6alvgXtwqxremcdWp0I2HP3e5GuFOVgN2s9KwB9CDQEbc5vFU4RoCPdEQAvD_BwE</t>
  </si>
  <si>
    <t>Bobine de Cuivre</t>
  </si>
  <si>
    <t>Fil de cuivre</t>
  </si>
  <si>
    <t>1.20mm,30 m de longueur</t>
  </si>
  <si>
    <t>https://www.conrad.fr/p/fil-de-cuivre-tru-components-151501230-1562138-exterieur-sans-vernis-isolant-120-mm-30-m-1562138</t>
  </si>
  <si>
    <t>165m, 0.63mm, 0.5kg</t>
  </si>
  <si>
    <t>https://www.conrad.de/de/p/block-kupferlackdraht-aussen-durchmesser-inkl-isolierlack-0-63-mm-165-m-0-50-kg-605523.html</t>
  </si>
  <si>
    <t>Total (€)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</si>
</sst>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€&quot;;[Red]\-#,##0.00\ &quot;€&quot;"/>
    <numFmt numFmtId="165" formatCode="#,##0.00&quot;€&quot;"/>
    <numFmt numFmtId="166" formatCode="#,##0.00\ &quot;€&quot;"/>
  </numFmts>
  <fonts count="21">
    <font>
      <sz val="10.0"/>
      <color rgb="FF000000"/>
      <name val="Arial"/>
      <scheme val="minor"/>
    </font>
    <font>
      <sz val="10.0"/>
      <color rgb="FF000000"/>
      <name val="Arial"/>
    </font>
    <font>
      <b/>
      <u/>
      <sz val="20.0"/>
      <color theme="1"/>
      <name val="Arial"/>
    </font>
    <font/>
    <font>
      <b/>
      <sz val="11.0"/>
      <color rgb="FF000000"/>
      <name val="Calibri"/>
    </font>
    <font>
      <b/>
      <sz val="18.0"/>
      <color rgb="FF000000"/>
      <name val="Calibri"/>
    </font>
    <font>
      <b/>
      <sz val="18.0"/>
      <color theme="1"/>
      <name val="Arial"/>
    </font>
    <font>
      <sz val="11.0"/>
      <color rgb="FF000000"/>
      <name val="Calibri"/>
    </font>
    <font>
      <sz val="12.0"/>
      <color rgb="FF000000"/>
      <name val="Arial"/>
    </font>
    <font>
      <sz val="12.0"/>
      <color theme="1"/>
      <name val="Arial"/>
    </font>
    <font>
      <u/>
      <sz val="12.0"/>
      <color rgb="FF000000"/>
      <name val="Arial"/>
    </font>
    <font>
      <sz val="10.0"/>
      <color theme="1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theme="10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999999"/>
        <bgColor rgb="FF999999"/>
      </patternFill>
    </fill>
    <fill>
      <patternFill patternType="solid">
        <fgColor rgb="FFA8D08D"/>
        <bgColor rgb="FFA8D08D"/>
      </patternFill>
    </fill>
  </fills>
  <borders count="45">
    <border/>
    <border>
      <left style="thick">
        <color rgb="FF000000"/>
      </left>
      <top style="thick">
        <color rgb="FF000000"/>
      </top>
      <bottom/>
    </border>
    <border>
      <top style="thick">
        <color rgb="FF000000"/>
      </top>
      <bottom/>
    </border>
    <border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4" fillId="2" fontId="5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2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/>
    </xf>
    <xf borderId="7" fillId="0" fontId="8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0" fontId="9" numFmtId="164" xfId="0" applyAlignment="1" applyBorder="1" applyFont="1" applyNumberFormat="1">
      <alignment horizontal="center" shrinkToFit="0" vertical="center" wrapText="1"/>
    </xf>
    <xf borderId="9" fillId="0" fontId="9" numFmtId="164" xfId="0" applyAlignment="1" applyBorder="1" applyFont="1" applyNumberFormat="1">
      <alignment horizontal="center" shrinkToFit="0" vertical="center" wrapText="1"/>
    </xf>
    <xf borderId="8" fillId="0" fontId="10" numFmtId="0" xfId="0" applyAlignment="1" applyBorder="1" applyFont="1">
      <alignment horizontal="center" shrinkToFit="0" vertical="center" wrapText="1"/>
    </xf>
    <xf borderId="10" fillId="0" fontId="9" numFmtId="0" xfId="0" applyBorder="1" applyFont="1"/>
    <xf borderId="0" fillId="0" fontId="11" numFmtId="0" xfId="0" applyFont="1"/>
    <xf borderId="11" fillId="0" fontId="8" numFmtId="0" xfId="0" applyAlignment="1" applyBorder="1" applyFont="1">
      <alignment horizontal="center" shrinkToFit="0" vertical="center" wrapText="1"/>
    </xf>
    <xf borderId="12" fillId="0" fontId="8" numFmtId="0" xfId="0" applyAlignment="1" applyBorder="1" applyFont="1">
      <alignment horizontal="center" shrinkToFit="0" vertical="center" wrapText="1"/>
    </xf>
    <xf borderId="13" fillId="0" fontId="8" numFmtId="0" xfId="0" applyAlignment="1" applyBorder="1" applyFont="1">
      <alignment horizontal="center" shrinkToFit="0" vertical="center" wrapText="1"/>
    </xf>
    <xf borderId="14" fillId="3" fontId="8" numFmtId="0" xfId="0" applyAlignment="1" applyBorder="1" applyFill="1" applyFont="1">
      <alignment horizontal="center" shrinkToFit="0" vertical="center" wrapText="1"/>
    </xf>
    <xf borderId="15" fillId="0" fontId="8" numFmtId="165" xfId="0" applyAlignment="1" applyBorder="1" applyFont="1" applyNumberFormat="1">
      <alignment horizontal="center" shrinkToFit="0" vertical="center" wrapText="1"/>
    </xf>
    <xf borderId="12" fillId="0" fontId="9" numFmtId="166" xfId="0" applyAlignment="1" applyBorder="1" applyFont="1" applyNumberFormat="1">
      <alignment horizontal="center" shrinkToFit="0" vertical="center" wrapText="1"/>
    </xf>
    <xf borderId="16" fillId="0" fontId="12" numFmtId="0" xfId="0" applyAlignment="1" applyBorder="1" applyFont="1">
      <alignment horizontal="center" shrinkToFit="0" vertical="center" wrapText="1"/>
    </xf>
    <xf borderId="17" fillId="0" fontId="9" numFmtId="0" xfId="0" applyBorder="1" applyFont="1"/>
    <xf borderId="11" fillId="4" fontId="8" numFmtId="0" xfId="0" applyAlignment="1" applyBorder="1" applyFill="1" applyFont="1">
      <alignment horizontal="center" shrinkToFit="0" vertical="center" wrapText="1"/>
    </xf>
    <xf borderId="12" fillId="4" fontId="8" numFmtId="0" xfId="0" applyAlignment="1" applyBorder="1" applyFont="1">
      <alignment horizontal="center" shrinkToFit="0" vertical="center" wrapText="1"/>
    </xf>
    <xf borderId="18" fillId="4" fontId="8" numFmtId="0" xfId="0" applyAlignment="1" applyBorder="1" applyFont="1">
      <alignment horizontal="center" shrinkToFit="0" vertical="center" wrapText="1"/>
    </xf>
    <xf borderId="19" fillId="4" fontId="8" numFmtId="0" xfId="0" applyAlignment="1" applyBorder="1" applyFont="1">
      <alignment horizontal="center" shrinkToFit="0" vertical="center" wrapText="1"/>
    </xf>
    <xf borderId="18" fillId="4" fontId="8" numFmtId="165" xfId="0" applyAlignment="1" applyBorder="1" applyFont="1" applyNumberFormat="1">
      <alignment horizontal="center" shrinkToFit="0" vertical="center" wrapText="1"/>
    </xf>
    <xf borderId="12" fillId="4" fontId="9" numFmtId="166" xfId="0" applyAlignment="1" applyBorder="1" applyFont="1" applyNumberFormat="1">
      <alignment horizontal="center" shrinkToFit="0" vertical="center" wrapText="1"/>
    </xf>
    <xf borderId="20" fillId="4" fontId="13" numFmtId="0" xfId="0" applyAlignment="1" applyBorder="1" applyFont="1">
      <alignment horizontal="center" shrinkToFit="0" vertical="center" wrapText="1"/>
    </xf>
    <xf borderId="21" fillId="4" fontId="9" numFmtId="0" xfId="0" applyBorder="1" applyFont="1"/>
    <xf borderId="0" fillId="0" fontId="1" numFmtId="0" xfId="0" applyAlignment="1" applyFont="1">
      <alignment readingOrder="0"/>
    </xf>
    <xf borderId="22" fillId="4" fontId="9" numFmtId="0" xfId="0" applyAlignment="1" applyBorder="1" applyFont="1">
      <alignment horizontal="center" shrinkToFit="0" vertical="center" wrapText="1"/>
    </xf>
    <xf borderId="23" fillId="4" fontId="9" numFmtId="0" xfId="0" applyAlignment="1" applyBorder="1" applyFont="1">
      <alignment horizontal="center" shrinkToFit="0" vertical="center" wrapText="1"/>
    </xf>
    <xf borderId="24" fillId="4" fontId="9" numFmtId="0" xfId="0" applyAlignment="1" applyBorder="1" applyFont="1">
      <alignment horizontal="center" shrinkToFit="0" vertical="center" wrapText="1"/>
    </xf>
    <xf borderId="12" fillId="4" fontId="9" numFmtId="0" xfId="0" applyAlignment="1" applyBorder="1" applyFont="1">
      <alignment horizontal="center" shrinkToFit="0" vertical="center" wrapText="1"/>
    </xf>
    <xf borderId="14" fillId="4" fontId="9" numFmtId="0" xfId="0" applyAlignment="1" applyBorder="1" applyFont="1">
      <alignment horizontal="center" shrinkToFit="0" vertical="center" wrapText="1"/>
    </xf>
    <xf borderId="18" fillId="4" fontId="9" numFmtId="164" xfId="0" applyAlignment="1" applyBorder="1" applyFont="1" applyNumberFormat="1">
      <alignment horizontal="center" shrinkToFit="0" vertical="center" wrapText="1"/>
    </xf>
    <xf borderId="12" fillId="4" fontId="9" numFmtId="164" xfId="0" applyAlignment="1" applyBorder="1" applyFont="1" applyNumberFormat="1">
      <alignment horizontal="center" shrinkToFit="0" vertical="center" wrapText="1"/>
    </xf>
    <xf borderId="20" fillId="4" fontId="9" numFmtId="0" xfId="0" applyAlignment="1" applyBorder="1" applyFont="1">
      <alignment horizontal="center" shrinkToFit="0" vertical="center" wrapText="1"/>
    </xf>
    <xf borderId="25" fillId="5" fontId="9" numFmtId="0" xfId="0" applyAlignment="1" applyBorder="1" applyFill="1" applyFont="1">
      <alignment horizontal="center" shrinkToFit="0" vertical="center" wrapText="1"/>
    </xf>
    <xf borderId="13" fillId="5" fontId="9" numFmtId="0" xfId="0" applyAlignment="1" applyBorder="1" applyFont="1">
      <alignment horizontal="center" shrinkToFit="0" vertical="center" wrapText="1"/>
    </xf>
    <xf borderId="26" fillId="5" fontId="9" numFmtId="0" xfId="0" applyAlignment="1" applyBorder="1" applyFont="1">
      <alignment horizontal="center" shrinkToFit="0" vertical="center" wrapText="1"/>
    </xf>
    <xf borderId="27" fillId="5" fontId="9" numFmtId="164" xfId="0" applyAlignment="1" applyBorder="1" applyFont="1" applyNumberFormat="1">
      <alignment horizontal="center" shrinkToFit="0" vertical="center" wrapText="1"/>
    </xf>
    <xf borderId="12" fillId="5" fontId="9" numFmtId="164" xfId="0" applyAlignment="1" applyBorder="1" applyFont="1" applyNumberFormat="1">
      <alignment horizontal="center" shrinkToFit="0" vertical="center" wrapText="1"/>
    </xf>
    <xf borderId="28" fillId="5" fontId="14" numFmtId="0" xfId="0" applyAlignment="1" applyBorder="1" applyFont="1">
      <alignment shrinkToFit="0" vertical="center" wrapText="1"/>
    </xf>
    <xf borderId="29" fillId="5" fontId="9" numFmtId="0" xfId="0" applyBorder="1" applyFont="1"/>
    <xf borderId="15" fillId="5" fontId="9" numFmtId="0" xfId="0" applyAlignment="1" applyBorder="1" applyFont="1">
      <alignment horizontal="center" shrinkToFit="0" vertical="center" wrapText="1"/>
    </xf>
    <xf borderId="16" fillId="5" fontId="15" numFmtId="0" xfId="0" applyAlignment="1" applyBorder="1" applyFont="1">
      <alignment shrinkToFit="0" vertical="center" wrapText="1"/>
    </xf>
    <xf borderId="17" fillId="5" fontId="9" numFmtId="0" xfId="0" applyBorder="1" applyFont="1"/>
    <xf borderId="12" fillId="5" fontId="9" numFmtId="0" xfId="0" applyAlignment="1" applyBorder="1" applyFont="1">
      <alignment horizontal="center" shrinkToFit="0" vertical="center" wrapText="1"/>
    </xf>
    <xf borderId="12" fillId="5" fontId="1" numFmtId="0" xfId="0" applyBorder="1" applyFont="1"/>
    <xf borderId="30" fillId="5" fontId="9" numFmtId="164" xfId="0" applyAlignment="1" applyBorder="1" applyFont="1" applyNumberFormat="1">
      <alignment horizontal="center" shrinkToFit="0" vertical="center" wrapText="1"/>
    </xf>
    <xf borderId="25" fillId="0" fontId="9" numFmtId="0" xfId="0" applyAlignment="1" applyBorder="1" applyFont="1">
      <alignment horizontal="center" readingOrder="0" shrinkToFit="0" vertical="center" wrapText="1"/>
    </xf>
    <xf borderId="13" fillId="0" fontId="9" numFmtId="0" xfId="0" applyAlignment="1" applyBorder="1" applyFont="1">
      <alignment horizontal="center" readingOrder="0" shrinkToFit="0" vertical="center" wrapText="1"/>
    </xf>
    <xf borderId="13" fillId="0" fontId="9" numFmtId="0" xfId="0" applyAlignment="1" applyBorder="1" applyFont="1">
      <alignment horizontal="center" shrinkToFit="0" vertical="center" wrapText="1"/>
    </xf>
    <xf borderId="26" fillId="0" fontId="9" numFmtId="0" xfId="0" applyAlignment="1" applyBorder="1" applyFont="1">
      <alignment horizontal="center" shrinkToFit="0" vertical="center" wrapText="1"/>
    </xf>
    <xf borderId="15" fillId="0" fontId="9" numFmtId="0" xfId="0" applyAlignment="1" applyBorder="1" applyFont="1">
      <alignment horizontal="center" shrinkToFit="0" vertical="center" wrapText="1"/>
    </xf>
    <xf borderId="12" fillId="0" fontId="9" numFmtId="164" xfId="0" applyAlignment="1" applyBorder="1" applyFont="1" applyNumberFormat="1">
      <alignment horizontal="center" shrinkToFit="0" vertical="center" wrapText="1"/>
    </xf>
    <xf borderId="31" fillId="0" fontId="16" numFmtId="0" xfId="0" applyAlignment="1" applyBorder="1" applyFont="1">
      <alignment shrinkToFit="0" vertical="center" wrapText="1"/>
    </xf>
    <xf borderId="32" fillId="0" fontId="9" numFmtId="0" xfId="0" applyBorder="1" applyFont="1"/>
    <xf borderId="11" fillId="5" fontId="8" numFmtId="0" xfId="0" applyAlignment="1" applyBorder="1" applyFont="1">
      <alignment horizontal="center" shrinkToFit="0" vertical="center" wrapText="1"/>
    </xf>
    <xf borderId="16" fillId="5" fontId="9" numFmtId="0" xfId="0" applyAlignment="1" applyBorder="1" applyFont="1">
      <alignment horizontal="center" shrinkToFit="0" vertical="center" wrapText="1"/>
    </xf>
    <xf borderId="15" fillId="5" fontId="9" numFmtId="164" xfId="0" applyAlignment="1" applyBorder="1" applyFont="1" applyNumberFormat="1">
      <alignment horizontal="center" shrinkToFit="0" vertical="center" wrapText="1"/>
    </xf>
    <xf borderId="0" fillId="5" fontId="17" numFmtId="0" xfId="0" applyAlignment="1" applyFont="1">
      <alignment shrinkToFit="0" wrapText="1"/>
    </xf>
    <xf borderId="0" fillId="0" fontId="1" numFmtId="0" xfId="0" applyAlignment="1" applyFont="1">
      <alignment vertical="center"/>
    </xf>
    <xf borderId="33" fillId="0" fontId="9" numFmtId="0" xfId="0" applyAlignment="1" applyBorder="1" applyFont="1">
      <alignment horizontal="center" shrinkToFit="0" vertical="center" wrapText="1"/>
    </xf>
    <xf borderId="12" fillId="0" fontId="9" numFmtId="0" xfId="0" applyAlignment="1" applyBorder="1" applyFont="1">
      <alignment horizontal="center" shrinkToFit="0" vertical="center" wrapText="1"/>
    </xf>
    <xf borderId="16" fillId="0" fontId="9" numFmtId="0" xfId="0" applyAlignment="1" applyBorder="1" applyFont="1">
      <alignment horizontal="center" shrinkToFit="0" vertical="center" wrapText="1"/>
    </xf>
    <xf borderId="16" fillId="0" fontId="18" numFmtId="0" xfId="0" applyAlignment="1" applyBorder="1" applyFont="1">
      <alignment shrinkToFit="0" vertical="center" wrapText="1"/>
    </xf>
    <xf borderId="11" fillId="3" fontId="8" numFmtId="0" xfId="0" applyAlignment="1" applyBorder="1" applyFont="1">
      <alignment horizontal="center" shrinkToFit="0" vertical="center" wrapText="1"/>
    </xf>
    <xf borderId="31" fillId="0" fontId="8" numFmtId="0" xfId="0" applyAlignment="1" applyBorder="1" applyFont="1">
      <alignment shrinkToFit="0" wrapText="1"/>
    </xf>
    <xf borderId="15" fillId="0" fontId="9" numFmtId="164" xfId="0" applyAlignment="1" applyBorder="1" applyFont="1" applyNumberFormat="1">
      <alignment horizontal="center" shrinkToFit="0" vertical="center" wrapText="1"/>
    </xf>
    <xf borderId="34" fillId="6" fontId="9" numFmtId="0" xfId="0" applyAlignment="1" applyBorder="1" applyFill="1" applyFont="1">
      <alignment horizontal="center" shrinkToFit="0" vertical="center" wrapText="1"/>
    </xf>
    <xf borderId="12" fillId="6" fontId="9" numFmtId="0" xfId="0" applyAlignment="1" applyBorder="1" applyFont="1">
      <alignment horizontal="center" shrinkToFit="0" vertical="center" wrapText="1"/>
    </xf>
    <xf borderId="20" fillId="6" fontId="9" numFmtId="0" xfId="0" applyAlignment="1" applyBorder="1" applyFont="1">
      <alignment horizontal="center" shrinkToFit="0" vertical="center" wrapText="1"/>
    </xf>
    <xf borderId="35" fillId="6" fontId="9" numFmtId="0" xfId="0" applyAlignment="1" applyBorder="1" applyFont="1">
      <alignment horizontal="center" shrinkToFit="0" vertical="center" wrapText="1"/>
    </xf>
    <xf borderId="36" fillId="6" fontId="9" numFmtId="164" xfId="0" applyAlignment="1" applyBorder="1" applyFont="1" applyNumberFormat="1">
      <alignment horizontal="center" shrinkToFit="0" vertical="center" wrapText="1"/>
    </xf>
    <xf borderId="12" fillId="6" fontId="9" numFmtId="164" xfId="0" applyAlignment="1" applyBorder="1" applyFont="1" applyNumberFormat="1">
      <alignment horizontal="center" shrinkToFit="0" vertical="center" wrapText="1"/>
    </xf>
    <xf borderId="37" fillId="6" fontId="19" numFmtId="0" xfId="0" applyAlignment="1" applyBorder="1" applyFont="1">
      <alignment shrinkToFit="0" vertical="center" wrapText="1"/>
    </xf>
    <xf borderId="38" fillId="6" fontId="9" numFmtId="0" xfId="0" applyBorder="1" applyFont="1"/>
    <xf borderId="39" fillId="6" fontId="9" numFmtId="0" xfId="0" applyAlignment="1" applyBorder="1" applyFont="1">
      <alignment horizontal="center" shrinkToFit="0" vertical="center" wrapText="1"/>
    </xf>
    <xf borderId="40" fillId="6" fontId="9" numFmtId="0" xfId="0" applyAlignment="1" applyBorder="1" applyFont="1">
      <alignment horizontal="center" shrinkToFit="0" vertical="center" wrapText="1"/>
    </xf>
    <xf borderId="41" fillId="6" fontId="9" numFmtId="0" xfId="0" applyAlignment="1" applyBorder="1" applyFont="1">
      <alignment horizontal="center" shrinkToFit="0" vertical="center" wrapText="1"/>
    </xf>
    <xf borderId="41" fillId="6" fontId="9" numFmtId="164" xfId="0" applyAlignment="1" applyBorder="1" applyFont="1" applyNumberFormat="1">
      <alignment horizontal="center" shrinkToFit="0" vertical="center" wrapText="1"/>
    </xf>
    <xf borderId="41" fillId="6" fontId="20" numFmtId="0" xfId="0" applyAlignment="1" applyBorder="1" applyFont="1">
      <alignment shrinkToFit="0" vertical="center" wrapText="1"/>
    </xf>
    <xf borderId="42" fillId="6" fontId="9" numFmtId="0" xfId="0" applyBorder="1" applyFont="1"/>
    <xf borderId="43" fillId="2" fontId="9" numFmtId="0" xfId="0" applyAlignment="1" applyBorder="1" applyFont="1">
      <alignment horizontal="center" vertical="center"/>
    </xf>
    <xf borderId="44" fillId="2" fontId="9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8.png"/><Relationship Id="rId4" Type="http://schemas.openxmlformats.org/officeDocument/2006/relationships/image" Target="../media/image7.png"/><Relationship Id="rId10" Type="http://schemas.openxmlformats.org/officeDocument/2006/relationships/image" Target="../media/image10.png"/><Relationship Id="rId9" Type="http://schemas.openxmlformats.org/officeDocument/2006/relationships/image" Target="../media/image4.png"/><Relationship Id="rId5" Type="http://schemas.openxmlformats.org/officeDocument/2006/relationships/image" Target="../media/image2.png"/><Relationship Id="rId6" Type="http://schemas.openxmlformats.org/officeDocument/2006/relationships/image" Target="../media/image9.png"/><Relationship Id="rId7" Type="http://schemas.openxmlformats.org/officeDocument/2006/relationships/image" Target="../media/image3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361950</xdr:colOff>
      <xdr:row>5</xdr:row>
      <xdr:rowOff>19050</xdr:rowOff>
    </xdr:from>
    <xdr:ext cx="971550" cy="5238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6</xdr:row>
      <xdr:rowOff>47625</xdr:rowOff>
    </xdr:from>
    <xdr:ext cx="1400175" cy="5238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352425</xdr:colOff>
      <xdr:row>13</xdr:row>
      <xdr:rowOff>47625</xdr:rowOff>
    </xdr:from>
    <xdr:ext cx="876300" cy="523875"/>
    <xdr:pic>
      <xdr:nvPicPr>
        <xdr:cNvPr id="0" name="image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266700</xdr:colOff>
      <xdr:row>7</xdr:row>
      <xdr:rowOff>38100</xdr:rowOff>
    </xdr:from>
    <xdr:ext cx="1028700" cy="514350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123825</xdr:colOff>
      <xdr:row>9</xdr:row>
      <xdr:rowOff>19050</xdr:rowOff>
    </xdr:from>
    <xdr:ext cx="1333500" cy="552450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419100</xdr:colOff>
      <xdr:row>11</xdr:row>
      <xdr:rowOff>66675</xdr:rowOff>
    </xdr:from>
    <xdr:ext cx="733425" cy="523875"/>
    <xdr:pic>
      <xdr:nvPicPr>
        <xdr:cNvPr id="0" name="image9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352425</xdr:colOff>
      <xdr:row>14</xdr:row>
      <xdr:rowOff>38100</xdr:rowOff>
    </xdr:from>
    <xdr:ext cx="1171575" cy="533400"/>
    <xdr:pic>
      <xdr:nvPicPr>
        <xdr:cNvPr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895350" cy="628650"/>
    <xdr:pic>
      <xdr:nvPicPr>
        <xdr:cNvPr id="0" name="image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1095375" cy="628650"/>
    <xdr:pic>
      <xdr:nvPicPr>
        <xdr:cNvPr id="0" name="image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476250" cy="628650"/>
    <xdr:pic>
      <xdr:nvPicPr>
        <xdr:cNvPr id="0" name="image10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uk.farnell.com/rubycon/200usg2200mefcsn35x40/cap-2200-f-200v-alu-elec-snap/dp/2102441" TargetMode="External"/><Relationship Id="rId2" Type="http://schemas.openxmlformats.org/officeDocument/2006/relationships/hyperlink" Target="https://hobbyking.com/fr_fr/zippy-compact-1800mah-6s-40c-lipo-pack.html?queryID=b15afe6a34430941402cfd4fc1c1e279&amp;objectID=45336&amp;indexName=hbk_live_magento_fr_fr_products" TargetMode="External"/><Relationship Id="rId3" Type="http://schemas.openxmlformats.org/officeDocument/2006/relationships/hyperlink" Target="https://www.generationrobots.com/fr/403201-maple-mini.html" TargetMode="External"/><Relationship Id="rId4" Type="http://schemas.openxmlformats.org/officeDocument/2006/relationships/hyperlink" Target="https://www.banggood.com/fr/Geekcreit-1100-Meter-Long-Distance-NRF24L01+PA+LNA-Wireless-Module-With-Antenna-Module-p-1057170.html?utm_source=googleshopping&amp;utm_medium=cpc_organic&amp;gmcCountry=FR&amp;utm_content=minha&amp;utm_campaign=minha-fr-fr-pc&amp;currency=EUR&amp;createTmp=1&amp;utm_source=googleshopping&amp;utm_medium=cpc_bgs&amp;utm_content=frank&amp;utm_campaign=frank-ssc-fr-all-20bf11-1006-11sale&amp;ad_id=471169580387&amp;gclid=Cj0KCQiAqdP9BRDVARIsAGSZ8AnhGEkrcM2p92m3OjwUuQaKfAAROLefe4K3y7gS45desV38-iwzrKEaAsGOEALw_wcB&amp;cur_warehouse=UK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fr.shopping.rakuten.com/offer/buy/2552519347/ir-infrarouge-evitement-d-39-obstacle-capteur-module-pour-arduino-voiture-smart-robot-fils-reflechissant-photoelectrique-nouveau.html?bbaid=3308689280&amp;t=180127&amp;ptnrid=pt%7C917440929092%7Cc%7C53434268603%7C2552519347&amp;ptnrid=s_dc%7Cpcrid%7C53434268603%7Cpkw%7C%7Cpmt%7C%7Cptaid%7Cpla-917440929092%7Cpgrid%7C14467128323%7C&amp;gclid=Cj0KCQiAhZT9BRDmARIsAN2E-J0Myj6MW114nFTf6FdpbIHRTGr14s8F2VaSoS5a3c0mRZLGsAunOU8aArT5EALw_wcB" TargetMode="External"/><Relationship Id="rId6" Type="http://schemas.openxmlformats.org/officeDocument/2006/relationships/hyperlink" Target="https://fr.aliexpress.com/item/4000222359680.html?src=google&amp;albch=shopping&amp;acnt=248-630-5778&amp;isdl=y&amp;slnk=&amp;plac=&amp;mtctp=&amp;albbt=Gploogle_7_shopping&amp;aff_atform=google&amp;aff_short_key=UneMJZVf&amp;gclsrc=aw.ds&amp;&amp;albagn=888888&amp;&amp;ds_e_adid=468914814372&amp;ds_e_matchtype=&amp;ds_e_device=c&amp;ds_e_network=u&amp;ds_e_product_group_id=800756789666&amp;ds_e_product_id=fr4000222359680&amp;ds_e_product_merchant_id=107803419&amp;ds_e_product_country=FR&amp;ds_e_product_language=fr&amp;ds_e_product_channel=online&amp;ds_e_product_store_id=&amp;ds_url_v=2&amp;ds_dest_url=https://fr.aliexpress.com/item/4000222359680.html?&amp;albcp=11233051345&amp;albag=112624178760&amp;gclid=CjwKCAiA5IL-BRAzEiwA0lcWYkD6alvgXtwqxremcdWp0I2HP3e5GuFOVgN2s9KwB9CDQEbc5vFU4RoCPdEQAvD_BwE" TargetMode="External"/><Relationship Id="rId7" Type="http://schemas.openxmlformats.org/officeDocument/2006/relationships/hyperlink" Target="https://www.conrad.fr/p/fil-de-cuivre-tru-components-151501230-1562138-exterieur-sans-vernis-isolant-120-mm-30-m-1562138" TargetMode="External"/><Relationship Id="rId8" Type="http://schemas.openxmlformats.org/officeDocument/2006/relationships/hyperlink" Target="https://www.conrad.de/de/p/block-kupferlackdraht-aussen-durchmesser-inkl-isolierlack-0-63-mm-165-m-0-50-kg-6055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 outlineLevelRow="1"/>
  <cols>
    <col customWidth="1" min="1" max="1" width="6.0"/>
    <col customWidth="1" min="2" max="3" width="24.75"/>
    <col customWidth="1" min="4" max="4" width="13.75"/>
    <col customWidth="1" min="5" max="5" width="14.25"/>
    <col customWidth="1" min="6" max="6" width="32.5"/>
    <col customWidth="1" min="7" max="7" width="16.88"/>
    <col customWidth="1" min="8" max="8" width="15.88"/>
    <col customWidth="1" min="9" max="9" width="64.13"/>
    <col customWidth="1" min="10" max="10" width="22.13"/>
    <col customWidth="1" min="11" max="12" width="12.63"/>
  </cols>
  <sheetData>
    <row r="1" ht="39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6.7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76.5" customHeight="1">
      <c r="A3" s="5"/>
      <c r="B3" s="6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8" t="s">
        <v>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49.5" customHeight="1">
      <c r="A4" s="9"/>
      <c r="B4" s="10" t="s">
        <v>10</v>
      </c>
      <c r="C4" s="11" t="s">
        <v>11</v>
      </c>
      <c r="D4" s="11">
        <v>2.0</v>
      </c>
      <c r="E4" s="11">
        <v>2.0</v>
      </c>
      <c r="F4" s="11" t="s">
        <v>12</v>
      </c>
      <c r="G4" s="12">
        <v>8.46</v>
      </c>
      <c r="H4" s="13">
        <f t="shared" ref="H4:H10" si="1">G4*(E4+D4)</f>
        <v>33.84</v>
      </c>
      <c r="I4" s="14" t="s">
        <v>13</v>
      </c>
      <c r="J4" s="15"/>
      <c r="K4" s="1"/>
      <c r="L4" s="16" t="s">
        <v>14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9.5" customHeight="1">
      <c r="A5" s="9"/>
      <c r="B5" s="17" t="s">
        <v>15</v>
      </c>
      <c r="C5" s="18" t="s">
        <v>16</v>
      </c>
      <c r="D5" s="18">
        <v>1.0</v>
      </c>
      <c r="E5" s="19">
        <v>1.0</v>
      </c>
      <c r="F5" s="20" t="s">
        <v>17</v>
      </c>
      <c r="G5" s="21">
        <v>30.86</v>
      </c>
      <c r="H5" s="22">
        <f t="shared" si="1"/>
        <v>61.72</v>
      </c>
      <c r="I5" s="23" t="s">
        <v>18</v>
      </c>
      <c r="J5" s="2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49.5" customHeight="1">
      <c r="A6" s="9"/>
      <c r="B6" s="25" t="s">
        <v>19</v>
      </c>
      <c r="C6" s="26" t="s">
        <v>20</v>
      </c>
      <c r="D6" s="27">
        <v>4.0</v>
      </c>
      <c r="E6" s="26">
        <v>0.0</v>
      </c>
      <c r="F6" s="28" t="s">
        <v>19</v>
      </c>
      <c r="G6" s="29">
        <v>138.09</v>
      </c>
      <c r="H6" s="30">
        <f t="shared" si="1"/>
        <v>552.36</v>
      </c>
      <c r="I6" s="31" t="s">
        <v>21</v>
      </c>
      <c r="J6" s="32"/>
      <c r="K6" s="1"/>
      <c r="L6" s="3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9.5" customHeight="1" outlineLevel="1">
      <c r="A7" s="9"/>
      <c r="B7" s="34" t="s">
        <v>22</v>
      </c>
      <c r="C7" s="35" t="s">
        <v>23</v>
      </c>
      <c r="D7" s="36">
        <v>1.0</v>
      </c>
      <c r="E7" s="37">
        <v>0.0</v>
      </c>
      <c r="F7" s="38" t="s">
        <v>22</v>
      </c>
      <c r="G7" s="39">
        <v>194.09</v>
      </c>
      <c r="H7" s="40">
        <f t="shared" si="1"/>
        <v>194.09</v>
      </c>
      <c r="I7" s="41" t="s">
        <v>24</v>
      </c>
      <c r="J7" s="3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49.5" customHeight="1">
      <c r="A8" s="1"/>
      <c r="B8" s="42" t="s">
        <v>25</v>
      </c>
      <c r="C8" s="43" t="s">
        <v>26</v>
      </c>
      <c r="D8" s="43">
        <v>1.0</v>
      </c>
      <c r="E8" s="44">
        <v>3.0</v>
      </c>
      <c r="F8" s="43"/>
      <c r="G8" s="45">
        <v>6.9</v>
      </c>
      <c r="H8" s="46">
        <f t="shared" si="1"/>
        <v>27.6</v>
      </c>
      <c r="I8" s="47" t="s">
        <v>27</v>
      </c>
      <c r="J8" s="48"/>
      <c r="K8" s="1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9.5" customHeight="1">
      <c r="A9" s="1"/>
      <c r="B9" s="42" t="s">
        <v>28</v>
      </c>
      <c r="C9" s="43"/>
      <c r="D9" s="43">
        <v>4.0</v>
      </c>
      <c r="E9" s="43">
        <v>0.0</v>
      </c>
      <c r="F9" s="43"/>
      <c r="G9" s="49"/>
      <c r="H9" s="46">
        <f t="shared" si="1"/>
        <v>0</v>
      </c>
      <c r="I9" s="50"/>
      <c r="J9" s="51"/>
      <c r="K9" s="1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49.5" customHeight="1">
      <c r="A10" s="1"/>
      <c r="B10" s="42" t="s">
        <v>29</v>
      </c>
      <c r="C10" s="52" t="s">
        <v>30</v>
      </c>
      <c r="D10" s="43">
        <v>3.0</v>
      </c>
      <c r="E10" s="43">
        <v>1.0</v>
      </c>
      <c r="F10" s="53"/>
      <c r="G10" s="54">
        <v>5.85</v>
      </c>
      <c r="H10" s="46">
        <f t="shared" si="1"/>
        <v>23.4</v>
      </c>
      <c r="I10" s="50" t="s">
        <v>31</v>
      </c>
      <c r="J10" s="51"/>
      <c r="K10" s="16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49.5" customHeight="1">
      <c r="A11" s="1"/>
      <c r="B11" s="55" t="s">
        <v>32</v>
      </c>
      <c r="C11" s="56" t="s">
        <v>33</v>
      </c>
      <c r="D11" s="57" t="s">
        <v>34</v>
      </c>
      <c r="E11" s="57">
        <v>0.0</v>
      </c>
      <c r="F11" s="58"/>
      <c r="G11" s="59"/>
      <c r="H11" s="60" t="str">
        <f>G11</f>
        <v/>
      </c>
      <c r="I11" s="61"/>
      <c r="J11" s="62"/>
      <c r="K11" s="1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49.5" customHeight="1">
      <c r="A12" s="1"/>
      <c r="B12" s="63" t="s">
        <v>35</v>
      </c>
      <c r="C12" s="43" t="s">
        <v>36</v>
      </c>
      <c r="D12" s="64">
        <v>2.0</v>
      </c>
      <c r="E12" s="43">
        <v>0.0</v>
      </c>
      <c r="F12" s="43"/>
      <c r="G12" s="65">
        <v>4.86</v>
      </c>
      <c r="H12" s="46">
        <f>G12*(E12+D12)</f>
        <v>9.72</v>
      </c>
      <c r="I12" s="66" t="s">
        <v>37</v>
      </c>
      <c r="J12" s="51"/>
      <c r="K12" s="16"/>
      <c r="L12" s="67" t="s">
        <v>38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49.5" customHeight="1">
      <c r="A13" s="1"/>
      <c r="B13" s="68" t="s">
        <v>39</v>
      </c>
      <c r="C13" s="57" t="s">
        <v>40</v>
      </c>
      <c r="D13" s="59" t="s">
        <v>34</v>
      </c>
      <c r="E13" s="69">
        <v>0.0</v>
      </c>
      <c r="F13" s="70" t="s">
        <v>41</v>
      </c>
      <c r="G13" s="59"/>
      <c r="H13" s="60" t="str">
        <f>G13</f>
        <v/>
      </c>
      <c r="I13" s="71"/>
      <c r="J13" s="24"/>
      <c r="K13" s="1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9.5" customHeight="1">
      <c r="A14" s="1"/>
      <c r="B14" s="72" t="s">
        <v>42</v>
      </c>
      <c r="C14" s="73"/>
      <c r="D14" s="70">
        <v>1.0</v>
      </c>
      <c r="E14" s="58">
        <v>0.0</v>
      </c>
      <c r="F14" s="57"/>
      <c r="G14" s="74">
        <v>2.1</v>
      </c>
      <c r="H14" s="60">
        <f t="shared" ref="H14:H16" si="2">G14*(E14+D14)</f>
        <v>2.1</v>
      </c>
      <c r="I14" s="71" t="s">
        <v>43</v>
      </c>
      <c r="J14" s="24"/>
      <c r="K14" s="1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49.5" customHeight="1">
      <c r="A15" s="1"/>
      <c r="B15" s="75" t="s">
        <v>44</v>
      </c>
      <c r="C15" s="76" t="s">
        <v>45</v>
      </c>
      <c r="D15" s="77">
        <v>1.0</v>
      </c>
      <c r="E15" s="76">
        <v>0.0</v>
      </c>
      <c r="F15" s="78" t="s">
        <v>46</v>
      </c>
      <c r="G15" s="79">
        <v>20.89</v>
      </c>
      <c r="H15" s="80">
        <f t="shared" si="2"/>
        <v>20.89</v>
      </c>
      <c r="I15" s="81" t="s">
        <v>47</v>
      </c>
      <c r="J15" s="82"/>
      <c r="K15" s="1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49.5" customHeight="1">
      <c r="A16" s="1"/>
      <c r="B16" s="83" t="s">
        <v>44</v>
      </c>
      <c r="C16" s="84" t="s">
        <v>45</v>
      </c>
      <c r="D16" s="85">
        <v>1.0</v>
      </c>
      <c r="E16" s="85">
        <v>0.0</v>
      </c>
      <c r="F16" s="85" t="s">
        <v>48</v>
      </c>
      <c r="G16" s="86">
        <v>23.56</v>
      </c>
      <c r="H16" s="86">
        <f t="shared" si="2"/>
        <v>23.56</v>
      </c>
      <c r="I16" s="87" t="s">
        <v>49</v>
      </c>
      <c r="J16" s="88"/>
      <c r="K16" s="1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40.5" customHeight="1">
      <c r="A17" s="1"/>
      <c r="B17" s="1"/>
      <c r="C17" s="1"/>
      <c r="D17" s="1"/>
      <c r="E17" s="1"/>
      <c r="F17" s="1"/>
      <c r="G17" s="89" t="s">
        <v>50</v>
      </c>
      <c r="H17" s="90">
        <f>SUM(H4:H6)</f>
        <v>647.92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J2"/>
  </mergeCells>
  <hyperlinks>
    <hyperlink r:id="rId1" ref="I4"/>
    <hyperlink r:id="rId2" ref="I5"/>
    <hyperlink r:id="rId3" ref="I8"/>
    <hyperlink r:id="rId4" ref="I10"/>
    <hyperlink r:id="rId5" ref="I12"/>
    <hyperlink r:id="rId6" ref="I14"/>
    <hyperlink r:id="rId7" ref="I15"/>
    <hyperlink r:id="rId8" ref="I16"/>
  </hyperlinks>
  <printOptions/>
  <pageMargins bottom="0.75" footer="0.0" header="0.0" left="0.7" right="0.7" top="0.75"/>
  <pageSetup paperSize="9" orientation="portrait"/>
  <drawing r:id="rId9"/>
</worksheet>
</file>