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tilisateur\Desktop\SSL PAU\Drive Train\"/>
    </mc:Choice>
  </mc:AlternateContent>
  <xr:revisionPtr revIDLastSave="0" documentId="13_ncr:1_{01D7EF13-CAD3-41C9-BD10-35284DF8309F}" xr6:coauthVersionLast="46" xr6:coauthVersionMax="46" xr10:uidLastSave="{00000000-0000-0000-0000-000000000000}"/>
  <bookViews>
    <workbookView xWindow="28680" yWindow="-120" windowWidth="25440" windowHeight="15990" xr2:uid="{2B6F6D75-9A26-4B50-9FEC-5810E908A5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1" l="1"/>
  <c r="I22" i="1"/>
  <c r="I23" i="1"/>
  <c r="I24" i="1"/>
  <c r="I25" i="1"/>
  <c r="I26" i="1"/>
  <c r="J9" i="1" l="1"/>
  <c r="J20" i="1"/>
  <c r="I20" i="1" s="1"/>
  <c r="I16" i="1"/>
  <c r="J19" i="1"/>
  <c r="I19" i="1" s="1"/>
  <c r="J27" i="1"/>
  <c r="I27" i="1" s="1"/>
  <c r="J17" i="1"/>
  <c r="I17" i="1" s="1"/>
  <c r="J18" i="1"/>
  <c r="I18" i="1" s="1"/>
  <c r="J5" i="1" l="1"/>
  <c r="J6" i="1"/>
  <c r="J7" i="1"/>
  <c r="J8" i="1"/>
  <c r="J4" i="1"/>
</calcChain>
</file>

<file path=xl/sharedStrings.xml><?xml version="1.0" encoding="utf-8"?>
<sst xmlns="http://schemas.openxmlformats.org/spreadsheetml/2006/main" count="119" uniqueCount="87">
  <si>
    <t>Nbr de Blocs: Roues</t>
  </si>
  <si>
    <t>Nom de la pièce</t>
  </si>
  <si>
    <t>Description</t>
  </si>
  <si>
    <t>Finale</t>
  </si>
  <si>
    <t>Prototype</t>
  </si>
  <si>
    <t>Méthode</t>
  </si>
  <si>
    <t>Materiaux</t>
  </si>
  <si>
    <t>Usinage</t>
  </si>
  <si>
    <t>Qte/bloc roue</t>
  </si>
  <si>
    <t>Qte Total</t>
  </si>
  <si>
    <t>10_Motor leg</t>
  </si>
  <si>
    <t>support d'atache du bloc moteur à la base</t>
  </si>
  <si>
    <t>PLA</t>
  </si>
  <si>
    <t>Fraisage 3-axes</t>
  </si>
  <si>
    <t>7075 Hight-Stength Aluminium</t>
  </si>
  <si>
    <t>11_Wheel adapter</t>
  </si>
  <si>
    <t>Adapteur axe moteur -&gt; Roue</t>
  </si>
  <si>
    <t>Comentaires</t>
  </si>
  <si>
    <t>7076 Hight-Stength Aluminium</t>
  </si>
  <si>
    <t>filetage M8 à faire post usinage / Conseille d'utiliser de collets d'aeromodélisme pour le prototype</t>
  </si>
  <si>
    <t>12_Wheel inner</t>
  </si>
  <si>
    <t>Jante intérieure</t>
  </si>
  <si>
    <t>7077 Hight-Stength Aluminium</t>
  </si>
  <si>
    <t>13_Wheel outer</t>
  </si>
  <si>
    <t>7078 Hight-Stength Aluminium</t>
  </si>
  <si>
    <t>Jante extérieure</t>
  </si>
  <si>
    <t>Roulement MSM-005-02</t>
  </si>
  <si>
    <t>Bague anti frixion</t>
  </si>
  <si>
    <t>ABS</t>
  </si>
  <si>
    <t>ACHAT</t>
  </si>
  <si>
    <t>14_Subwheel</t>
  </si>
  <si>
    <t>Jante Roulette</t>
  </si>
  <si>
    <t>on peut réduire à 20/roues si on en fusione 2 par 2</t>
  </si>
  <si>
    <t>Conseille l'usinage métal, je ne pense pas que sa résiste aux éfforts</t>
  </si>
  <si>
    <t>PLA / ABS</t>
  </si>
  <si>
    <t>Quantité dans l'article</t>
  </si>
  <si>
    <t>Prix Unitaire (€)</t>
  </si>
  <si>
    <t>Nombre à acheter (1 Bloc)</t>
  </si>
  <si>
    <t>Fournisseur</t>
  </si>
  <si>
    <t>N° Article</t>
  </si>
  <si>
    <t>ISO 10642 M3 x 8</t>
  </si>
  <si>
    <t>FHC M3 x 8 (6 pans creux tête fraisée)</t>
  </si>
  <si>
    <t>PACK-SFB3-8</t>
  </si>
  <si>
    <t>fr.misumi-ec.com</t>
  </si>
  <si>
    <t>DIN 137 B8</t>
  </si>
  <si>
    <t>Rondelle élastique</t>
  </si>
  <si>
    <t>Din 934 M8</t>
  </si>
  <si>
    <t>Ecrou M8</t>
  </si>
  <si>
    <t>934A28</t>
  </si>
  <si>
    <t>MDS8-2</t>
  </si>
  <si>
    <t>HPB-2X6</t>
  </si>
  <si>
    <t>Prix Total pour (x blocs)</t>
  </si>
  <si>
    <t>igus.de</t>
  </si>
  <si>
    <t>ISO 2338 2 m6 x 6</t>
  </si>
  <si>
    <t>Axe 2mm x 6mm</t>
  </si>
  <si>
    <t>X-Ring 5,94 x 3,53</t>
  </si>
  <si>
    <t>X-Ring</t>
  </si>
  <si>
    <t>ir-dichtungstechnik.de/gewerbe/de/</t>
  </si>
  <si>
    <t>XRINGBS202NBR70</t>
  </si>
  <si>
    <t>Loctite 648</t>
  </si>
  <si>
    <t>Colle mécanique</t>
  </si>
  <si>
    <t>sert à coller l'adaptaeur des roues à l'axe moteur (! Collage permanat)</t>
  </si>
  <si>
    <t>Impression 3D</t>
  </si>
  <si>
    <t>fr.farnell.com/search?ost=loctite+648&amp;searchref=searchlookahead&amp;gamme-de-produit=loctite-648</t>
  </si>
  <si>
    <t>Tournage</t>
  </si>
  <si>
    <t>ACHAT -&gt; Ref liste achat</t>
  </si>
  <si>
    <t>JSM-0205-02</t>
  </si>
  <si>
    <t>pas besoin d'acheter pour le prototype si fait en impression 3D (33,60€ pour 40) / possible manipulation pour remettre le diametre interieur (d1=2mm) / peut etre touvé ches misumi mais plus cher (même ref)</t>
  </si>
  <si>
    <t>bois</t>
  </si>
  <si>
    <t>Base d'atache des blocs moteurs</t>
  </si>
  <si>
    <t>01_Baseplate</t>
  </si>
  <si>
    <t>Découpe laser</t>
  </si>
  <si>
    <t>antretoise M4 x 60mm</t>
  </si>
  <si>
    <t>ISO 10642 M4 x 8</t>
  </si>
  <si>
    <t>DIN 7984 M4 x 6</t>
  </si>
  <si>
    <t>! Epaisseur 3mm</t>
  </si>
  <si>
    <t>02_Middleplate</t>
  </si>
  <si>
    <t>plaque supérieur pour attache autres composants</t>
  </si>
  <si>
    <t>7079 Hight-Stength Aluminium</t>
  </si>
  <si>
    <t>Entretoise Typ A M4 60mm SW8</t>
  </si>
  <si>
    <t>FHC M4 x 8 (6 pans creux tête fraisée)</t>
  </si>
  <si>
    <t>CHC M4 x 8 (6 pans creux tête cylindrique)</t>
  </si>
  <si>
    <t>CSHHC-SUS-M4-6</t>
  </si>
  <si>
    <t>SFB4-8</t>
  </si>
  <si>
    <t>005.30.460</t>
  </si>
  <si>
    <t>ettinger.de</t>
  </si>
  <si>
    <t>Pour fixer la carte supérieure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</si>
</sst>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164" fontId="0" fillId="0" borderId="4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8" xfId="0" applyBorder="1" applyAlignment="1">
      <alignment wrapText="1"/>
    </xf>
    <xf numFmtId="164" fontId="0" fillId="0" borderId="13" xfId="0" applyNumberFormat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16" xfId="0" applyBorder="1" applyAlignment="1">
      <alignment wrapText="1"/>
    </xf>
    <xf numFmtId="0" fontId="3" fillId="0" borderId="7" xfId="1" applyBorder="1" applyAlignment="1">
      <alignment wrapText="1"/>
    </xf>
    <xf numFmtId="0" fontId="0" fillId="0" borderId="13" xfId="0" applyFill="1" applyBorder="1" applyAlignment="1">
      <alignment wrapText="1"/>
    </xf>
    <xf numFmtId="0" fontId="3" fillId="0" borderId="1" xfId="1" applyBorder="1" applyAlignment="1">
      <alignment wrapText="1"/>
    </xf>
    <xf numFmtId="0" fontId="3" fillId="0" borderId="4" xfId="1" applyBorder="1" applyAlignment="1">
      <alignment wrapText="1"/>
    </xf>
    <xf numFmtId="0" fontId="3" fillId="0" borderId="13" xfId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0" fillId="3" borderId="17" xfId="0" applyFill="1" applyBorder="1" applyAlignment="1">
      <alignment horizontal="center" wrapText="1"/>
    </xf>
    <xf numFmtId="0" fontId="0" fillId="3" borderId="18" xfId="0" applyFill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3" fillId="0" borderId="23" xfId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164" fontId="0" fillId="0" borderId="0" xfId="0" applyNumberFormat="1" applyBorder="1" applyAlignment="1">
      <alignment wrapText="1"/>
    </xf>
    <xf numFmtId="0" fontId="0" fillId="0" borderId="26" xfId="0" applyBorder="1" applyAlignment="1">
      <alignment wrapText="1"/>
    </xf>
    <xf numFmtId="0" fontId="0" fillId="2" borderId="5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27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9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0" borderId="23" xfId="0" applyBorder="1" applyAlignment="1">
      <alignment wrapText="1"/>
    </xf>
    <xf numFmtId="0" fontId="0" fillId="0" borderId="9" xfId="0" applyFill="1" applyBorder="1"/>
    <xf numFmtId="0" fontId="0" fillId="0" borderId="32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2" xfId="0" applyFill="1" applyBorder="1"/>
    <xf numFmtId="0" fontId="0" fillId="0" borderId="15" xfId="0" applyBorder="1" applyAlignment="1">
      <alignment wrapText="1"/>
    </xf>
    <xf numFmtId="164" fontId="0" fillId="0" borderId="24" xfId="0" applyNumberFormat="1" applyBorder="1" applyAlignment="1">
      <alignment wrapText="1"/>
    </xf>
    <xf numFmtId="0" fontId="3" fillId="0" borderId="24" xfId="1" applyBorder="1" applyAlignment="1">
      <alignment wrapText="1"/>
    </xf>
    <xf numFmtId="0" fontId="0" fillId="0" borderId="28" xfId="0" applyBorder="1" applyAlignment="1">
      <alignment wrapText="1"/>
    </xf>
    <xf numFmtId="164" fontId="0" fillId="0" borderId="8" xfId="0" applyNumberFormat="1" applyBorder="1" applyAlignment="1">
      <alignment wrapText="1"/>
    </xf>
    <xf numFmtId="0" fontId="3" fillId="0" borderId="8" xfId="1" applyBorder="1" applyAlignment="1">
      <alignment wrapText="1"/>
    </xf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39" xfId="0" applyBorder="1" applyAlignment="1">
      <alignment wrapText="1"/>
    </xf>
    <xf numFmtId="164" fontId="0" fillId="0" borderId="11" xfId="0" applyNumberFormat="1" applyBorder="1" applyAlignment="1">
      <alignment wrapText="1"/>
    </xf>
    <xf numFmtId="164" fontId="0" fillId="0" borderId="25" xfId="0" applyNumberFormat="1" applyBorder="1" applyAlignment="1">
      <alignment wrapText="1"/>
    </xf>
    <xf numFmtId="164" fontId="0" fillId="0" borderId="16" xfId="0" applyNumberFormat="1" applyBorder="1" applyAlignment="1">
      <alignment wrapText="1"/>
    </xf>
    <xf numFmtId="164" fontId="0" fillId="0" borderId="14" xfId="0" applyNumberFormat="1" applyBorder="1" applyAlignment="1">
      <alignment wrapText="1"/>
    </xf>
    <xf numFmtId="164" fontId="0" fillId="0" borderId="35" xfId="0" applyNumberFormat="1" applyBorder="1" applyAlignment="1">
      <alignment wrapText="1"/>
    </xf>
    <xf numFmtId="0" fontId="0" fillId="0" borderId="33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4" borderId="19" xfId="0" applyFill="1" applyBorder="1" applyAlignment="1">
      <alignment horizontal="center" wrapText="1"/>
    </xf>
    <xf numFmtId="0" fontId="0" fillId="4" borderId="17" xfId="0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2" xfId="0" applyBorder="1" applyAlignment="1">
      <alignment wrapText="1"/>
    </xf>
    <xf numFmtId="164" fontId="0" fillId="0" borderId="28" xfId="0" applyNumberFormat="1" applyBorder="1" applyAlignment="1">
      <alignment wrapText="1"/>
    </xf>
    <xf numFmtId="0" fontId="0" fillId="0" borderId="37" xfId="0" applyBorder="1" applyAlignment="1">
      <alignment wrapText="1"/>
    </xf>
    <xf numFmtId="164" fontId="0" fillId="0" borderId="6" xfId="0" applyNumberFormat="1" applyBorder="1" applyAlignment="1">
      <alignment horizontal="center" wrapText="1"/>
    </xf>
    <xf numFmtId="0" fontId="3" fillId="0" borderId="10" xfId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misumi-ec.com/vona2/detail/221000530418/?HissuCode=MDS8-2&amp;PNSearch=MDS8-2&amp;KWSearch=MDS8-2&amp;searchFlow=results2type" TargetMode="External"/><Relationship Id="rId13" Type="http://schemas.openxmlformats.org/officeDocument/2006/relationships/hyperlink" Target="https://fr.misumi-ec.com/vona2/detail/221005681814/?CategorySpec=00000230837%3a%3amig00000001977658%0900000230760%3a%3amig00000001978669%0900000230944%3a%3ab" TargetMode="External"/><Relationship Id="rId3" Type="http://schemas.openxmlformats.org/officeDocument/2006/relationships/hyperlink" Target="PDF\12_Wheel%20inner.pdf" TargetMode="External"/><Relationship Id="rId7" Type="http://schemas.openxmlformats.org/officeDocument/2006/relationships/hyperlink" Target="https://fr.misumi-ec.com/vona2/detail/110300241010/?HissuCode=PACK-SFB3-8&amp;PNSearch=PACK-SFB3-8&amp;KWSearch=PACK-SFB3-8&amp;searchFlow=results2type" TargetMode="External"/><Relationship Id="rId12" Type="http://schemas.openxmlformats.org/officeDocument/2006/relationships/hyperlink" Target="PDF\14_Subwheel.pdf" TargetMode="External"/><Relationship Id="rId2" Type="http://schemas.openxmlformats.org/officeDocument/2006/relationships/hyperlink" Target="PDF\11_Wheel%20adapter.pdf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PDF\10_Motor%20leg.pdf" TargetMode="External"/><Relationship Id="rId6" Type="http://schemas.openxmlformats.org/officeDocument/2006/relationships/hyperlink" Target="https://www.ir-dichtungstechnik.de/gewerbe/de/x-ring-5-94-x-3-53-mm-bs202-nbr-70-5-shore-a-schwarz-black.html" TargetMode="External"/><Relationship Id="rId11" Type="http://schemas.openxmlformats.org/officeDocument/2006/relationships/hyperlink" Target="https://www.igus.de/product/?artnr=JSM-0205-02" TargetMode="External"/><Relationship Id="rId5" Type="http://schemas.openxmlformats.org/officeDocument/2006/relationships/hyperlink" Target="https://www.igus.de/product/?artnr=JSM-0205-02" TargetMode="External"/><Relationship Id="rId15" Type="http://schemas.openxmlformats.org/officeDocument/2006/relationships/hyperlink" Target="https://www.ettinger.de/p/kunststoff-abstandsbolzen-typ-a-i/i-m4/sw8x60-0-pa-gv-schwarz/005.30.460" TargetMode="External"/><Relationship Id="rId10" Type="http://schemas.openxmlformats.org/officeDocument/2006/relationships/hyperlink" Target="https://fr.misumi-ec.com/vona2/detail/221000596803/?HissuCode=HPB-2X6&amp;PNSearch=HPB-2X6&amp;KWSearch=HPB-2X6&amp;searchFlow=results2type" TargetMode="External"/><Relationship Id="rId4" Type="http://schemas.openxmlformats.org/officeDocument/2006/relationships/hyperlink" Target="PDF\13_Wheel%20outer.pdf" TargetMode="External"/><Relationship Id="rId9" Type="http://schemas.openxmlformats.org/officeDocument/2006/relationships/hyperlink" Target="https://fr.misumi-ec.com/vona2/detail/221006347498/?HissuCode=934A28&amp;PNSearch=934A28&amp;KWSearch=934A28&amp;searchFlow=results2type" TargetMode="External"/><Relationship Id="rId14" Type="http://schemas.openxmlformats.org/officeDocument/2006/relationships/hyperlink" Target="https://fr.misumi-ec.com/vona2/detail/110300241010/?CategorySpec=00000247374%3a%3ah%0900000247378%3a%3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107B-EDA1-4C05-A14F-48869DF5EC60}">
  <dimension ref="A1:K27"/>
  <sheetViews>
    <sheetView tabSelected="1" zoomScale="85" zoomScaleNormal="85" workbookViewId="0">
      <selection activeCell="K22" sqref="K22:K24"/>
    </sheetView>
  </sheetViews>
  <sheetFormatPr baseColWidth="10" defaultRowHeight="15" x14ac:dyDescent="0.25"/>
  <cols>
    <col min="1" max="1" width="21.85546875" style="40" customWidth="1"/>
    <col min="2" max="2" width="43.5703125" style="40" customWidth="1"/>
    <col min="3" max="3" width="14.7109375" style="40" customWidth="1"/>
    <col min="4" max="6" width="17.85546875" style="40" customWidth="1"/>
    <col min="7" max="7" width="35.85546875" style="40" customWidth="1"/>
    <col min="8" max="8" width="19.42578125" style="40" customWidth="1"/>
    <col min="9" max="9" width="14.28515625" style="42" customWidth="1"/>
    <col min="10" max="10" width="11.42578125" style="40"/>
    <col min="11" max="11" width="44" style="40" customWidth="1"/>
    <col min="12" max="16384" width="11.42578125" style="40"/>
  </cols>
  <sheetData>
    <row r="1" spans="1:11" ht="15.75" thickBot="1" x14ac:dyDescent="0.3">
      <c r="A1" s="4" t="s">
        <v>0</v>
      </c>
      <c r="B1" s="5">
        <v>4</v>
      </c>
      <c r="C1" s="50"/>
      <c r="D1" s="29" t="s">
        <v>7</v>
      </c>
      <c r="E1" s="30"/>
      <c r="F1" s="30"/>
      <c r="G1" s="31"/>
      <c r="H1" s="27"/>
      <c r="I1" s="28"/>
      <c r="J1" s="27" t="s">
        <v>9</v>
      </c>
      <c r="K1" s="28" t="s">
        <v>17</v>
      </c>
    </row>
    <row r="2" spans="1:11" x14ac:dyDescent="0.25">
      <c r="A2" s="35" t="s">
        <v>1</v>
      </c>
      <c r="B2" s="33" t="s">
        <v>2</v>
      </c>
      <c r="C2" s="51" t="s">
        <v>8</v>
      </c>
      <c r="D2" s="27" t="s">
        <v>4</v>
      </c>
      <c r="E2" s="28"/>
      <c r="F2" s="27" t="s">
        <v>3</v>
      </c>
      <c r="G2" s="28"/>
      <c r="H2" s="49"/>
      <c r="I2" s="48"/>
      <c r="J2" s="49"/>
      <c r="K2" s="48"/>
    </row>
    <row r="3" spans="1:11" ht="15.75" thickBot="1" x14ac:dyDescent="0.3">
      <c r="A3" s="36"/>
      <c r="B3" s="34"/>
      <c r="C3" s="32"/>
      <c r="D3" s="12" t="s">
        <v>5</v>
      </c>
      <c r="E3" s="13" t="s">
        <v>6</v>
      </c>
      <c r="F3" s="12" t="s">
        <v>5</v>
      </c>
      <c r="G3" s="13" t="s">
        <v>6</v>
      </c>
      <c r="H3" s="49"/>
      <c r="I3" s="48"/>
      <c r="J3" s="36"/>
      <c r="K3" s="55"/>
    </row>
    <row r="4" spans="1:11" x14ac:dyDescent="0.25">
      <c r="A4" s="90" t="s">
        <v>10</v>
      </c>
      <c r="B4" s="7" t="s">
        <v>11</v>
      </c>
      <c r="C4" s="86">
        <v>1</v>
      </c>
      <c r="D4" s="10" t="s">
        <v>62</v>
      </c>
      <c r="E4" s="7" t="s">
        <v>12</v>
      </c>
      <c r="F4" s="7" t="s">
        <v>13</v>
      </c>
      <c r="G4" s="64" t="s">
        <v>14</v>
      </c>
      <c r="H4" s="49"/>
      <c r="I4" s="48"/>
      <c r="J4" s="88">
        <f t="shared" ref="J4:J9" si="0">$B$1*C4</f>
        <v>4</v>
      </c>
      <c r="K4" s="64"/>
    </row>
    <row r="5" spans="1:11" ht="45" x14ac:dyDescent="0.25">
      <c r="A5" s="20" t="s">
        <v>15</v>
      </c>
      <c r="B5" s="1" t="s">
        <v>16</v>
      </c>
      <c r="C5" s="52">
        <v>1</v>
      </c>
      <c r="D5" s="6" t="s">
        <v>62</v>
      </c>
      <c r="E5" s="1" t="s">
        <v>12</v>
      </c>
      <c r="F5" s="1" t="s">
        <v>13</v>
      </c>
      <c r="G5" s="11" t="s">
        <v>18</v>
      </c>
      <c r="H5" s="49"/>
      <c r="I5" s="48"/>
      <c r="J5" s="43">
        <f t="shared" si="0"/>
        <v>4</v>
      </c>
      <c r="K5" s="11" t="s">
        <v>19</v>
      </c>
    </row>
    <row r="6" spans="1:11" x14ac:dyDescent="0.25">
      <c r="A6" s="20" t="s">
        <v>20</v>
      </c>
      <c r="B6" s="3" t="s">
        <v>21</v>
      </c>
      <c r="C6" s="52">
        <v>1</v>
      </c>
      <c r="D6" s="6" t="s">
        <v>62</v>
      </c>
      <c r="E6" s="1" t="s">
        <v>12</v>
      </c>
      <c r="F6" s="1" t="s">
        <v>13</v>
      </c>
      <c r="G6" s="11" t="s">
        <v>22</v>
      </c>
      <c r="H6" s="49"/>
      <c r="I6" s="48"/>
      <c r="J6" s="43">
        <f t="shared" si="0"/>
        <v>4</v>
      </c>
      <c r="K6" s="11"/>
    </row>
    <row r="7" spans="1:11" x14ac:dyDescent="0.25">
      <c r="A7" s="20" t="s">
        <v>23</v>
      </c>
      <c r="B7" s="3" t="s">
        <v>25</v>
      </c>
      <c r="C7" s="52">
        <v>1</v>
      </c>
      <c r="D7" s="6" t="s">
        <v>62</v>
      </c>
      <c r="E7" s="1" t="s">
        <v>12</v>
      </c>
      <c r="F7" s="1" t="s">
        <v>13</v>
      </c>
      <c r="G7" s="11" t="s">
        <v>24</v>
      </c>
      <c r="H7" s="49"/>
      <c r="I7" s="48"/>
      <c r="J7" s="43">
        <f t="shared" si="0"/>
        <v>4</v>
      </c>
      <c r="K7" s="11"/>
    </row>
    <row r="8" spans="1:11" ht="30" x14ac:dyDescent="0.25">
      <c r="A8" s="20" t="s">
        <v>26</v>
      </c>
      <c r="B8" s="1" t="s">
        <v>27</v>
      </c>
      <c r="C8" s="52">
        <v>40</v>
      </c>
      <c r="D8" s="6" t="s">
        <v>62</v>
      </c>
      <c r="E8" s="1" t="s">
        <v>28</v>
      </c>
      <c r="F8" s="25" t="s">
        <v>65</v>
      </c>
      <c r="G8" s="26"/>
      <c r="H8" s="49"/>
      <c r="I8" s="48"/>
      <c r="J8" s="43">
        <f t="shared" si="0"/>
        <v>160</v>
      </c>
      <c r="K8" s="11" t="s">
        <v>32</v>
      </c>
    </row>
    <row r="9" spans="1:11" ht="30" x14ac:dyDescent="0.25">
      <c r="A9" s="20" t="s">
        <v>30</v>
      </c>
      <c r="B9" s="1" t="s">
        <v>31</v>
      </c>
      <c r="C9" s="52">
        <v>20</v>
      </c>
      <c r="D9" s="6" t="s">
        <v>62</v>
      </c>
      <c r="E9" s="1" t="s">
        <v>34</v>
      </c>
      <c r="F9" s="1" t="s">
        <v>64</v>
      </c>
      <c r="G9" s="11" t="s">
        <v>24</v>
      </c>
      <c r="H9" s="49"/>
      <c r="I9" s="48"/>
      <c r="J9" s="43">
        <f t="shared" si="0"/>
        <v>80</v>
      </c>
      <c r="K9" s="11" t="s">
        <v>33</v>
      </c>
    </row>
    <row r="10" spans="1:11" ht="15.75" thickBot="1" x14ac:dyDescent="0.3">
      <c r="A10" s="37"/>
      <c r="B10" s="38"/>
      <c r="C10" s="53"/>
      <c r="D10" s="56"/>
      <c r="E10" s="38"/>
      <c r="F10" s="38"/>
      <c r="G10" s="39"/>
      <c r="H10" s="49"/>
      <c r="I10" s="48"/>
      <c r="J10" s="54"/>
      <c r="K10" s="39"/>
    </row>
    <row r="11" spans="1:11" x14ac:dyDescent="0.25">
      <c r="A11" s="57" t="s">
        <v>70</v>
      </c>
      <c r="B11" s="14" t="s">
        <v>69</v>
      </c>
      <c r="C11" s="58">
        <v>1</v>
      </c>
      <c r="D11" s="59" t="s">
        <v>71</v>
      </c>
      <c r="E11" s="14" t="s">
        <v>68</v>
      </c>
      <c r="F11" s="14" t="s">
        <v>13</v>
      </c>
      <c r="G11" s="19" t="s">
        <v>24</v>
      </c>
      <c r="H11" s="49"/>
      <c r="I11" s="48"/>
      <c r="J11" s="59">
        <v>1</v>
      </c>
      <c r="K11" s="19" t="s">
        <v>75</v>
      </c>
    </row>
    <row r="12" spans="1:11" ht="30.75" thickBot="1" x14ac:dyDescent="0.3">
      <c r="A12" s="60" t="s">
        <v>76</v>
      </c>
      <c r="B12" s="9" t="s">
        <v>77</v>
      </c>
      <c r="C12" s="61">
        <v>1</v>
      </c>
      <c r="D12" s="12" t="s">
        <v>71</v>
      </c>
      <c r="E12" s="9" t="s">
        <v>68</v>
      </c>
      <c r="F12" s="9" t="s">
        <v>13</v>
      </c>
      <c r="G12" s="13" t="s">
        <v>78</v>
      </c>
      <c r="H12" s="36"/>
      <c r="I12" s="55"/>
      <c r="J12" s="12">
        <v>1</v>
      </c>
      <c r="K12" s="13" t="s">
        <v>75</v>
      </c>
    </row>
    <row r="13" spans="1:11" s="41" customFormat="1" ht="15.75" thickBot="1" x14ac:dyDescent="0.3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6"/>
    </row>
    <row r="14" spans="1:11" ht="15.75" thickBot="1" x14ac:dyDescent="0.3">
      <c r="A14" s="78"/>
      <c r="B14" s="79"/>
      <c r="C14" s="80"/>
      <c r="D14" s="81" t="s">
        <v>29</v>
      </c>
      <c r="E14" s="82"/>
      <c r="F14" s="82"/>
      <c r="G14" s="82"/>
      <c r="H14" s="82"/>
      <c r="I14" s="83"/>
      <c r="J14" s="84"/>
      <c r="K14" s="85"/>
    </row>
    <row r="15" spans="1:11" ht="32.25" customHeight="1" thickBot="1" x14ac:dyDescent="0.3">
      <c r="A15" s="4" t="s">
        <v>1</v>
      </c>
      <c r="B15" s="16" t="s">
        <v>2</v>
      </c>
      <c r="C15" s="17" t="s">
        <v>8</v>
      </c>
      <c r="D15" s="4" t="s">
        <v>35</v>
      </c>
      <c r="E15" s="16" t="s">
        <v>37</v>
      </c>
      <c r="F15" s="16" t="s">
        <v>36</v>
      </c>
      <c r="G15" s="16" t="s">
        <v>38</v>
      </c>
      <c r="H15" s="16" t="s">
        <v>39</v>
      </c>
      <c r="I15" s="89" t="s">
        <v>51</v>
      </c>
      <c r="J15" s="18" t="s">
        <v>9</v>
      </c>
      <c r="K15" s="5" t="s">
        <v>17</v>
      </c>
    </row>
    <row r="16" spans="1:11" ht="15.75" customHeight="1" x14ac:dyDescent="0.25">
      <c r="A16" s="10" t="s">
        <v>40</v>
      </c>
      <c r="B16" s="7" t="s">
        <v>41</v>
      </c>
      <c r="C16" s="86">
        <v>7</v>
      </c>
      <c r="D16" s="10">
        <v>100</v>
      </c>
      <c r="E16" s="7">
        <v>1</v>
      </c>
      <c r="F16" s="8">
        <v>15.51</v>
      </c>
      <c r="G16" s="7" t="s">
        <v>43</v>
      </c>
      <c r="H16" s="23" t="s">
        <v>42</v>
      </c>
      <c r="I16" s="87">
        <f>F16*J16</f>
        <v>15.51</v>
      </c>
      <c r="J16" s="88">
        <v>1</v>
      </c>
      <c r="K16" s="64"/>
    </row>
    <row r="17" spans="1:11" x14ac:dyDescent="0.25">
      <c r="A17" s="6" t="s">
        <v>44</v>
      </c>
      <c r="B17" s="1" t="s">
        <v>45</v>
      </c>
      <c r="C17" s="52">
        <v>1</v>
      </c>
      <c r="D17" s="6">
        <v>1</v>
      </c>
      <c r="E17" s="1">
        <v>1</v>
      </c>
      <c r="F17" s="2">
        <v>0.32</v>
      </c>
      <c r="G17" s="1" t="s">
        <v>43</v>
      </c>
      <c r="H17" s="22" t="s">
        <v>49</v>
      </c>
      <c r="I17" s="73">
        <f t="shared" ref="I17:I26" si="1">F17*J17</f>
        <v>1.28</v>
      </c>
      <c r="J17" s="43">
        <f t="shared" ref="J17:J26" si="2">$B$1*E17</f>
        <v>4</v>
      </c>
      <c r="K17" s="11"/>
    </row>
    <row r="18" spans="1:11" x14ac:dyDescent="0.25">
      <c r="A18" s="6" t="s">
        <v>46</v>
      </c>
      <c r="B18" s="1" t="s">
        <v>47</v>
      </c>
      <c r="C18" s="52">
        <v>1</v>
      </c>
      <c r="D18" s="6">
        <v>1</v>
      </c>
      <c r="E18" s="1">
        <v>1</v>
      </c>
      <c r="F18" s="2">
        <v>3.12</v>
      </c>
      <c r="G18" s="1" t="s">
        <v>43</v>
      </c>
      <c r="H18" s="22" t="s">
        <v>48</v>
      </c>
      <c r="I18" s="73">
        <f t="shared" si="1"/>
        <v>12.48</v>
      </c>
      <c r="J18" s="43">
        <f t="shared" si="2"/>
        <v>4</v>
      </c>
      <c r="K18" s="11"/>
    </row>
    <row r="19" spans="1:11" x14ac:dyDescent="0.25">
      <c r="A19" s="6" t="s">
        <v>53</v>
      </c>
      <c r="B19" s="1" t="s">
        <v>54</v>
      </c>
      <c r="C19" s="52">
        <v>20</v>
      </c>
      <c r="D19" s="6">
        <v>1</v>
      </c>
      <c r="E19" s="1">
        <v>20</v>
      </c>
      <c r="F19" s="2">
        <v>0.28000000000000003</v>
      </c>
      <c r="G19" s="1" t="s">
        <v>43</v>
      </c>
      <c r="H19" s="22" t="s">
        <v>50</v>
      </c>
      <c r="I19" s="73">
        <f t="shared" si="1"/>
        <v>22.400000000000002</v>
      </c>
      <c r="J19" s="43">
        <f t="shared" si="2"/>
        <v>80</v>
      </c>
      <c r="K19" s="11"/>
    </row>
    <row r="20" spans="1:11" x14ac:dyDescent="0.25">
      <c r="A20" s="6" t="s">
        <v>55</v>
      </c>
      <c r="B20" s="1" t="s">
        <v>56</v>
      </c>
      <c r="C20" s="52">
        <v>20</v>
      </c>
      <c r="D20" s="6">
        <v>1</v>
      </c>
      <c r="E20" s="1">
        <v>20</v>
      </c>
      <c r="F20" s="2">
        <v>0.18</v>
      </c>
      <c r="G20" s="1" t="s">
        <v>57</v>
      </c>
      <c r="H20" s="22" t="s">
        <v>58</v>
      </c>
      <c r="I20" s="73">
        <f t="shared" si="1"/>
        <v>14.399999999999999</v>
      </c>
      <c r="J20" s="43">
        <f t="shared" si="2"/>
        <v>80</v>
      </c>
      <c r="K20" s="11"/>
    </row>
    <row r="21" spans="1:11" ht="15.75" thickBot="1" x14ac:dyDescent="0.3">
      <c r="A21" s="56"/>
      <c r="B21" s="38"/>
      <c r="C21" s="53"/>
      <c r="D21" s="56"/>
      <c r="E21" s="38"/>
      <c r="F21" s="62"/>
      <c r="G21" s="38"/>
      <c r="H21" s="63"/>
      <c r="I21" s="74">
        <f t="shared" si="1"/>
        <v>0</v>
      </c>
      <c r="J21" s="54"/>
      <c r="K21" s="39"/>
    </row>
    <row r="22" spans="1:11" x14ac:dyDescent="0.25">
      <c r="A22" s="59" t="s">
        <v>74</v>
      </c>
      <c r="B22" s="14" t="s">
        <v>81</v>
      </c>
      <c r="C22" s="58">
        <v>4</v>
      </c>
      <c r="D22" s="59">
        <v>1</v>
      </c>
      <c r="E22" s="14">
        <v>4</v>
      </c>
      <c r="F22" s="65">
        <v>7.0000000000000007E-2</v>
      </c>
      <c r="G22" s="14" t="s">
        <v>43</v>
      </c>
      <c r="H22" s="66" t="s">
        <v>82</v>
      </c>
      <c r="I22" s="75">
        <f t="shared" si="1"/>
        <v>0.28000000000000003</v>
      </c>
      <c r="J22" s="47">
        <v>4</v>
      </c>
      <c r="K22" s="28" t="s">
        <v>86</v>
      </c>
    </row>
    <row r="23" spans="1:11" x14ac:dyDescent="0.25">
      <c r="A23" s="6" t="s">
        <v>73</v>
      </c>
      <c r="B23" s="1" t="s">
        <v>80</v>
      </c>
      <c r="C23" s="52">
        <v>4</v>
      </c>
      <c r="D23" s="6">
        <v>1</v>
      </c>
      <c r="E23" s="1">
        <v>4</v>
      </c>
      <c r="F23" s="2">
        <v>0.56999999999999995</v>
      </c>
      <c r="G23" s="1" t="s">
        <v>43</v>
      </c>
      <c r="H23" s="22" t="s">
        <v>83</v>
      </c>
      <c r="I23" s="73">
        <f t="shared" si="1"/>
        <v>2.2799999999999998</v>
      </c>
      <c r="J23" s="43">
        <v>4</v>
      </c>
      <c r="K23" s="48"/>
    </row>
    <row r="24" spans="1:11" ht="30.75" thickBot="1" x14ac:dyDescent="0.3">
      <c r="A24" s="12" t="s">
        <v>79</v>
      </c>
      <c r="B24" s="9" t="s">
        <v>72</v>
      </c>
      <c r="C24" s="61">
        <v>1</v>
      </c>
      <c r="D24" s="12">
        <v>100</v>
      </c>
      <c r="E24" s="9">
        <v>1</v>
      </c>
      <c r="F24" s="15">
        <v>38.1</v>
      </c>
      <c r="G24" s="9" t="s">
        <v>85</v>
      </c>
      <c r="H24" s="24" t="s">
        <v>84</v>
      </c>
      <c r="I24" s="76">
        <f t="shared" si="1"/>
        <v>38.1</v>
      </c>
      <c r="J24" s="71">
        <v>1</v>
      </c>
      <c r="K24" s="55"/>
    </row>
    <row r="25" spans="1:11" ht="15.75" thickBot="1" x14ac:dyDescent="0.3">
      <c r="A25" s="67"/>
      <c r="B25" s="68"/>
      <c r="C25" s="70"/>
      <c r="D25" s="67"/>
      <c r="E25" s="68"/>
      <c r="F25" s="68"/>
      <c r="G25" s="68"/>
      <c r="H25" s="68"/>
      <c r="I25" s="77">
        <f t="shared" si="1"/>
        <v>0</v>
      </c>
      <c r="J25" s="72"/>
      <c r="K25" s="69"/>
    </row>
    <row r="26" spans="1:11" ht="45" x14ac:dyDescent="0.25">
      <c r="A26" s="59" t="s">
        <v>59</v>
      </c>
      <c r="B26" s="14" t="s">
        <v>60</v>
      </c>
      <c r="C26" s="58"/>
      <c r="D26" s="59"/>
      <c r="E26" s="14"/>
      <c r="F26" s="65"/>
      <c r="G26" s="14" t="s">
        <v>63</v>
      </c>
      <c r="H26" s="14"/>
      <c r="I26" s="75">
        <f t="shared" si="1"/>
        <v>0</v>
      </c>
      <c r="J26" s="47"/>
      <c r="K26" s="19" t="s">
        <v>61</v>
      </c>
    </row>
    <row r="27" spans="1:11" ht="75.75" thickBot="1" x14ac:dyDescent="0.3">
      <c r="A27" s="12" t="s">
        <v>26</v>
      </c>
      <c r="B27" s="9" t="s">
        <v>27</v>
      </c>
      <c r="C27" s="61">
        <v>40</v>
      </c>
      <c r="D27" s="12">
        <v>1</v>
      </c>
      <c r="E27" s="9">
        <v>40</v>
      </c>
      <c r="F27" s="15">
        <v>0.45</v>
      </c>
      <c r="G27" s="21" t="s">
        <v>52</v>
      </c>
      <c r="H27" s="24" t="s">
        <v>66</v>
      </c>
      <c r="I27" s="76">
        <f>F27*J27</f>
        <v>72</v>
      </c>
      <c r="J27" s="71">
        <f>$B$1*E27</f>
        <v>160</v>
      </c>
      <c r="K27" s="13" t="s">
        <v>67</v>
      </c>
    </row>
  </sheetData>
  <mergeCells count="15">
    <mergeCell ref="K22:K24"/>
    <mergeCell ref="D14:I14"/>
    <mergeCell ref="J14:K14"/>
    <mergeCell ref="A14:C14"/>
    <mergeCell ref="F8:G8"/>
    <mergeCell ref="D2:E2"/>
    <mergeCell ref="F2:G2"/>
    <mergeCell ref="A13:K13"/>
    <mergeCell ref="J1:J3"/>
    <mergeCell ref="K1:K3"/>
    <mergeCell ref="D1:G1"/>
    <mergeCell ref="C2:C3"/>
    <mergeCell ref="B2:B3"/>
    <mergeCell ref="A2:A3"/>
    <mergeCell ref="H1:I12"/>
  </mergeCells>
  <phoneticPr fontId="1" type="noConversion"/>
  <hyperlinks>
    <hyperlink ref="A4" r:id="rId1" xr:uid="{1C99A132-1FDC-415D-A359-45349C825815}"/>
    <hyperlink ref="A5" r:id="rId2" xr:uid="{E2F716AE-4C14-4C56-9897-476C2FAF8E7D}"/>
    <hyperlink ref="A6" r:id="rId3" xr:uid="{FB15E7D2-D1D4-4290-AB06-A770974B12AA}"/>
    <hyperlink ref="A7" r:id="rId4" xr:uid="{4152A33A-C86C-4352-9199-49E47E2DF62B}"/>
    <hyperlink ref="A8" r:id="rId5" xr:uid="{DF0DDC9E-EB0D-42C9-9027-4043BD7CB622}"/>
    <hyperlink ref="H20" r:id="rId6" xr:uid="{CD51E84B-5DCF-4D78-8A38-A9660770247E}"/>
    <hyperlink ref="H16" r:id="rId7" xr:uid="{82CE349B-C07A-4CF0-9B07-9CDCBD985440}"/>
    <hyperlink ref="H17" r:id="rId8" xr:uid="{573E1B55-C1D0-48FD-8A27-8C2587C5C03A}"/>
    <hyperlink ref="H18" r:id="rId9" xr:uid="{35649211-5233-48CA-8AEA-9AE3A153B4B3}"/>
    <hyperlink ref="H19" r:id="rId10" xr:uid="{EBFA8A0E-1B65-4CA9-9188-4C8505BDCB5C}"/>
    <hyperlink ref="H27" r:id="rId11" xr:uid="{E49DA53D-54F3-4604-ADFE-2111AE984730}"/>
    <hyperlink ref="A9" r:id="rId12" xr:uid="{8A00E4D2-39AF-4B9D-BFE7-5AB44908F81D}"/>
    <hyperlink ref="H22" r:id="rId13" xr:uid="{9BEB8DC3-24EA-40C2-AD7B-DAD0EB9D1348}"/>
    <hyperlink ref="H23" r:id="rId14" xr:uid="{EA1F8D7A-D61D-45B0-AB89-33D08549F938}"/>
    <hyperlink ref="H24" r:id="rId15" xr:uid="{2C49FF63-0A60-4D6F-98F9-1BDBFD0FE7AF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2021-03-11T08:55:35Z</dcterms:created>
  <dcterms:modified xsi:type="dcterms:W3CDTF">2021-03-11T19:22:52Z</dcterms:modified>
</cp:coreProperties>
</file>