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a8a\Documents\job\asistencia\tesis\pruebas\"/>
    </mc:Choice>
  </mc:AlternateContent>
  <bookViews>
    <workbookView xWindow="0" yWindow="0" windowWidth="8232" windowHeight="4296"/>
  </bookViews>
  <sheets>
    <sheet name="Summary" sheetId="2" r:id="rId1"/>
    <sheet name="40 - Models" sheetId="1" r:id="rId2"/>
    <sheet name="80 - Mod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2" l="1"/>
  <c r="F33" i="2"/>
  <c r="F32" i="2"/>
  <c r="F31" i="2"/>
  <c r="F30" i="2"/>
  <c r="F25" i="2"/>
  <c r="F24" i="2"/>
  <c r="F23" i="2"/>
  <c r="F22" i="2"/>
  <c r="F21" i="2"/>
  <c r="E34" i="2"/>
  <c r="E33" i="2"/>
  <c r="E32" i="2"/>
  <c r="E31" i="2"/>
  <c r="E30" i="2"/>
  <c r="E25" i="2"/>
  <c r="E24" i="2"/>
  <c r="E23" i="2"/>
  <c r="E22" i="2"/>
  <c r="E21" i="2"/>
  <c r="D34" i="2"/>
  <c r="D33" i="2"/>
  <c r="D32" i="2"/>
  <c r="D25" i="2"/>
  <c r="D24" i="2"/>
  <c r="D23" i="2"/>
  <c r="D31" i="2"/>
  <c r="D30" i="2"/>
  <c r="D22" i="2"/>
  <c r="D21" i="2"/>
  <c r="C34" i="2" l="1"/>
  <c r="C33" i="2"/>
  <c r="C32" i="2"/>
  <c r="C31" i="2"/>
  <c r="C30" i="2"/>
  <c r="B34" i="2"/>
  <c r="B33" i="2"/>
  <c r="B32" i="2"/>
  <c r="B31" i="2"/>
  <c r="B30" i="2"/>
  <c r="C25" i="2"/>
  <c r="C24" i="2"/>
  <c r="C23" i="2"/>
  <c r="C22" i="2"/>
  <c r="C21" i="2"/>
  <c r="B22" i="2"/>
  <c r="B23" i="2"/>
  <c r="B24" i="2"/>
  <c r="B25" i="2"/>
  <c r="B21" i="2"/>
  <c r="G15" i="2"/>
  <c r="G14" i="2"/>
  <c r="G13" i="2"/>
  <c r="G12" i="2"/>
  <c r="G11" i="2"/>
  <c r="G6" i="2"/>
  <c r="G5" i="2"/>
  <c r="G4" i="2"/>
  <c r="G3" i="2"/>
  <c r="G2" i="2"/>
  <c r="B12" i="2"/>
  <c r="B13" i="2"/>
  <c r="B14" i="2"/>
  <c r="B15" i="2"/>
  <c r="B11" i="2"/>
  <c r="B2" i="2"/>
  <c r="B3" i="2"/>
  <c r="B4" i="2"/>
  <c r="B5" i="2"/>
  <c r="B6" i="2"/>
  <c r="F14" i="2"/>
  <c r="F15" i="2"/>
  <c r="F13" i="2"/>
  <c r="F12" i="2"/>
  <c r="F11" i="2"/>
  <c r="F6" i="2"/>
  <c r="F5" i="2"/>
  <c r="F4" i="2"/>
  <c r="F3" i="2"/>
  <c r="F2" i="2"/>
  <c r="E15" i="2"/>
  <c r="E14" i="2"/>
  <c r="E13" i="2"/>
  <c r="E12" i="2"/>
  <c r="E11" i="2"/>
  <c r="E6" i="2"/>
  <c r="E5" i="2"/>
  <c r="E4" i="2"/>
  <c r="E3" i="2"/>
  <c r="E2" i="2"/>
  <c r="D15" i="2"/>
  <c r="D14" i="2"/>
  <c r="D13" i="2"/>
  <c r="D12" i="2"/>
  <c r="D11" i="2"/>
  <c r="C15" i="2"/>
  <c r="C14" i="2"/>
  <c r="C13" i="2"/>
  <c r="C12" i="2"/>
  <c r="C11" i="2"/>
  <c r="D6" i="2"/>
  <c r="D5" i="2"/>
  <c r="D4" i="2"/>
  <c r="D3" i="2"/>
  <c r="D2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<sst xmlns="http://schemas.openxmlformats.org/spreadsheetml/2006/main" count="554" uniqueCount="85">
  <si>
    <t>Run</t>
  </si>
  <si>
    <t>#Models</t>
  </si>
  <si>
    <t>Configuration</t>
  </si>
  <si>
    <t>Selected models</t>
  </si>
  <si>
    <t>11, 15</t>
  </si>
  <si>
    <t>7, 29</t>
  </si>
  <si>
    <t>3, 9, 12</t>
  </si>
  <si>
    <t>6, 10, 14</t>
  </si>
  <si>
    <t>19, 23, 24, 26</t>
  </si>
  <si>
    <t>5, 6, 23, 25</t>
  </si>
  <si>
    <t>2, 15, 19, 24</t>
  </si>
  <si>
    <t>1, 2</t>
  </si>
  <si>
    <t>2, 8, 17</t>
  </si>
  <si>
    <t>6, 9, 12, 18, 22</t>
  </si>
  <si>
    <t>1,  7, 12, 22, 26</t>
  </si>
  <si>
    <t>0, 1, 2, 6, 17</t>
  </si>
  <si>
    <t>10 Solutions</t>
  </si>
  <si>
    <t>Building Time3</t>
  </si>
  <si>
    <t>Resolution Time2</t>
  </si>
  <si>
    <t>Execution Time2</t>
  </si>
  <si>
    <t>Building Time32</t>
  </si>
  <si>
    <t>Resolution Time23</t>
  </si>
  <si>
    <t>Execution Time24</t>
  </si>
  <si>
    <t>Building Time33</t>
  </si>
  <si>
    <t>Resolution Time24</t>
  </si>
  <si>
    <t>Execution Time25</t>
  </si>
  <si>
    <t>10 Solutions - Run 1</t>
  </si>
  <si>
    <t>Variables2</t>
  </si>
  <si>
    <t>Constraints3</t>
  </si>
  <si>
    <t>Solutions4</t>
  </si>
  <si>
    <t>Nodes5</t>
  </si>
  <si>
    <t>Fails7</t>
  </si>
  <si>
    <t>Restarts8</t>
  </si>
  <si>
    <t>10 Solutions - Run 2</t>
  </si>
  <si>
    <t>10 Solutions - Run 3</t>
  </si>
  <si>
    <t>Features: 40, Heuristic: default</t>
  </si>
  <si>
    <t>Backtracks6</t>
  </si>
  <si>
    <t>Variables3</t>
  </si>
  <si>
    <t>Constraints4</t>
  </si>
  <si>
    <t>Solutions5</t>
  </si>
  <si>
    <t>Nodes6</t>
  </si>
  <si>
    <t>Backtracks7</t>
  </si>
  <si>
    <t>Fails8</t>
  </si>
  <si>
    <t>Restarts9</t>
  </si>
  <si>
    <t>Building Time10</t>
  </si>
  <si>
    <t>Resolution Time11</t>
  </si>
  <si>
    <t>Execution Time12</t>
  </si>
  <si>
    <t>Building Time213</t>
  </si>
  <si>
    <t>Resolution Time314</t>
  </si>
  <si>
    <t>Execution Time415</t>
  </si>
  <si>
    <t>Building Time516</t>
  </si>
  <si>
    <t>Resolution Time617</t>
  </si>
  <si>
    <t>Execution Time718</t>
  </si>
  <si>
    <t>1000 solutions</t>
  </si>
  <si>
    <t>1000 Solutions - Run 1</t>
  </si>
  <si>
    <t>1000 Solutions - Run 2</t>
  </si>
  <si>
    <t>1000 Solutions - Run 3</t>
  </si>
  <si>
    <t>Default</t>
  </si>
  <si>
    <t>Models</t>
  </si>
  <si>
    <t>Heuristic 1</t>
  </si>
  <si>
    <t>Heuristic 2</t>
  </si>
  <si>
    <t>Heuristic 3</t>
  </si>
  <si>
    <t>Heuristic 4</t>
  </si>
  <si>
    <t>#CTC per FM:</t>
  </si>
  <si>
    <t>#Attributes:</t>
  </si>
  <si>
    <t>#MOO:</t>
  </si>
  <si>
    <t>#CMC per run:</t>
  </si>
  <si>
    <t>#Features</t>
  </si>
  <si>
    <t>Features: 40, Heuristic 2: Default + BiVarArithmetic</t>
  </si>
  <si>
    <t>Features: 40, Heuristic 1: Default + MorePercInstVars</t>
  </si>
  <si>
    <t>Features: 40, Heuristic 3: Default + BiVarArithmetic + OrAttr0 + OrAttr1</t>
  </si>
  <si>
    <t>Features: 40, Heuristic 4: Default + OrAttr0 + OrAttr1</t>
  </si>
  <si>
    <t>Constraints</t>
  </si>
  <si>
    <t>Features: 80, Heuristic: default</t>
  </si>
  <si>
    <t>Features: 80, Heuristic 1: Default + MorePercInstVars</t>
  </si>
  <si>
    <t>Features: 80, Heuristic 2: Default + BiVarArithmetic</t>
  </si>
  <si>
    <t>Features: 80, Heuristic 3: Default + BiVarArithmetic + OrAttr0 + OrAttr1</t>
  </si>
  <si>
    <t>0, 19</t>
  </si>
  <si>
    <t>3, 15</t>
  </si>
  <si>
    <t>1, 15, 25</t>
  </si>
  <si>
    <t>5, 12, 17, 26</t>
  </si>
  <si>
    <t>1, 14, 16, 19</t>
  </si>
  <si>
    <t>4, 11, 21, 23, 27</t>
  </si>
  <si>
    <t>0, 1, 10, 11, 23</t>
  </si>
  <si>
    <t>5, 14, 16, 20, 27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</si>
</sst>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2" fillId="2" borderId="0" xfId="1" applyFont="1"/>
    <xf numFmtId="9" fontId="0" fillId="0" borderId="0" xfId="0" applyNumberFormat="1"/>
    <xf numFmtId="0" fontId="0" fillId="0" borderId="0" xfId="0" applyFont="1"/>
    <xf numFmtId="164" fontId="0" fillId="0" borderId="0" xfId="0" applyNumberFormat="1"/>
    <xf numFmtId="0" fontId="2" fillId="2" borderId="0" xfId="1" applyFont="1" applyAlignment="1">
      <alignment horizontal="center"/>
    </xf>
  </cellXfs>
  <cellStyles count="2">
    <cellStyle name="60% - Accent1" xfId="1" builtinId="32"/>
    <cellStyle name="Normal" xfId="0" builtinId="0"/>
  </cellStyles>
  <dxfs count="2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 Solutions -</a:t>
            </a:r>
            <a:r>
              <a:rPr lang="es-CO" baseline="0"/>
              <a:t> 40 Features</a:t>
            </a:r>
            <a:endParaRPr lang="es-CO"/>
          </a:p>
          <a:p>
            <a:pPr>
              <a:defRPr/>
            </a:pP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Summary!$C$1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Summary!$C$2:$C$6</c:f>
              <c:numCache>
                <c:formatCode>0.000</c:formatCode>
                <c:ptCount val="5"/>
                <c:pt idx="0">
                  <c:v>9.1187269729718287E-2</c:v>
                </c:pt>
                <c:pt idx="1">
                  <c:v>0.11180847459261625</c:v>
                </c:pt>
                <c:pt idx="2">
                  <c:v>0.17014395193802512</c:v>
                </c:pt>
                <c:pt idx="3">
                  <c:v>0.19116987590893744</c:v>
                </c:pt>
                <c:pt idx="4">
                  <c:v>0.23112729160001227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Summary!$D$1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Summary!$D$2:$D$6</c:f>
              <c:numCache>
                <c:formatCode>0.000</c:formatCode>
                <c:ptCount val="5"/>
                <c:pt idx="0">
                  <c:v>6.5905807503954361E-2</c:v>
                </c:pt>
                <c:pt idx="1">
                  <c:v>8.5653949321746303E-2</c:v>
                </c:pt>
                <c:pt idx="2">
                  <c:v>0.10691845154486945</c:v>
                </c:pt>
                <c:pt idx="3">
                  <c:v>0.14034154529106099</c:v>
                </c:pt>
                <c:pt idx="4">
                  <c:v>0.22708745996596125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Summary!$E$1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Summary!$E$2:$E$6</c:f>
              <c:numCache>
                <c:formatCode>0.000</c:formatCode>
                <c:ptCount val="5"/>
                <c:pt idx="0">
                  <c:v>7.837459345418106E-2</c:v>
                </c:pt>
                <c:pt idx="1">
                  <c:v>7.973155770843153E-2</c:v>
                </c:pt>
                <c:pt idx="2">
                  <c:v>0.11130381037109011</c:v>
                </c:pt>
                <c:pt idx="3">
                  <c:v>0.12629952919295748</c:v>
                </c:pt>
                <c:pt idx="4">
                  <c:v>0.14112515449175733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Summary!$F$1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Summary!$F$2:$F$6</c:f>
              <c:numCache>
                <c:formatCode>0.000</c:formatCode>
                <c:ptCount val="5"/>
                <c:pt idx="0">
                  <c:v>6.5412518447039589E-2</c:v>
                </c:pt>
                <c:pt idx="1">
                  <c:v>7.472896132803894E-2</c:v>
                </c:pt>
                <c:pt idx="2">
                  <c:v>0.10156336722046637</c:v>
                </c:pt>
                <c:pt idx="3">
                  <c:v>0.12323666324336834</c:v>
                </c:pt>
                <c:pt idx="4">
                  <c:v>0.15417903466059946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Summary!$G$1</c:f>
              <c:strCache>
                <c:ptCount val="1"/>
                <c:pt idx="0">
                  <c:v>Heuristic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Summary!$G$2:$G$6</c:f>
              <c:numCache>
                <c:formatCode>0.000</c:formatCode>
                <c:ptCount val="5"/>
                <c:pt idx="0">
                  <c:v>6.6179246981599299E-2</c:v>
                </c:pt>
                <c:pt idx="1">
                  <c:v>9.5173665888558606E-2</c:v>
                </c:pt>
                <c:pt idx="2">
                  <c:v>0.11448383890884309</c:v>
                </c:pt>
                <c:pt idx="3">
                  <c:v>0.1695255987848355</c:v>
                </c:pt>
                <c:pt idx="4">
                  <c:v>0.18908759871486996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206632"/>
        <c:axId val="310259848"/>
      </c:lineChart>
      <c:catAx>
        <c:axId val="31020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259848"/>
        <c:crosses val="autoZero"/>
        <c:auto val="1"/>
        <c:lblAlgn val="ctr"/>
        <c:lblOffset val="100"/>
        <c:noMultiLvlLbl val="0"/>
      </c:catAx>
      <c:valAx>
        <c:axId val="3102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20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1000 Solutions - 40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Summary!$C$10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Summary!$C$11:$C$15</c:f>
              <c:numCache>
                <c:formatCode>0.000</c:formatCode>
                <c:ptCount val="5"/>
                <c:pt idx="0">
                  <c:v>0.30144674955333528</c:v>
                </c:pt>
                <c:pt idx="1">
                  <c:v>0.70487610846063131</c:v>
                </c:pt>
                <c:pt idx="2">
                  <c:v>7.1782102891205311</c:v>
                </c:pt>
                <c:pt idx="3">
                  <c:v>30.133753885968989</c:v>
                </c:pt>
                <c:pt idx="4">
                  <c:v>9.3311456376174444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Summary!$D$10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Summary!$D$11:$D$15</c:f>
              <c:numCache>
                <c:formatCode>0.000</c:formatCode>
                <c:ptCount val="5"/>
                <c:pt idx="0">
                  <c:v>0.26271717043663456</c:v>
                </c:pt>
                <c:pt idx="1">
                  <c:v>0.9855389183779858</c:v>
                </c:pt>
                <c:pt idx="2">
                  <c:v>7.3579809941861845</c:v>
                </c:pt>
                <c:pt idx="3">
                  <c:v>31.92406529142966</c:v>
                </c:pt>
                <c:pt idx="4">
                  <c:v>13.845771604971324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Summary!$E$10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Summary!$E$11:$E$15</c:f>
              <c:numCache>
                <c:formatCode>0.000</c:formatCode>
                <c:ptCount val="5"/>
                <c:pt idx="0">
                  <c:v>0.3103117867143107</c:v>
                </c:pt>
                <c:pt idx="1">
                  <c:v>0.7290030969009762</c:v>
                </c:pt>
                <c:pt idx="2">
                  <c:v>5.7141563995510145</c:v>
                </c:pt>
                <c:pt idx="3">
                  <c:v>36.188664846837895</c:v>
                </c:pt>
                <c:pt idx="4">
                  <c:v>30.470053843172394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Summary!$F$10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Summary!$F$11:$F$15</c:f>
              <c:numCache>
                <c:formatCode>0.000</c:formatCode>
                <c:ptCount val="5"/>
                <c:pt idx="0">
                  <c:v>0.28661775870741463</c:v>
                </c:pt>
                <c:pt idx="1">
                  <c:v>0.69737861410103907</c:v>
                </c:pt>
                <c:pt idx="2">
                  <c:v>4.9914634565127107</c:v>
                </c:pt>
                <c:pt idx="3">
                  <c:v>31.766448089786131</c:v>
                </c:pt>
                <c:pt idx="4">
                  <c:v>33.888986502272239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Summary!$G$10</c:f>
              <c:strCache>
                <c:ptCount val="1"/>
                <c:pt idx="0">
                  <c:v>Heuristic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Summary!$G$11:$G$15</c:f>
              <c:numCache>
                <c:formatCode>0.000</c:formatCode>
                <c:ptCount val="5"/>
                <c:pt idx="0">
                  <c:v>0.31720926936384841</c:v>
                </c:pt>
                <c:pt idx="1">
                  <c:v>0.91456162496331495</c:v>
                </c:pt>
                <c:pt idx="2">
                  <c:v>4.3989062384179087</c:v>
                </c:pt>
                <c:pt idx="3">
                  <c:v>35.275599422759733</c:v>
                </c:pt>
                <c:pt idx="4">
                  <c:v>9.9094177195687347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050712"/>
        <c:axId val="311439192"/>
      </c:lineChart>
      <c:catAx>
        <c:axId val="31205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439192"/>
        <c:crosses val="autoZero"/>
        <c:auto val="1"/>
        <c:lblAlgn val="ctr"/>
        <c:lblOffset val="100"/>
        <c:noMultiLvlLbl val="0"/>
      </c:catAx>
      <c:valAx>
        <c:axId val="31143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05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 Solutions - 80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Summary!$C$20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Summary!$C$21:$C$25</c:f>
              <c:numCache>
                <c:formatCode>0.000</c:formatCode>
                <c:ptCount val="5"/>
                <c:pt idx="0">
                  <c:v>0.12522936270672017</c:v>
                </c:pt>
                <c:pt idx="1">
                  <c:v>0.22079819666039632</c:v>
                </c:pt>
                <c:pt idx="2">
                  <c:v>0.37773472606510916</c:v>
                </c:pt>
                <c:pt idx="3">
                  <c:v>0.5730018492119725</c:v>
                </c:pt>
                <c:pt idx="4">
                  <c:v>0.68858636014817731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Summary!$D$20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Summary!$D$21:$D$25</c:f>
              <c:numCache>
                <c:formatCode>0.000</c:formatCode>
                <c:ptCount val="5"/>
                <c:pt idx="0">
                  <c:v>0.11439175202788675</c:v>
                </c:pt>
                <c:pt idx="1">
                  <c:v>0.14781688745976435</c:v>
                </c:pt>
                <c:pt idx="2">
                  <c:v>0.24908093144028493</c:v>
                </c:pt>
                <c:pt idx="3">
                  <c:v>0.26994033745986379</c:v>
                </c:pt>
                <c:pt idx="4">
                  <c:v>0.30074901114503988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Summary!$E$20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Summary!$E$21:$E$25</c:f>
              <c:numCache>
                <c:formatCode>0.000</c:formatCode>
                <c:ptCount val="5"/>
                <c:pt idx="0">
                  <c:v>8.4403439720453305E-2</c:v>
                </c:pt>
                <c:pt idx="1">
                  <c:v>0.12747786209302864</c:v>
                </c:pt>
                <c:pt idx="2">
                  <c:v>0.16365266899139061</c:v>
                </c:pt>
                <c:pt idx="3">
                  <c:v>0.20252825777913985</c:v>
                </c:pt>
                <c:pt idx="4">
                  <c:v>0.23397925761994948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Summary!$F$20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Summary!$F$21:$F$25</c:f>
              <c:numCache>
                <c:formatCode>0.000</c:formatCode>
                <c:ptCount val="5"/>
                <c:pt idx="0">
                  <c:v>8.3752656488276206E-2</c:v>
                </c:pt>
                <c:pt idx="1">
                  <c:v>0.13285316265553723</c:v>
                </c:pt>
                <c:pt idx="2">
                  <c:v>0.16262414002527026</c:v>
                </c:pt>
                <c:pt idx="3">
                  <c:v>0.22716082133096244</c:v>
                </c:pt>
                <c:pt idx="4">
                  <c:v>0.24044982172616361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572608"/>
        <c:axId val="468578096"/>
      </c:lineChart>
      <c:catAx>
        <c:axId val="46857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578096"/>
        <c:crosses val="autoZero"/>
        <c:auto val="1"/>
        <c:lblAlgn val="ctr"/>
        <c:lblOffset val="100"/>
        <c:noMultiLvlLbl val="0"/>
      </c:catAx>
      <c:valAx>
        <c:axId val="4685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85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1000 Solutions - 80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Summary!$C$29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Summary!$A$30:$A$34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Summary!$C$30:$C$34</c:f>
              <c:numCache>
                <c:formatCode>0.000</c:formatCode>
                <c:ptCount val="5"/>
                <c:pt idx="0">
                  <c:v>0.42042899495736996</c:v>
                </c:pt>
                <c:pt idx="1">
                  <c:v>9.1304432066740002</c:v>
                </c:pt>
                <c:pt idx="2">
                  <c:v>25.844199160281665</c:v>
                </c:pt>
                <c:pt idx="3">
                  <c:v>20.128765769100387</c:v>
                </c:pt>
                <c:pt idx="4">
                  <c:v>42.83365578908839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Summary!$D$29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Summary!$A$30:$A$34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Summary!$D$30:$D$34</c:f>
              <c:numCache>
                <c:formatCode>0.000</c:formatCode>
                <c:ptCount val="5"/>
                <c:pt idx="0">
                  <c:v>0.56580424271293084</c:v>
                </c:pt>
                <c:pt idx="1">
                  <c:v>20.128869116490275</c:v>
                </c:pt>
                <c:pt idx="2">
                  <c:v>37.410604615631556</c:v>
                </c:pt>
                <c:pt idx="3">
                  <c:v>13.871834631856656</c:v>
                </c:pt>
                <c:pt idx="4">
                  <c:v>8.5724833041754245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Summary!$E$29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Summary!$A$30:$A$34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Summary!$E$30:$E$34</c:f>
              <c:numCache>
                <c:formatCode>0.000</c:formatCode>
                <c:ptCount val="5"/>
                <c:pt idx="0">
                  <c:v>0.30892749190503238</c:v>
                </c:pt>
                <c:pt idx="1">
                  <c:v>14.89973204291565</c:v>
                </c:pt>
                <c:pt idx="2">
                  <c:v>14.235223571130939</c:v>
                </c:pt>
                <c:pt idx="3">
                  <c:v>9.8942436050518818</c:v>
                </c:pt>
                <c:pt idx="4">
                  <c:v>16.756228717733677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Summary!$F$29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Summary!$A$30:$A$34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Summary!$F$30:$F$34</c:f>
              <c:numCache>
                <c:formatCode>0.000</c:formatCode>
                <c:ptCount val="5"/>
                <c:pt idx="0">
                  <c:v>0.36655533021610098</c:v>
                </c:pt>
                <c:pt idx="1">
                  <c:v>15.063730824790003</c:v>
                </c:pt>
                <c:pt idx="2">
                  <c:v>14.441589155109996</c:v>
                </c:pt>
                <c:pt idx="3">
                  <c:v>9.6598031875659505</c:v>
                </c:pt>
                <c:pt idx="4">
                  <c:v>16.79035970925041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462000"/>
        <c:axId val="387461216"/>
      </c:lineChart>
      <c:catAx>
        <c:axId val="38746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461216"/>
        <c:crosses val="autoZero"/>
        <c:auto val="1"/>
        <c:lblAlgn val="ctr"/>
        <c:lblOffset val="100"/>
        <c:noMultiLvlLbl val="0"/>
      </c:catAx>
      <c:valAx>
        <c:axId val="3874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46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601133</xdr:colOff>
      <xdr:row>0</xdr:row>
      <xdr:rowOff>0</xdr:rowOff>
    </xdr:from>
    <xdr:to>
      <xdr:col>15</xdr:col>
      <xdr:colOff>296333</xdr:colOff>
      <xdr:row>14</xdr:row>
      <xdr:rowOff>135467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440266</xdr:colOff>
      <xdr:row>0</xdr:row>
      <xdr:rowOff>25401</xdr:rowOff>
    </xdr:from>
    <xdr:to>
      <xdr:col>23</xdr:col>
      <xdr:colOff>135466</xdr:colOff>
      <xdr:row>14</xdr:row>
      <xdr:rowOff>160868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601132</xdr:colOff>
      <xdr:row>19</xdr:row>
      <xdr:rowOff>16933</xdr:rowOff>
    </xdr:from>
    <xdr:to>
      <xdr:col>15</xdr:col>
      <xdr:colOff>296332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448733</xdr:colOff>
      <xdr:row>19</xdr:row>
      <xdr:rowOff>0</xdr:rowOff>
    </xdr:from>
    <xdr:to>
      <xdr:col>23</xdr:col>
      <xdr:colOff>143933</xdr:colOff>
      <xdr:row>33</xdr:row>
      <xdr:rowOff>135467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10:G15" totalsRowShown="0">
  <autoFilter ref="A10:G15"/>
  <tableColumns count="7">
    <tableColumn id="1" name="Models"/>
    <tableColumn id="6" name="Constraints">
      <calculatedColumnFormula>'40 - Models'!$B$2*'40 - Models'!$B$6*Table4[[#This Row],[Models]]+'40 - Models'!$B$2*'40 - Models'!$B$3*Table4[[#This Row],[Models]]</calculatedColumnFormula>
    </tableColumn>
    <tableColumn id="2" name="Default" dataDxfId="27"/>
    <tableColumn id="3" name="Heuristic 1" dataDxfId="26"/>
    <tableColumn id="4" name="Heuristic 2" dataDxfId="25"/>
    <tableColumn id="5" name="Heuristic 3" dataDxfId="24"/>
    <tableColumn id="7" name="Heuristic 4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6" totalsRowShown="0">
  <autoFilter ref="A1:G6"/>
  <tableColumns count="7">
    <tableColumn id="1" name="Models"/>
    <tableColumn id="6" name="Constraints">
      <calculatedColumnFormula>'40 - Models'!$B$2*'40 - Models'!$B$6*Table5[[#This Row],[Models]]+'40 - Models'!$B$2*'40 - Models'!$B$3*Table5[[#This Row],[Models]]</calculatedColumnFormula>
    </tableColumn>
    <tableColumn id="2" name="Default" dataDxfId="22"/>
    <tableColumn id="3" name="Heuristic 1"/>
    <tableColumn id="4" name="Heuristic 2" dataDxfId="21"/>
    <tableColumn id="5" name="Heuristic 3" dataDxfId="20"/>
    <tableColumn id="7" name="Heuristic 4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414" displayName="Table414" ref="A20:F25" totalsRowShown="0">
  <autoFilter ref="A20:F25"/>
  <tableColumns count="6">
    <tableColumn id="1" name="Models"/>
    <tableColumn id="6" name="Constraints">
      <calculatedColumnFormula>'80 - Models'!$B$2*'80 - Models'!$B$6*Table414[[#This Row],[Models]]+'80 - Models'!$B$2*'80 - Models'!$B$3*Table414[[#This Row],[Models]]</calculatedColumnFormula>
    </tableColumn>
    <tableColumn id="2" name="Default" dataDxfId="18"/>
    <tableColumn id="3" name="Heuristic 1" dataDxfId="17"/>
    <tableColumn id="4" name="Heuristic 2" dataDxfId="16"/>
    <tableColumn id="5" name="Heuristic 3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41415" displayName="Table41415" ref="A29:F34" totalsRowShown="0">
  <autoFilter ref="A29:F34"/>
  <tableColumns count="6">
    <tableColumn id="1" name="Models"/>
    <tableColumn id="6" name="Constraints">
      <calculatedColumnFormula>'80 - Models'!$B$2*'80 - Models'!$B$6*Table41415[[#This Row],[Models]]+'80 - Models'!$B$2*'80 - Models'!$B$3*Table41415[[#This Row],[Models]]</calculatedColumnFormula>
    </tableColumn>
    <tableColumn id="2" name="Default" dataDxfId="14"/>
    <tableColumn id="3" name="Heuristic 1" dataDxfId="13"/>
    <tableColumn id="4" name="Heuristic 2" dataDxfId="12"/>
    <tableColumn id="5" name="Heuristic 3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41413" displayName="Table41413" ref="A39:F44" totalsRowShown="0">
  <autoFilter ref="A39:F44"/>
  <tableColumns count="6">
    <tableColumn id="1" name="Models"/>
    <tableColumn id="6" name="Constraints"/>
    <tableColumn id="2" name="Default" dataDxfId="7"/>
    <tableColumn id="3" name="Heuristic 1" dataDxfId="6"/>
    <tableColumn id="4" name="Heuristic 2" dataDxfId="5"/>
    <tableColumn id="5" name="Heuristic 3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e4141516" displayName="Table4141516" ref="A48:F53" totalsRowShown="0">
  <autoFilter ref="A48:F53"/>
  <tableColumns count="6">
    <tableColumn id="1" name="Models"/>
    <tableColumn id="6" name="Constraints"/>
    <tableColumn id="2" name="Default" dataDxfId="3"/>
    <tableColumn id="3" name="Heuristic 1" dataDxfId="2"/>
    <tableColumn id="4" name="Heuristic 2" dataDxfId="1"/>
    <tableColumn id="5" name="Heuristic 3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1:AI26" totalsRowShown="0" dataCellStyle="Normal">
  <autoFilter ref="A11:AI26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Table14" displayName="Table14" ref="A32:AI47" totalsRowShown="0" dataCellStyle="Normal">
  <autoFilter ref="A32:AI47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able143" displayName="Table143" ref="A53:AI68" totalsRowShown="0" dataCellStyle="Normal">
  <autoFilter ref="A53:AI68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e1437" displayName="Table1437" ref="A74:AI89" totalsRowShown="0" dataCellStyle="Normal">
  <autoFilter ref="A74:AI89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7" name="Table14378" displayName="Table14378" ref="A95:AI110" totalsRowShown="0" dataCellStyle="Normal">
  <autoFilter ref="A95:AI110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8" name="Table19" displayName="Table19" ref="A11:AI26" totalsRowShown="0" dataCellStyle="Normal">
  <autoFilter ref="A11:AI26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1410" displayName="Table1410" ref="A32:AI47" totalsRowShown="0" dataCellStyle="Normal">
  <autoFilter ref="A32:AI47"/>
  <tableColumns count="35">
    <tableColumn id="1" name="Run" dataCellStyle="Normal"/>
    <tableColumn id="2" name="#Models" dataCellStyle="Normal"/>
    <tableColumn id="3" name="Selected models" dataDxfId="10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0" name="Table14311" displayName="Table14311" ref="A53:AI68" totalsRowShown="0" dataCellStyle="Normal">
  <autoFilter ref="A53:AI68"/>
  <tableColumns count="35">
    <tableColumn id="1" name="Run" dataCellStyle="Normal"/>
    <tableColumn id="2" name="#Models" dataCellStyle="Normal"/>
    <tableColumn id="3" name="Selected models" dataDxfId="9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Table143712" displayName="Table143712" ref="A74:AI89" totalsRowShown="0" dataCellStyle="Normal">
  <autoFilter ref="A74:AI89"/>
  <tableColumns count="35">
    <tableColumn id="1" name="Run" dataCellStyle="Normal"/>
    <tableColumn id="2" name="#Models" dataCellStyle="Normal"/>
    <tableColumn id="3" name="Selected models" dataDxfId="8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8" zoomScale="90" zoomScaleNormal="90" workbookViewId="0">
      <selection activeCell="I48" sqref="I48"/>
    </sheetView>
  </sheetViews>
  <sheetFormatPr defaultRowHeight="14.4" x14ac:dyDescent="0.3"/>
  <cols>
    <col min="1" max="1" width="10.109375" bestFit="1" customWidth="1"/>
    <col min="2" max="6" width="13.33203125" bestFit="1" customWidth="1"/>
    <col min="7" max="7" width="13" bestFit="1" customWidth="1"/>
  </cols>
  <sheetData>
    <row r="1" spans="1:7" x14ac:dyDescent="0.3">
      <c r="A1" t="s">
        <v>58</v>
      </c>
      <c r="B1" t="s">
        <v>72</v>
      </c>
      <c r="C1" t="s">
        <v>57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>
        <f>'40 - Models'!$B$2*'40 - Models'!$B$6*Table5[[#This Row],[Models]]+'40 - Models'!$B$2*'40 - Models'!$B$3*Table5[[#This Row],[Models]]</f>
        <v>6</v>
      </c>
      <c r="C2" s="7">
        <f>HARMEAN('40 - Models'!L12:L14,'40 - Models'!O12:O14,'40 - Models'!R12:R14)</f>
        <v>9.1187269729718287E-2</v>
      </c>
      <c r="D2" s="7">
        <f>HARMEAN('40 - Models'!L33:L35,'40 - Models'!O33:O35,'40 - Models'!R33:R35)</f>
        <v>6.5905807503954361E-2</v>
      </c>
      <c r="E2" s="7">
        <f>HARMEAN('40 - Models'!L54:L56,'40 - Models'!O54:O56,'40 - Models'!R54:R56)</f>
        <v>7.837459345418106E-2</v>
      </c>
      <c r="F2" s="7">
        <f>HARMEAN('40 - Models'!L75:L77,'40 - Models'!O75:O77,'40 - Models'!R75:R77)</f>
        <v>6.5412518447039589E-2</v>
      </c>
      <c r="G2" s="7">
        <f>HARMEAN('40 - Models'!L96:L98,'40 - Models'!O96:O98,'40 - Models'!R96:R98)</f>
        <v>6.6179246981599299E-2</v>
      </c>
    </row>
    <row r="3" spans="1:7" x14ac:dyDescent="0.3">
      <c r="A3">
        <v>2</v>
      </c>
      <c r="B3">
        <f>'40 - Models'!$B$2*'40 - Models'!$B$6*Table5[[#This Row],[Models]]+'40 - Models'!$B$2*'40 - Models'!$B$3*Table5[[#This Row],[Models]]</f>
        <v>12</v>
      </c>
      <c r="C3" s="7">
        <f>HARMEAN('40 - Models'!L15:L17,'40 - Models'!O15:O17,'40 - Models'!R15:R17)</f>
        <v>0.11180847459261625</v>
      </c>
      <c r="D3" s="7">
        <f>HARMEAN('40 - Models'!L36:L38,'40 - Models'!O36:O38,'40 - Models'!R36:R38)</f>
        <v>8.5653949321746303E-2</v>
      </c>
      <c r="E3" s="7">
        <f>HARMEAN('40 - Models'!L57:L59,'40 - Models'!O57:O59,'40 - Models'!R57:R59)</f>
        <v>7.973155770843153E-2</v>
      </c>
      <c r="F3" s="7">
        <f>HARMEAN('40 - Models'!L78:L80,'40 - Models'!O78:O80,'40 - Models'!R78:R80)</f>
        <v>7.472896132803894E-2</v>
      </c>
      <c r="G3" s="7">
        <f>HARMEAN('40 - Models'!L99:L101,'40 - Models'!O99:O101,'40 - Models'!R99:R101)</f>
        <v>9.5173665888558606E-2</v>
      </c>
    </row>
    <row r="4" spans="1:7" x14ac:dyDescent="0.3">
      <c r="A4">
        <v>3</v>
      </c>
      <c r="B4">
        <f>'40 - Models'!$B$2*'40 - Models'!$B$6*Table5[[#This Row],[Models]]+'40 - Models'!$B$2*'40 - Models'!$B$3*Table5[[#This Row],[Models]]</f>
        <v>18</v>
      </c>
      <c r="C4" s="7">
        <f>HARMEAN('40 - Models'!L18:L20,'40 - Models'!O18:O20,'40 - Models'!R18:R20)</f>
        <v>0.17014395193802512</v>
      </c>
      <c r="D4" s="7">
        <f>HARMEAN('40 - Models'!L39:L41,'40 - Models'!O39:O41,'40 - Models'!R39:R41)</f>
        <v>0.10691845154486945</v>
      </c>
      <c r="E4" s="7">
        <f>HARMEAN('40 - Models'!L60:L62,'40 - Models'!O60:O62,'40 - Models'!R60:R62)</f>
        <v>0.11130381037109011</v>
      </c>
      <c r="F4" s="7">
        <f>HARMEAN('40 - Models'!L81:L83,'40 - Models'!O81:O83,'40 - Models'!R81:R83)</f>
        <v>0.10156336722046637</v>
      </c>
      <c r="G4" s="7">
        <f>HARMEAN('40 - Models'!L102:L104,'40 - Models'!O102:O104,'40 - Models'!R102:R104)</f>
        <v>0.11448383890884309</v>
      </c>
    </row>
    <row r="5" spans="1:7" x14ac:dyDescent="0.3">
      <c r="A5">
        <v>4</v>
      </c>
      <c r="B5">
        <f>'40 - Models'!$B$2*'40 - Models'!$B$6*Table5[[#This Row],[Models]]+'40 - Models'!$B$2*'40 - Models'!$B$3*Table5[[#This Row],[Models]]</f>
        <v>24</v>
      </c>
      <c r="C5" s="7">
        <f>HARMEAN('40 - Models'!L21:L23,'40 - Models'!O21:O23,'40 - Models'!R21:R23)</f>
        <v>0.19116987590893744</v>
      </c>
      <c r="D5" s="7">
        <f>HARMEAN('40 - Models'!L42:L44,'40 - Models'!O42:O44,'40 - Models'!R42:R44)</f>
        <v>0.14034154529106099</v>
      </c>
      <c r="E5" s="7">
        <f>HARMEAN('40 - Models'!L63:L65,'40 - Models'!O63:O65,'40 - Models'!R63:R65)</f>
        <v>0.12629952919295748</v>
      </c>
      <c r="F5" s="7">
        <f>HARMEAN('40 - Models'!L84:L86,'40 - Models'!O84:O86,'40 - Models'!R84:R86)</f>
        <v>0.12323666324336834</v>
      </c>
      <c r="G5" s="7">
        <f>HARMEAN('40 - Models'!L105:L107,'40 - Models'!O105:O107,'40 - Models'!R105:R107)</f>
        <v>0.1695255987848355</v>
      </c>
    </row>
    <row r="6" spans="1:7" x14ac:dyDescent="0.3">
      <c r="A6">
        <v>5</v>
      </c>
      <c r="B6">
        <f>'40 - Models'!$B$2*'40 - Models'!$B$6*Table5[[#This Row],[Models]]+'40 - Models'!$B$2*'40 - Models'!$B$3*Table5[[#This Row],[Models]]</f>
        <v>30</v>
      </c>
      <c r="C6" s="7">
        <f>HARMEAN('40 - Models'!L24:L26,'40 - Models'!O24:O26,'40 - Models'!R24:R26)</f>
        <v>0.23112729160001227</v>
      </c>
      <c r="D6" s="7">
        <f>HARMEAN('40 - Models'!L45:L47,'40 - Models'!O45:O47,'40 - Models'!R45:R47)</f>
        <v>0.22708745996596125</v>
      </c>
      <c r="E6" s="7">
        <f>HARMEAN('40 - Models'!L66:L68,'40 - Models'!O66:O68,'40 - Models'!R66:R68)</f>
        <v>0.14112515449175733</v>
      </c>
      <c r="F6" s="7">
        <f>HARMEAN('40 - Models'!L87:L89,'40 - Models'!O87:O89,'40 - Models'!R87:R89)</f>
        <v>0.15417903466059946</v>
      </c>
      <c r="G6" s="7">
        <f>HARMEAN('40 - Models'!L108:L110,'40 - Models'!O108:O110,'40 - Models'!R108:R110)</f>
        <v>0.18908759871486996</v>
      </c>
    </row>
    <row r="10" spans="1:7" x14ac:dyDescent="0.3">
      <c r="A10" t="s">
        <v>58</v>
      </c>
      <c r="B10" t="s">
        <v>72</v>
      </c>
      <c r="C10" t="s">
        <v>57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">
      <c r="A11">
        <v>1</v>
      </c>
      <c r="B11">
        <f>'40 - Models'!$B$2*'40 - Models'!$B$6*Table4[[#This Row],[Models]]+'40 - Models'!$B$2*'40 - Models'!$B$3*Table4[[#This Row],[Models]]</f>
        <v>6</v>
      </c>
      <c r="C11" s="7">
        <f>HARMEAN('40 - Models'!AB12:AB14,'40 - Models'!AE12:AE14,'40 - Models'!AH12:AH14)</f>
        <v>0.30144674955333528</v>
      </c>
      <c r="D11" s="7">
        <f>HARMEAN('40 - Models'!AB33:AB35,'40 - Models'!AE33:AE35,'40 - Models'!AH33:AH35)</f>
        <v>0.26271717043663456</v>
      </c>
      <c r="E11" s="7">
        <f>HARMEAN('40 - Models'!AB54:AB56,'40 - Models'!AE54:AE56,'40 - Models'!AH54:AH56)</f>
        <v>0.3103117867143107</v>
      </c>
      <c r="F11" s="7">
        <f>HARMEAN('40 - Models'!AB75:AB77,'40 - Models'!AE75:AE77,'40 - Models'!AH75:AH77)</f>
        <v>0.28661775870741463</v>
      </c>
      <c r="G11" s="7">
        <f>HARMEAN('40 - Models'!AB96:AB98,'40 - Models'!AE96:AE98,'40 - Models'!AH96:AH98)</f>
        <v>0.31720926936384841</v>
      </c>
    </row>
    <row r="12" spans="1:7" x14ac:dyDescent="0.3">
      <c r="A12">
        <v>2</v>
      </c>
      <c r="B12">
        <f>'40 - Models'!$B$2*'40 - Models'!$B$6*Table4[[#This Row],[Models]]+'40 - Models'!$B$2*'40 - Models'!$B$3*Table4[[#This Row],[Models]]</f>
        <v>12</v>
      </c>
      <c r="C12" s="7">
        <f>HARMEAN('40 - Models'!AB15:AB17,'40 - Models'!AE15:AE17,'40 - Models'!AH15:AH17)</f>
        <v>0.70487610846063131</v>
      </c>
      <c r="D12" s="7">
        <f>HARMEAN('40 - Models'!AB36:AB38,'40 - Models'!AE36:AE38,'40 - Models'!AH36:AH38)</f>
        <v>0.9855389183779858</v>
      </c>
      <c r="E12" s="7">
        <f>HARMEAN('40 - Models'!AB57:AB59,'40 - Models'!AE57:AE59,'40 - Models'!AH57:AH59)</f>
        <v>0.7290030969009762</v>
      </c>
      <c r="F12" s="7">
        <f>HARMEAN('40 - Models'!AB78:AB80,'40 - Models'!AE78:AE80,'40 - Models'!AH78:AH80)</f>
        <v>0.69737861410103907</v>
      </c>
      <c r="G12" s="7">
        <f>HARMEAN('40 - Models'!AB99:AB101,'40 - Models'!AE99:AE101,'40 - Models'!AH99:AH101)</f>
        <v>0.91456162496331495</v>
      </c>
    </row>
    <row r="13" spans="1:7" x14ac:dyDescent="0.3">
      <c r="A13">
        <v>3</v>
      </c>
      <c r="B13">
        <f>'40 - Models'!$B$2*'40 - Models'!$B$6*Table4[[#This Row],[Models]]+'40 - Models'!$B$2*'40 - Models'!$B$3*Table4[[#This Row],[Models]]</f>
        <v>18</v>
      </c>
      <c r="C13" s="7">
        <f>HARMEAN('40 - Models'!AB18:AB20,'40 - Models'!AE18:AE20,'40 - Models'!AH18:AH20)</f>
        <v>7.1782102891205311</v>
      </c>
      <c r="D13" s="7">
        <f>HARMEAN('40 - Models'!AB39:AB41,'40 - Models'!AE39:AE41,'40 - Models'!AH39:AH41)</f>
        <v>7.3579809941861845</v>
      </c>
      <c r="E13" s="7">
        <f>HARMEAN('40 - Models'!AB60:AB62,'40 - Models'!AE60:AE62,'40 - Models'!AH60:AH62)</f>
        <v>5.7141563995510145</v>
      </c>
      <c r="F13" s="7">
        <f>HARMEAN('40 - Models'!AB81:AB83,'40 - Models'!AE81:AE83,'40 - Models'!AH81:AH83)</f>
        <v>4.9914634565127107</v>
      </c>
      <c r="G13" s="7">
        <f>HARMEAN('40 - Models'!AB102:AB104,'40 - Models'!AE102:AE104,'40 - Models'!AH102:AH104)</f>
        <v>4.3989062384179087</v>
      </c>
    </row>
    <row r="14" spans="1:7" x14ac:dyDescent="0.3">
      <c r="A14">
        <v>4</v>
      </c>
      <c r="B14">
        <f>'40 - Models'!$B$2*'40 - Models'!$B$6*Table4[[#This Row],[Models]]+'40 - Models'!$B$2*'40 - Models'!$B$3*Table4[[#This Row],[Models]]</f>
        <v>24</v>
      </c>
      <c r="C14" s="7">
        <f>HARMEAN('40 - Models'!AB21:AB23,'40 - Models'!AE21:AE23,'40 - Models'!AH21:AH23)</f>
        <v>30.133753885968989</v>
      </c>
      <c r="D14" s="7">
        <f>HARMEAN('40 - Models'!AB42:AB44,'40 - Models'!AE42:AE44,'40 - Models'!AH42:AH44)</f>
        <v>31.92406529142966</v>
      </c>
      <c r="E14" s="7">
        <f>HARMEAN('40 - Models'!AB63:AB65,'40 - Models'!AE63:AE65,'40 - Models'!AH63:AH65)</f>
        <v>36.188664846837895</v>
      </c>
      <c r="F14" s="7">
        <f>HARMEAN('40 - Models'!AB84:AB86,'40 - Models'!AE84:AE86,'40 - Models'!AH84:AH86)</f>
        <v>31.766448089786131</v>
      </c>
      <c r="G14" s="7">
        <f>HARMEAN('40 - Models'!AB105:AB107,'40 - Models'!AE105:AE107,'40 - Models'!AH105:AH107)</f>
        <v>35.275599422759733</v>
      </c>
    </row>
    <row r="15" spans="1:7" x14ac:dyDescent="0.3">
      <c r="A15">
        <v>5</v>
      </c>
      <c r="B15">
        <f>'40 - Models'!$B$2*'40 - Models'!$B$6*Table4[[#This Row],[Models]]+'40 - Models'!$B$2*'40 - Models'!$B$3*Table4[[#This Row],[Models]]</f>
        <v>30</v>
      </c>
      <c r="C15" s="7">
        <f>HARMEAN('40 - Models'!AB24:AB26,'40 - Models'!AE24:AE26,'40 - Models'!AH24:AH26)</f>
        <v>9.3311456376174444</v>
      </c>
      <c r="D15" s="7">
        <f>HARMEAN('40 - Models'!AB45:AB47,'40 - Models'!AE45:AE47,'40 - Models'!AH45:AH47)</f>
        <v>13.845771604971324</v>
      </c>
      <c r="E15" s="7">
        <f>HARMEAN('40 - Models'!AB66:AB68,'40 - Models'!AE66:AE68,'40 - Models'!AH66:AH68)</f>
        <v>30.470053843172394</v>
      </c>
      <c r="F15" s="7">
        <f>HARMEAN('40 - Models'!AB87:AB89,'40 - Models'!AE87:AE89,'40 - Models'!AH87:AH89)</f>
        <v>33.888986502272239</v>
      </c>
      <c r="G15" s="7">
        <f>HARMEAN('40 - Models'!AB108:AB110,'40 - Models'!AE108:AE110,'40 - Models'!AH108:AH110)</f>
        <v>9.9094177195687347</v>
      </c>
    </row>
    <row r="20" spans="1:6" x14ac:dyDescent="0.3">
      <c r="A20" t="s">
        <v>58</v>
      </c>
      <c r="B20" t="s">
        <v>72</v>
      </c>
      <c r="C20" t="s">
        <v>57</v>
      </c>
      <c r="D20" t="s">
        <v>59</v>
      </c>
      <c r="E20" t="s">
        <v>60</v>
      </c>
      <c r="F20" t="s">
        <v>61</v>
      </c>
    </row>
    <row r="21" spans="1:6" x14ac:dyDescent="0.3">
      <c r="A21">
        <v>1</v>
      </c>
      <c r="B21">
        <f>'80 - Models'!$B$2*'80 - Models'!$B$6*Table414[[#This Row],[Models]]+'80 - Models'!$B$2*'80 - Models'!$B$3*Table414[[#This Row],[Models]]</f>
        <v>12</v>
      </c>
      <c r="C21" s="7">
        <f>HARMEAN('80 - Models'!L12:L14,'80 - Models'!O12:O14,'80 - Models'!R12:R14)</f>
        <v>0.12522936270672017</v>
      </c>
      <c r="D21" s="7">
        <f>HARMEAN('80 - Models'!L33:L35,'80 - Models'!O33:O35,'80 - Models'!R33:R35)</f>
        <v>0.11439175202788675</v>
      </c>
      <c r="E21" s="7">
        <f>HARMEAN('80 - Models'!L54:L56,'80 - Models'!O54:O56,'80 - Models'!R54:R56)</f>
        <v>8.4403439720453305E-2</v>
      </c>
      <c r="F21" s="7">
        <f>HARMEAN('80 - Models'!L75:L77,'80 - Models'!O75:O77,'80 - Models'!R75:R77)</f>
        <v>8.3752656488276206E-2</v>
      </c>
    </row>
    <row r="22" spans="1:6" x14ac:dyDescent="0.3">
      <c r="A22">
        <v>2</v>
      </c>
      <c r="B22">
        <f>'80 - Models'!$B$2*'80 - Models'!$B$6*Table414[[#This Row],[Models]]+'80 - Models'!$B$2*'80 - Models'!$B$3*Table414[[#This Row],[Models]]</f>
        <v>24</v>
      </c>
      <c r="C22" s="7">
        <f>HARMEAN('80 - Models'!L15:L17,'80 - Models'!O15:O17,'80 - Models'!R15:R17)</f>
        <v>0.22079819666039632</v>
      </c>
      <c r="D22" s="7">
        <f>HARMEAN('80 - Models'!L36:L38,'80 - Models'!O36:O38,'80 - Models'!R36:R38)</f>
        <v>0.14781688745976435</v>
      </c>
      <c r="E22" s="7">
        <f>HARMEAN('80 - Models'!L57:L59,'80 - Models'!O57:O59,'80 - Models'!R57:R59)</f>
        <v>0.12747786209302864</v>
      </c>
      <c r="F22" s="7">
        <f>HARMEAN('80 - Models'!L78:L80,'80 - Models'!O78:O80,'80 - Models'!R78:R80)</f>
        <v>0.13285316265553723</v>
      </c>
    </row>
    <row r="23" spans="1:6" x14ac:dyDescent="0.3">
      <c r="A23">
        <v>3</v>
      </c>
      <c r="B23">
        <f>'80 - Models'!$B$2*'80 - Models'!$B$6*Table414[[#This Row],[Models]]+'80 - Models'!$B$2*'80 - Models'!$B$3*Table414[[#This Row],[Models]]</f>
        <v>36</v>
      </c>
      <c r="C23" s="7">
        <f>HARMEAN('80 - Models'!L18:L20,'80 - Models'!O18:O20,'80 - Models'!R18:R20)</f>
        <v>0.37773472606510916</v>
      </c>
      <c r="D23" s="7">
        <f>HARMEAN('80 - Models'!L39:L41,'80 - Models'!O39:O41,'80 - Models'!R39:R41)</f>
        <v>0.24908093144028493</v>
      </c>
      <c r="E23" s="7">
        <f>HARMEAN('80 - Models'!L60:L62,'80 - Models'!O60:O62,'80 - Models'!R60:R62)</f>
        <v>0.16365266899139061</v>
      </c>
      <c r="F23" s="7">
        <f>HARMEAN('80 - Models'!L81:L83,'80 - Models'!O81:O83,'80 - Models'!R81:R83)</f>
        <v>0.16262414002527026</v>
      </c>
    </row>
    <row r="24" spans="1:6" x14ac:dyDescent="0.3">
      <c r="A24">
        <v>4</v>
      </c>
      <c r="B24">
        <f>'80 - Models'!$B$2*'80 - Models'!$B$6*Table414[[#This Row],[Models]]+'80 - Models'!$B$2*'80 - Models'!$B$3*Table414[[#This Row],[Models]]</f>
        <v>48</v>
      </c>
      <c r="C24" s="7">
        <f>HARMEAN('80 - Models'!L21:L23,'80 - Models'!O21:O23,'80 - Models'!R21:R23)</f>
        <v>0.5730018492119725</v>
      </c>
      <c r="D24" s="7">
        <f>HARMEAN('80 - Models'!L42:L44,'80 - Models'!O42:O44,'80 - Models'!R42:R44)</f>
        <v>0.26994033745986379</v>
      </c>
      <c r="E24" s="7">
        <f>HARMEAN('80 - Models'!L63:L65,'80 - Models'!O63:O65,'80 - Models'!R63:R65)</f>
        <v>0.20252825777913985</v>
      </c>
      <c r="F24" s="7">
        <f>HARMEAN('80 - Models'!L84:L86,'80 - Models'!O84:O86,'80 - Models'!R84:R86)</f>
        <v>0.22716082133096244</v>
      </c>
    </row>
    <row r="25" spans="1:6" x14ac:dyDescent="0.3">
      <c r="A25">
        <v>5</v>
      </c>
      <c r="B25">
        <f>'80 - Models'!$B$2*'80 - Models'!$B$6*Table414[[#This Row],[Models]]+'80 - Models'!$B$2*'80 - Models'!$B$3*Table414[[#This Row],[Models]]</f>
        <v>60</v>
      </c>
      <c r="C25" s="7">
        <f>HARMEAN('80 - Models'!L24:L26,'80 - Models'!O24:O26,'80 - Models'!R24:R26)</f>
        <v>0.68858636014817731</v>
      </c>
      <c r="D25" s="7">
        <f>HARMEAN('80 - Models'!L45:L47,'80 - Models'!O45:O47,'80 - Models'!R45:R47)</f>
        <v>0.30074901114503988</v>
      </c>
      <c r="E25" s="7">
        <f>HARMEAN('80 - Models'!L66:L68,'80 - Models'!O66:O68,'80 - Models'!R66:R68)</f>
        <v>0.23397925761994948</v>
      </c>
      <c r="F25" s="7">
        <f>HARMEAN('80 - Models'!L87:L89,'80 - Models'!O87:O89,'80 - Models'!R87:R89)</f>
        <v>0.24044982172616361</v>
      </c>
    </row>
    <row r="29" spans="1:6" x14ac:dyDescent="0.3">
      <c r="A29" t="s">
        <v>58</v>
      </c>
      <c r="B29" t="s">
        <v>72</v>
      </c>
      <c r="C29" t="s">
        <v>57</v>
      </c>
      <c r="D29" t="s">
        <v>59</v>
      </c>
      <c r="E29" t="s">
        <v>60</v>
      </c>
      <c r="F29" t="s">
        <v>61</v>
      </c>
    </row>
    <row r="30" spans="1:6" x14ac:dyDescent="0.3">
      <c r="A30">
        <v>1</v>
      </c>
      <c r="B30">
        <f>'80 - Models'!$B$2*'80 - Models'!$B$6*Table41415[[#This Row],[Models]]+'80 - Models'!$B$2*'80 - Models'!$B$3*Table41415[[#This Row],[Models]]</f>
        <v>12</v>
      </c>
      <c r="C30" s="7">
        <f>HARMEAN('80 - Models'!AB12:AB14,'80 - Models'!AE12:AE14,'80 - Models'!AH12:AH14)</f>
        <v>0.42042899495736996</v>
      </c>
      <c r="D30" s="7">
        <f>HARMEAN('80 - Models'!AB33:AB35,'80 - Models'!AE33:AE35,'80 - Models'!AH33:AH35)</f>
        <v>0.56580424271293084</v>
      </c>
      <c r="E30" s="7">
        <f>HARMEAN('80 - Models'!AB54:AB56,'80 - Models'!AE54:AE56,'80 - Models'!AH54:AH56)</f>
        <v>0.30892749190503238</v>
      </c>
      <c r="F30" s="7">
        <f>HARMEAN('80 - Models'!AB75:AB77,'80 - Models'!AE75:AE77,'80 - Models'!AH75:AH77)</f>
        <v>0.36655533021610098</v>
      </c>
    </row>
    <row r="31" spans="1:6" x14ac:dyDescent="0.3">
      <c r="A31">
        <v>2</v>
      </c>
      <c r="B31">
        <f>'80 - Models'!$B$2*'80 - Models'!$B$6*Table41415[[#This Row],[Models]]+'80 - Models'!$B$2*'80 - Models'!$B$3*Table41415[[#This Row],[Models]]</f>
        <v>24</v>
      </c>
      <c r="C31" s="7">
        <f>HARMEAN('80 - Models'!AB15:AB17,'80 - Models'!AE15:AE17,'80 - Models'!AH15:AH17)</f>
        <v>9.1304432066740002</v>
      </c>
      <c r="D31" s="7">
        <f>HARMEAN('80 - Models'!AB36:AB38,'80 - Models'!AE36:AE38,'80 - Models'!AH36:AH38)</f>
        <v>20.128869116490275</v>
      </c>
      <c r="E31" s="7">
        <f>HARMEAN('80 - Models'!AB57:AB59,'80 - Models'!AE57:AE59,'80 - Models'!AH57:AH59)</f>
        <v>14.89973204291565</v>
      </c>
      <c r="F31" s="7">
        <f>HARMEAN('80 - Models'!AB78:AB80,'80 - Models'!AE78:AE80,'80 - Models'!AH78:AH80)</f>
        <v>15.063730824790003</v>
      </c>
    </row>
    <row r="32" spans="1:6" x14ac:dyDescent="0.3">
      <c r="A32">
        <v>3</v>
      </c>
      <c r="B32">
        <f>'80 - Models'!$B$2*'80 - Models'!$B$6*Table41415[[#This Row],[Models]]+'80 - Models'!$B$2*'80 - Models'!$B$3*Table41415[[#This Row],[Models]]</f>
        <v>36</v>
      </c>
      <c r="C32" s="7">
        <f>HARMEAN('80 - Models'!AB18:AB20,'80 - Models'!AE18:AE20,'80 - Models'!AH18:AH20)</f>
        <v>25.844199160281665</v>
      </c>
      <c r="D32" s="7">
        <f>HARMEAN('80 - Models'!AB39:AB41,'80 - Models'!AE39:AE41,'80 - Models'!AH39:AH41)</f>
        <v>37.410604615631556</v>
      </c>
      <c r="E32" s="7">
        <f>HARMEAN('80 - Models'!AB60:AB62,'80 - Models'!AE60:AE62,'80 - Models'!AH60:AH62)</f>
        <v>14.235223571130939</v>
      </c>
      <c r="F32" s="7">
        <f>HARMEAN('80 - Models'!AB81:AB83,'80 - Models'!AE81:AE83,'80 - Models'!AH81:AH83)</f>
        <v>14.441589155109996</v>
      </c>
    </row>
    <row r="33" spans="1:6" x14ac:dyDescent="0.3">
      <c r="A33">
        <v>4</v>
      </c>
      <c r="B33">
        <f>'80 - Models'!$B$2*'80 - Models'!$B$6*Table41415[[#This Row],[Models]]+'80 - Models'!$B$2*'80 - Models'!$B$3*Table41415[[#This Row],[Models]]</f>
        <v>48</v>
      </c>
      <c r="C33" s="7">
        <f>HARMEAN('80 - Models'!AB21:AB23,'80 - Models'!AE21:AE23,'80 - Models'!AH21:AH23)</f>
        <v>20.128765769100387</v>
      </c>
      <c r="D33" s="7">
        <f>HARMEAN('80 - Models'!AB42:AB44,'80 - Models'!AE42:AE44,'80 - Models'!AH42:AH44)</f>
        <v>13.871834631856656</v>
      </c>
      <c r="E33" s="7">
        <f>HARMEAN('80 - Models'!AB63:AB65,'80 - Models'!AE63:AE65,'80 - Models'!AH63:AH65)</f>
        <v>9.8942436050518818</v>
      </c>
      <c r="F33" s="7">
        <f>HARMEAN('80 - Models'!AB84:AB86,'80 - Models'!AE84:AE86,'80 - Models'!AH84:AH86)</f>
        <v>9.6598031875659505</v>
      </c>
    </row>
    <row r="34" spans="1:6" x14ac:dyDescent="0.3">
      <c r="A34">
        <v>5</v>
      </c>
      <c r="B34">
        <f>'80 - Models'!$B$2*'80 - Models'!$B$6*Table41415[[#This Row],[Models]]+'80 - Models'!$B$2*'80 - Models'!$B$3*Table41415[[#This Row],[Models]]</f>
        <v>60</v>
      </c>
      <c r="C34" s="7">
        <f>HARMEAN('80 - Models'!AB24:AB26,'80 - Models'!AE24:AE26,'80 - Models'!AH24:AH26)</f>
        <v>42.83365578908839</v>
      </c>
      <c r="D34" s="7">
        <f>HARMEAN('80 - Models'!AB45:AB47,'80 - Models'!AE45:AE47,'80 - Models'!AH45:AH47)</f>
        <v>8.5724833041754245</v>
      </c>
      <c r="E34" s="7">
        <f>HARMEAN('80 - Models'!AB66:AB68,'80 - Models'!AE66:AE68,'80 - Models'!AH66:AH68)</f>
        <v>16.756228717733677</v>
      </c>
      <c r="F34" s="7">
        <f>HARMEAN('80 - Models'!AB87:AB89,'80 - Models'!AE87:AE89,'80 - Models'!AH87:AH89)</f>
        <v>16.79035970925041</v>
      </c>
    </row>
    <row r="39" spans="1:6" x14ac:dyDescent="0.3">
      <c r="A39" t="s">
        <v>58</v>
      </c>
      <c r="B39" t="s">
        <v>72</v>
      </c>
      <c r="C39" t="s">
        <v>57</v>
      </c>
      <c r="D39" t="s">
        <v>59</v>
      </c>
      <c r="E39" t="s">
        <v>60</v>
      </c>
      <c r="F39" t="s">
        <v>61</v>
      </c>
    </row>
    <row r="40" spans="1:6" x14ac:dyDescent="0.3">
      <c r="A40">
        <v>1</v>
      </c>
      <c r="C40" s="7"/>
      <c r="D40" s="7"/>
      <c r="E40" s="7"/>
      <c r="F40" s="7"/>
    </row>
    <row r="41" spans="1:6" x14ac:dyDescent="0.3">
      <c r="A41">
        <v>2</v>
      </c>
      <c r="C41" s="7"/>
      <c r="D41" s="7"/>
      <c r="E41" s="7"/>
      <c r="F41" s="7"/>
    </row>
    <row r="42" spans="1:6" x14ac:dyDescent="0.3">
      <c r="A42">
        <v>3</v>
      </c>
      <c r="C42" s="7"/>
      <c r="D42" s="7"/>
      <c r="E42" s="7"/>
      <c r="F42" s="7"/>
    </row>
    <row r="43" spans="1:6" x14ac:dyDescent="0.3">
      <c r="A43">
        <v>4</v>
      </c>
      <c r="C43" s="7"/>
      <c r="D43" s="7"/>
      <c r="E43" s="7"/>
      <c r="F43" s="7"/>
    </row>
    <row r="44" spans="1:6" x14ac:dyDescent="0.3">
      <c r="A44">
        <v>5</v>
      </c>
      <c r="C44" s="7"/>
      <c r="D44" s="7"/>
      <c r="E44" s="7"/>
      <c r="F44" s="7"/>
    </row>
    <row r="48" spans="1:6" x14ac:dyDescent="0.3">
      <c r="A48" t="s">
        <v>58</v>
      </c>
      <c r="B48" t="s">
        <v>72</v>
      </c>
      <c r="C48" t="s">
        <v>57</v>
      </c>
      <c r="D48" t="s">
        <v>59</v>
      </c>
      <c r="E48" t="s">
        <v>60</v>
      </c>
      <c r="F48" t="s">
        <v>61</v>
      </c>
    </row>
    <row r="49" spans="1:6" x14ac:dyDescent="0.3">
      <c r="A49">
        <v>1</v>
      </c>
      <c r="C49" s="7"/>
      <c r="D49" s="7"/>
      <c r="E49" s="7"/>
      <c r="F49" s="7"/>
    </row>
    <row r="50" spans="1:6" x14ac:dyDescent="0.3">
      <c r="A50">
        <v>2</v>
      </c>
      <c r="C50" s="7"/>
      <c r="D50" s="7"/>
      <c r="E50" s="7"/>
      <c r="F50" s="7"/>
    </row>
    <row r="51" spans="1:6" x14ac:dyDescent="0.3">
      <c r="A51">
        <v>3</v>
      </c>
      <c r="C51" s="7"/>
      <c r="D51" s="7"/>
      <c r="E51" s="7"/>
      <c r="F51" s="7"/>
    </row>
    <row r="52" spans="1:6" x14ac:dyDescent="0.3">
      <c r="A52">
        <v>4</v>
      </c>
      <c r="C52" s="7"/>
      <c r="D52" s="7"/>
      <c r="E52" s="7"/>
      <c r="F52" s="7"/>
    </row>
    <row r="53" spans="1:6" x14ac:dyDescent="0.3">
      <c r="A53">
        <v>5</v>
      </c>
      <c r="C53" s="7"/>
      <c r="D53" s="7"/>
      <c r="E53" s="7"/>
      <c r="F53" s="7"/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workbookViewId="0">
      <selection activeCell="AB115" sqref="AB115"/>
    </sheetView>
  </sheetViews>
  <sheetFormatPr defaultRowHeight="14.4" x14ac:dyDescent="0.3"/>
  <cols>
    <col min="1" max="1" width="12.6640625" customWidth="1"/>
    <col min="2" max="2" width="10.109375" customWidth="1"/>
    <col min="3" max="3" width="16.5546875" customWidth="1"/>
    <col min="4" max="4" width="10.6640625" customWidth="1"/>
    <col min="5" max="5" width="12.6640625" customWidth="1"/>
    <col min="6" max="6" width="11" customWidth="1"/>
    <col min="7" max="7" width="8.5546875" customWidth="1"/>
    <col min="8" max="8" width="12.21875" customWidth="1"/>
    <col min="9" max="9" width="7" customWidth="1"/>
    <col min="10" max="10" width="9.88671875" customWidth="1"/>
    <col min="11" max="11" width="14.5546875" customWidth="1"/>
    <col min="12" max="12" width="16.77734375" customWidth="1"/>
    <col min="13" max="13" width="16.109375" customWidth="1"/>
    <col min="14" max="14" width="15.6640625" customWidth="1"/>
    <col min="15" max="15" width="17.77734375" customWidth="1"/>
    <col min="16" max="16" width="17.109375" customWidth="1"/>
    <col min="17" max="17" width="15.6640625" customWidth="1"/>
    <col min="18" max="18" width="17.77734375" customWidth="1"/>
    <col min="19" max="19" width="17.109375" customWidth="1"/>
    <col min="20" max="20" width="11.88671875" customWidth="1"/>
    <col min="21" max="21" width="13.6640625" customWidth="1"/>
    <col min="22" max="22" width="12" customWidth="1"/>
    <col min="23" max="23" width="9.5546875" customWidth="1"/>
    <col min="24" max="24" width="13.21875" customWidth="1"/>
    <col min="25" max="25" width="7.77734375" customWidth="1"/>
    <col min="26" max="26" width="10.88671875" customWidth="1"/>
    <col min="27" max="27" width="15.6640625" customWidth="1"/>
    <col min="28" max="28" width="17.77734375" customWidth="1"/>
    <col min="29" max="29" width="17.109375" customWidth="1"/>
    <col min="30" max="30" width="16.6640625" customWidth="1"/>
    <col min="31" max="31" width="18.77734375" customWidth="1"/>
    <col min="32" max="32" width="18.109375" customWidth="1"/>
    <col min="33" max="33" width="16.6640625" customWidth="1"/>
    <col min="34" max="34" width="18.77734375" customWidth="1"/>
    <col min="35" max="35" width="18.109375" customWidth="1"/>
  </cols>
  <sheetData>
    <row r="1" spans="1:35" x14ac:dyDescent="0.3">
      <c r="A1" s="1" t="s">
        <v>2</v>
      </c>
    </row>
    <row r="2" spans="1:35" x14ac:dyDescent="0.3">
      <c r="A2" s="6" t="s">
        <v>67</v>
      </c>
      <c r="B2">
        <v>40</v>
      </c>
    </row>
    <row r="3" spans="1:35" x14ac:dyDescent="0.3">
      <c r="A3" s="5" t="s">
        <v>63</v>
      </c>
      <c r="B3" s="5">
        <v>0.1</v>
      </c>
    </row>
    <row r="4" spans="1:35" x14ac:dyDescent="0.3">
      <c r="A4" t="s">
        <v>64</v>
      </c>
      <c r="B4">
        <v>2</v>
      </c>
    </row>
    <row r="5" spans="1:35" x14ac:dyDescent="0.3">
      <c r="A5" t="s">
        <v>65</v>
      </c>
      <c r="B5">
        <v>2</v>
      </c>
    </row>
    <row r="6" spans="1:35" x14ac:dyDescent="0.3">
      <c r="A6" t="s">
        <v>66</v>
      </c>
      <c r="B6" s="5">
        <v>0.05</v>
      </c>
    </row>
    <row r="9" spans="1:35" x14ac:dyDescent="0.3">
      <c r="A9" s="1" t="s">
        <v>35</v>
      </c>
    </row>
    <row r="10" spans="1:35" x14ac:dyDescent="0.3">
      <c r="A10" s="4"/>
      <c r="B10" s="4"/>
      <c r="C10" s="4"/>
      <c r="D10" s="8" t="s">
        <v>16</v>
      </c>
      <c r="E10" s="8"/>
      <c r="F10" s="8"/>
      <c r="G10" s="8"/>
      <c r="H10" s="8"/>
      <c r="I10" s="8"/>
      <c r="J10" s="8"/>
      <c r="K10" s="8" t="s">
        <v>26</v>
      </c>
      <c r="L10" s="8"/>
      <c r="M10" s="8"/>
      <c r="N10" s="8" t="s">
        <v>33</v>
      </c>
      <c r="O10" s="8"/>
      <c r="P10" s="8"/>
      <c r="Q10" s="8" t="s">
        <v>34</v>
      </c>
      <c r="R10" s="8"/>
      <c r="S10" s="8"/>
      <c r="T10" s="8" t="s">
        <v>53</v>
      </c>
      <c r="U10" s="8"/>
      <c r="V10" s="8"/>
      <c r="W10" s="8"/>
      <c r="X10" s="8"/>
      <c r="Y10" s="8"/>
      <c r="Z10" s="8"/>
      <c r="AA10" s="8" t="s">
        <v>54</v>
      </c>
      <c r="AB10" s="8"/>
      <c r="AC10" s="8"/>
      <c r="AD10" s="8" t="s">
        <v>55</v>
      </c>
      <c r="AE10" s="8"/>
      <c r="AF10" s="8"/>
      <c r="AG10" s="8" t="s">
        <v>56</v>
      </c>
      <c r="AH10" s="8"/>
      <c r="AI10" s="8"/>
    </row>
    <row r="11" spans="1:35" x14ac:dyDescent="0.3">
      <c r="A11" t="s">
        <v>0</v>
      </c>
      <c r="B11" t="s">
        <v>1</v>
      </c>
      <c r="C11" t="s">
        <v>3</v>
      </c>
      <c r="D11" t="s">
        <v>27</v>
      </c>
      <c r="E11" t="s">
        <v>28</v>
      </c>
      <c r="F11" t="s">
        <v>29</v>
      </c>
      <c r="G11" t="s">
        <v>30</v>
      </c>
      <c r="H11" t="s">
        <v>36</v>
      </c>
      <c r="I11" t="s">
        <v>31</v>
      </c>
      <c r="J11" t="s">
        <v>32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</row>
    <row r="12" spans="1:35" x14ac:dyDescent="0.3">
      <c r="A12">
        <v>0</v>
      </c>
      <c r="B12">
        <v>1</v>
      </c>
      <c r="C12">
        <v>19</v>
      </c>
      <c r="D12">
        <v>665</v>
      </c>
      <c r="E12">
        <v>723</v>
      </c>
      <c r="F12">
        <v>10</v>
      </c>
      <c r="G12">
        <v>30</v>
      </c>
      <c r="H12">
        <v>17</v>
      </c>
      <c r="I12">
        <v>1</v>
      </c>
      <c r="J12">
        <v>0</v>
      </c>
      <c r="K12">
        <v>0.115</v>
      </c>
      <c r="L12">
        <v>7.3999999999999996E-2</v>
      </c>
      <c r="M12">
        <v>0.104</v>
      </c>
      <c r="N12">
        <v>0.13400000000000001</v>
      </c>
      <c r="O12">
        <v>8.2000000000000003E-2</v>
      </c>
      <c r="P12">
        <v>0.11600000000000001</v>
      </c>
      <c r="Q12">
        <v>0.122</v>
      </c>
      <c r="R12">
        <v>9.9000000000000005E-2</v>
      </c>
      <c r="S12">
        <v>0.13100000000000001</v>
      </c>
      <c r="T12">
        <v>2193</v>
      </c>
      <c r="U12">
        <v>2251</v>
      </c>
      <c r="V12">
        <v>392</v>
      </c>
      <c r="W12">
        <v>2085</v>
      </c>
      <c r="X12">
        <v>3387</v>
      </c>
      <c r="Y12">
        <v>1302</v>
      </c>
      <c r="Z12">
        <v>0</v>
      </c>
      <c r="AA12">
        <v>0.122</v>
      </c>
      <c r="AB12">
        <v>0.90500000000000003</v>
      </c>
      <c r="AC12">
        <v>0.93899999999999995</v>
      </c>
      <c r="AD12">
        <v>0.121</v>
      </c>
      <c r="AE12">
        <v>0.84</v>
      </c>
      <c r="AF12">
        <v>0.871</v>
      </c>
      <c r="AG12">
        <v>0.125</v>
      </c>
      <c r="AH12">
        <v>0.79800000000000004</v>
      </c>
      <c r="AI12">
        <v>0.82899999999999996</v>
      </c>
    </row>
    <row r="13" spans="1:35" x14ac:dyDescent="0.3">
      <c r="A13">
        <v>1</v>
      </c>
      <c r="B13">
        <v>1</v>
      </c>
      <c r="C13">
        <v>24</v>
      </c>
      <c r="D13">
        <v>742</v>
      </c>
      <c r="E13">
        <v>811</v>
      </c>
      <c r="F13">
        <v>10</v>
      </c>
      <c r="G13">
        <v>32</v>
      </c>
      <c r="H13">
        <v>15</v>
      </c>
      <c r="I13">
        <v>0</v>
      </c>
      <c r="J13">
        <v>0</v>
      </c>
      <c r="K13">
        <v>0.122</v>
      </c>
      <c r="L13">
        <v>9.1999999999999998E-2</v>
      </c>
      <c r="M13">
        <v>0.127</v>
      </c>
      <c r="N13">
        <v>0.13100000000000001</v>
      </c>
      <c r="O13">
        <v>0.1</v>
      </c>
      <c r="P13">
        <v>0.13200000000000001</v>
      </c>
      <c r="Q13">
        <v>0.13400000000000001</v>
      </c>
      <c r="R13">
        <v>8.7999999999999995E-2</v>
      </c>
      <c r="S13">
        <v>0.123</v>
      </c>
      <c r="T13">
        <v>1910</v>
      </c>
      <c r="U13">
        <v>1979</v>
      </c>
      <c r="V13">
        <v>302</v>
      </c>
      <c r="W13">
        <v>5318</v>
      </c>
      <c r="X13">
        <v>10033</v>
      </c>
      <c r="Y13">
        <v>4715</v>
      </c>
      <c r="Z13">
        <v>0</v>
      </c>
      <c r="AA13">
        <v>0.122</v>
      </c>
      <c r="AB13">
        <v>1.23</v>
      </c>
      <c r="AC13">
        <v>1.2629999999999999</v>
      </c>
      <c r="AD13">
        <v>0.127</v>
      </c>
      <c r="AE13">
        <v>1.1830000000000001</v>
      </c>
      <c r="AF13">
        <v>1.212</v>
      </c>
      <c r="AG13">
        <v>0.111</v>
      </c>
      <c r="AH13">
        <v>1.21</v>
      </c>
      <c r="AI13">
        <v>1.24</v>
      </c>
    </row>
    <row r="14" spans="1:35" x14ac:dyDescent="0.3">
      <c r="A14">
        <v>2</v>
      </c>
      <c r="B14">
        <v>1</v>
      </c>
      <c r="C14">
        <v>9</v>
      </c>
      <c r="D14">
        <v>734</v>
      </c>
      <c r="E14">
        <v>801</v>
      </c>
      <c r="F14">
        <v>10</v>
      </c>
      <c r="G14">
        <v>32</v>
      </c>
      <c r="H14">
        <v>27</v>
      </c>
      <c r="I14">
        <v>5</v>
      </c>
      <c r="J14">
        <v>0</v>
      </c>
      <c r="K14">
        <v>0.125</v>
      </c>
      <c r="L14">
        <v>9.5000000000000001E-2</v>
      </c>
      <c r="M14">
        <v>0.13</v>
      </c>
      <c r="N14">
        <v>0.13100000000000001</v>
      </c>
      <c r="O14">
        <v>9.1999999999999998E-2</v>
      </c>
      <c r="P14">
        <v>0.124</v>
      </c>
      <c r="Q14">
        <v>0.156</v>
      </c>
      <c r="R14">
        <v>0.108</v>
      </c>
      <c r="S14">
        <v>0.14499999999999999</v>
      </c>
      <c r="T14">
        <v>834</v>
      </c>
      <c r="U14">
        <v>901</v>
      </c>
      <c r="V14">
        <v>35</v>
      </c>
      <c r="W14">
        <v>100</v>
      </c>
      <c r="X14">
        <v>131</v>
      </c>
      <c r="Y14">
        <v>31</v>
      </c>
      <c r="Z14">
        <v>0</v>
      </c>
      <c r="AA14">
        <v>0.115</v>
      </c>
      <c r="AB14">
        <v>0.129</v>
      </c>
      <c r="AC14">
        <v>0.16</v>
      </c>
      <c r="AD14">
        <v>0.13</v>
      </c>
      <c r="AE14">
        <v>0.127</v>
      </c>
      <c r="AF14">
        <v>0.16</v>
      </c>
      <c r="AG14">
        <v>0.13</v>
      </c>
      <c r="AH14">
        <v>0.122</v>
      </c>
      <c r="AI14">
        <v>0.155</v>
      </c>
    </row>
    <row r="15" spans="1:35" x14ac:dyDescent="0.3">
      <c r="A15">
        <v>10</v>
      </c>
      <c r="B15">
        <v>2</v>
      </c>
      <c r="C15" s="3" t="s">
        <v>11</v>
      </c>
      <c r="D15">
        <v>1309</v>
      </c>
      <c r="E15">
        <v>1434</v>
      </c>
      <c r="F15">
        <v>10</v>
      </c>
      <c r="G15">
        <v>33</v>
      </c>
      <c r="H15">
        <v>18</v>
      </c>
      <c r="I15">
        <v>1</v>
      </c>
      <c r="J15">
        <v>0</v>
      </c>
      <c r="K15">
        <v>0.127</v>
      </c>
      <c r="L15">
        <v>0.108</v>
      </c>
      <c r="M15">
        <v>0.14000000000000001</v>
      </c>
      <c r="N15">
        <v>0.13500000000000001</v>
      </c>
      <c r="O15">
        <v>0.104</v>
      </c>
      <c r="P15">
        <v>0.13900000000000001</v>
      </c>
      <c r="Q15">
        <v>0.14299999999999999</v>
      </c>
      <c r="R15">
        <v>0.10100000000000001</v>
      </c>
      <c r="S15">
        <v>0.13200000000000001</v>
      </c>
      <c r="T15">
        <v>2009</v>
      </c>
      <c r="U15">
        <v>2134</v>
      </c>
      <c r="V15">
        <v>185</v>
      </c>
      <c r="W15">
        <v>900</v>
      </c>
      <c r="X15">
        <v>1431</v>
      </c>
      <c r="Y15">
        <v>531</v>
      </c>
      <c r="Z15">
        <v>0</v>
      </c>
      <c r="AA15">
        <v>0.124</v>
      </c>
      <c r="AB15">
        <v>0.45100000000000001</v>
      </c>
      <c r="AC15">
        <v>0.48299999999999998</v>
      </c>
      <c r="AD15">
        <v>0.125</v>
      </c>
      <c r="AE15">
        <v>0.45500000000000002</v>
      </c>
      <c r="AF15">
        <v>0.48899999999999999</v>
      </c>
      <c r="AG15">
        <v>0.13100000000000001</v>
      </c>
      <c r="AH15">
        <v>0.443</v>
      </c>
      <c r="AI15">
        <v>0.47599999999999998</v>
      </c>
    </row>
    <row r="16" spans="1:35" x14ac:dyDescent="0.3">
      <c r="A16">
        <v>11</v>
      </c>
      <c r="B16">
        <v>2</v>
      </c>
      <c r="C16" s="3" t="s">
        <v>4</v>
      </c>
      <c r="D16">
        <v>1239</v>
      </c>
      <c r="E16">
        <v>1362</v>
      </c>
      <c r="F16">
        <v>10</v>
      </c>
      <c r="G16">
        <v>52</v>
      </c>
      <c r="H16">
        <v>47</v>
      </c>
      <c r="I16">
        <v>15</v>
      </c>
      <c r="J16">
        <v>0</v>
      </c>
      <c r="K16">
        <v>0.13300000000000001</v>
      </c>
      <c r="L16">
        <v>0.11600000000000001</v>
      </c>
      <c r="M16">
        <v>0.154</v>
      </c>
      <c r="N16">
        <v>0.13200000000000001</v>
      </c>
      <c r="O16">
        <v>0.111</v>
      </c>
      <c r="P16">
        <v>0.14399999999999999</v>
      </c>
      <c r="Q16">
        <v>0.129</v>
      </c>
      <c r="R16">
        <v>0.111</v>
      </c>
      <c r="S16">
        <v>0.14599999999999999</v>
      </c>
      <c r="T16">
        <v>5199</v>
      </c>
      <c r="U16">
        <v>5322</v>
      </c>
      <c r="V16">
        <v>1000</v>
      </c>
      <c r="W16">
        <v>15025</v>
      </c>
      <c r="X16">
        <v>28020</v>
      </c>
      <c r="Y16">
        <v>13016</v>
      </c>
      <c r="Z16">
        <v>0</v>
      </c>
      <c r="AA16">
        <v>0.124</v>
      </c>
      <c r="AB16">
        <v>6.3840000000000003</v>
      </c>
      <c r="AC16">
        <v>6.4240000000000004</v>
      </c>
      <c r="AD16">
        <v>0.11600000000000001</v>
      </c>
      <c r="AE16">
        <v>6.3259999999999996</v>
      </c>
      <c r="AF16">
        <v>6.3579999999999997</v>
      </c>
      <c r="AG16">
        <v>0.11700000000000001</v>
      </c>
      <c r="AH16">
        <v>6.5289999999999999</v>
      </c>
      <c r="AI16">
        <v>6.5629999999999997</v>
      </c>
    </row>
    <row r="17" spans="1:35" x14ac:dyDescent="0.3">
      <c r="A17">
        <v>12</v>
      </c>
      <c r="B17">
        <v>2</v>
      </c>
      <c r="C17" s="3" t="s">
        <v>5</v>
      </c>
      <c r="D17">
        <v>1326</v>
      </c>
      <c r="E17">
        <v>1458</v>
      </c>
      <c r="F17">
        <v>10</v>
      </c>
      <c r="G17">
        <v>31</v>
      </c>
      <c r="H17">
        <v>16</v>
      </c>
      <c r="I17">
        <v>0</v>
      </c>
      <c r="J17">
        <v>0</v>
      </c>
      <c r="K17">
        <v>0.13600000000000001</v>
      </c>
      <c r="L17">
        <v>0.123</v>
      </c>
      <c r="M17">
        <v>0.16200000000000001</v>
      </c>
      <c r="N17">
        <v>0.14000000000000001</v>
      </c>
      <c r="O17">
        <v>0.11700000000000001</v>
      </c>
      <c r="P17">
        <v>0.15</v>
      </c>
      <c r="Q17">
        <v>0.156</v>
      </c>
      <c r="R17">
        <v>0.11899999999999999</v>
      </c>
      <c r="S17">
        <v>0.16200000000000001</v>
      </c>
      <c r="T17">
        <v>2206</v>
      </c>
      <c r="U17">
        <v>2338</v>
      </c>
      <c r="V17">
        <v>230</v>
      </c>
      <c r="W17">
        <v>985</v>
      </c>
      <c r="X17">
        <v>1511</v>
      </c>
      <c r="Y17">
        <v>526</v>
      </c>
      <c r="Z17">
        <v>0</v>
      </c>
      <c r="AA17">
        <v>0.11700000000000001</v>
      </c>
      <c r="AB17">
        <v>0.501</v>
      </c>
      <c r="AC17">
        <v>0.53100000000000003</v>
      </c>
      <c r="AD17">
        <v>0.128</v>
      </c>
      <c r="AE17">
        <v>0.52500000000000002</v>
      </c>
      <c r="AF17">
        <v>0.55800000000000005</v>
      </c>
      <c r="AG17">
        <v>0.125</v>
      </c>
      <c r="AH17">
        <v>0.57899999999999996</v>
      </c>
      <c r="AI17">
        <v>0.61099999999999999</v>
      </c>
    </row>
    <row r="18" spans="1:35" x14ac:dyDescent="0.3">
      <c r="A18">
        <v>20</v>
      </c>
      <c r="B18">
        <v>3</v>
      </c>
      <c r="C18" s="3" t="s">
        <v>12</v>
      </c>
      <c r="D18">
        <v>2049</v>
      </c>
      <c r="E18">
        <v>2249</v>
      </c>
      <c r="F18">
        <v>10</v>
      </c>
      <c r="G18">
        <v>45</v>
      </c>
      <c r="H18">
        <v>21</v>
      </c>
      <c r="I18">
        <v>3</v>
      </c>
      <c r="J18">
        <v>0</v>
      </c>
      <c r="K18">
        <v>0.13700000000000001</v>
      </c>
      <c r="L18">
        <v>0.16900000000000001</v>
      </c>
      <c r="M18">
        <v>0.20799999999999999</v>
      </c>
      <c r="N18">
        <v>0.14199999999999999</v>
      </c>
      <c r="O18">
        <v>0.157</v>
      </c>
      <c r="P18">
        <v>0.2</v>
      </c>
      <c r="Q18">
        <v>0.14000000000000001</v>
      </c>
      <c r="R18">
        <v>0.13700000000000001</v>
      </c>
      <c r="S18">
        <v>0.17299999999999999</v>
      </c>
      <c r="T18">
        <v>6009</v>
      </c>
      <c r="U18">
        <v>6209</v>
      </c>
      <c r="V18">
        <v>1000</v>
      </c>
      <c r="W18">
        <v>35663</v>
      </c>
      <c r="X18">
        <v>69294</v>
      </c>
      <c r="Y18">
        <v>33653</v>
      </c>
      <c r="Z18">
        <v>0</v>
      </c>
      <c r="AA18">
        <v>0.13100000000000001</v>
      </c>
      <c r="AB18">
        <v>16.353999999999999</v>
      </c>
      <c r="AC18">
        <v>16.39</v>
      </c>
      <c r="AD18">
        <v>0.129</v>
      </c>
      <c r="AE18">
        <v>16.206</v>
      </c>
      <c r="AF18">
        <v>16.242999999999999</v>
      </c>
      <c r="AG18">
        <v>0.128</v>
      </c>
      <c r="AH18">
        <v>16.271999999999998</v>
      </c>
      <c r="AI18">
        <v>16.309000000000001</v>
      </c>
    </row>
    <row r="19" spans="1:35" x14ac:dyDescent="0.3">
      <c r="A19">
        <v>21</v>
      </c>
      <c r="B19">
        <v>3</v>
      </c>
      <c r="C19" s="3" t="s">
        <v>6</v>
      </c>
      <c r="D19">
        <v>2087</v>
      </c>
      <c r="E19">
        <v>2295</v>
      </c>
      <c r="F19">
        <v>10</v>
      </c>
      <c r="G19">
        <v>36</v>
      </c>
      <c r="H19">
        <v>15</v>
      </c>
      <c r="I19">
        <v>0</v>
      </c>
      <c r="J19">
        <v>0</v>
      </c>
      <c r="K19">
        <v>0.152</v>
      </c>
      <c r="L19">
        <v>0.161</v>
      </c>
      <c r="M19">
        <v>0.19900000000000001</v>
      </c>
      <c r="N19">
        <v>0.16500000000000001</v>
      </c>
      <c r="O19">
        <v>0.17</v>
      </c>
      <c r="P19">
        <v>0.216</v>
      </c>
      <c r="Q19">
        <v>0.16200000000000001</v>
      </c>
      <c r="R19">
        <v>0.161</v>
      </c>
      <c r="S19">
        <v>0.20499999999999999</v>
      </c>
      <c r="T19">
        <v>4903</v>
      </c>
      <c r="U19">
        <v>5111</v>
      </c>
      <c r="V19">
        <v>714</v>
      </c>
      <c r="W19">
        <v>11194</v>
      </c>
      <c r="X19">
        <v>20961</v>
      </c>
      <c r="Y19">
        <v>9767</v>
      </c>
      <c r="Z19">
        <v>0</v>
      </c>
      <c r="AA19">
        <v>0.129</v>
      </c>
      <c r="AB19">
        <v>4.08</v>
      </c>
      <c r="AC19">
        <v>4.1139999999999999</v>
      </c>
      <c r="AD19">
        <v>0.124</v>
      </c>
      <c r="AE19">
        <v>4.056</v>
      </c>
      <c r="AF19">
        <v>4.0890000000000004</v>
      </c>
      <c r="AG19">
        <v>0.13600000000000001</v>
      </c>
      <c r="AH19">
        <v>4.0839999999999996</v>
      </c>
      <c r="AI19">
        <v>4.1159999999999997</v>
      </c>
    </row>
    <row r="20" spans="1:35" x14ac:dyDescent="0.3">
      <c r="A20">
        <v>22</v>
      </c>
      <c r="B20">
        <v>3</v>
      </c>
      <c r="C20" s="3" t="s">
        <v>7</v>
      </c>
      <c r="D20">
        <v>2056</v>
      </c>
      <c r="E20">
        <v>2254</v>
      </c>
      <c r="F20">
        <v>10</v>
      </c>
      <c r="G20">
        <v>56</v>
      </c>
      <c r="H20">
        <v>16</v>
      </c>
      <c r="I20">
        <v>0</v>
      </c>
      <c r="J20">
        <v>0</v>
      </c>
      <c r="K20">
        <v>0.16700000000000001</v>
      </c>
      <c r="L20">
        <v>0.20100000000000001</v>
      </c>
      <c r="M20">
        <v>0.246</v>
      </c>
      <c r="N20">
        <v>0.19700000000000001</v>
      </c>
      <c r="O20">
        <v>0.219</v>
      </c>
      <c r="P20">
        <v>0.27</v>
      </c>
      <c r="Q20">
        <v>0.18099999999999999</v>
      </c>
      <c r="R20">
        <v>0.183</v>
      </c>
      <c r="S20">
        <v>0.22600000000000001</v>
      </c>
      <c r="T20">
        <v>6016</v>
      </c>
      <c r="U20">
        <v>6214</v>
      </c>
      <c r="V20">
        <v>1000</v>
      </c>
      <c r="W20">
        <v>19073</v>
      </c>
      <c r="X20">
        <v>36077</v>
      </c>
      <c r="Y20">
        <v>17046</v>
      </c>
      <c r="Z20">
        <v>0</v>
      </c>
      <c r="AA20">
        <v>0.13400000000000001</v>
      </c>
      <c r="AB20">
        <v>9.2490000000000006</v>
      </c>
      <c r="AC20">
        <v>9.2850000000000001</v>
      </c>
      <c r="AD20">
        <v>0.128</v>
      </c>
      <c r="AE20">
        <v>8.6850000000000005</v>
      </c>
      <c r="AF20">
        <v>8.7219999999999995</v>
      </c>
      <c r="AG20">
        <v>0.126</v>
      </c>
      <c r="AH20">
        <v>9.1140000000000008</v>
      </c>
      <c r="AI20">
        <v>9.15</v>
      </c>
    </row>
    <row r="21" spans="1:35" x14ac:dyDescent="0.3">
      <c r="A21">
        <v>30</v>
      </c>
      <c r="B21">
        <v>4</v>
      </c>
      <c r="C21" s="3" t="s">
        <v>8</v>
      </c>
      <c r="D21">
        <v>2744</v>
      </c>
      <c r="E21">
        <v>3017</v>
      </c>
      <c r="F21">
        <v>10</v>
      </c>
      <c r="G21">
        <v>63</v>
      </c>
      <c r="H21">
        <v>18</v>
      </c>
      <c r="I21">
        <v>1</v>
      </c>
      <c r="J21">
        <v>0</v>
      </c>
      <c r="K21">
        <v>0.128</v>
      </c>
      <c r="L21">
        <v>0.16700000000000001</v>
      </c>
      <c r="M21">
        <v>0.20399999999999999</v>
      </c>
      <c r="N21">
        <v>0.13400000000000001</v>
      </c>
      <c r="O21">
        <v>0.17299999999999999</v>
      </c>
      <c r="P21">
        <v>0.20699999999999999</v>
      </c>
      <c r="Q21">
        <v>0.13</v>
      </c>
      <c r="R21">
        <v>0.184</v>
      </c>
      <c r="S21">
        <v>0.22</v>
      </c>
      <c r="T21">
        <v>6704</v>
      </c>
      <c r="U21">
        <v>6977</v>
      </c>
      <c r="V21">
        <v>1000</v>
      </c>
      <c r="W21">
        <v>81933</v>
      </c>
      <c r="X21">
        <v>161790</v>
      </c>
      <c r="Y21">
        <v>79901</v>
      </c>
      <c r="Z21">
        <v>0</v>
      </c>
      <c r="AA21">
        <v>0.16700000000000001</v>
      </c>
      <c r="AB21">
        <v>43.323</v>
      </c>
      <c r="AC21">
        <v>43.368000000000002</v>
      </c>
      <c r="AD21">
        <v>0.16300000000000001</v>
      </c>
      <c r="AE21">
        <v>43.613</v>
      </c>
      <c r="AF21">
        <v>43.661999999999999</v>
      </c>
      <c r="AG21">
        <v>0.153</v>
      </c>
      <c r="AH21">
        <v>44.731000000000002</v>
      </c>
      <c r="AI21">
        <v>44.777999999999999</v>
      </c>
    </row>
    <row r="22" spans="1:35" x14ac:dyDescent="0.3">
      <c r="A22">
        <v>31</v>
      </c>
      <c r="B22">
        <v>4</v>
      </c>
      <c r="C22" s="3" t="s">
        <v>9</v>
      </c>
      <c r="D22">
        <v>2736</v>
      </c>
      <c r="E22">
        <v>3008</v>
      </c>
      <c r="F22">
        <v>10</v>
      </c>
      <c r="G22">
        <v>77</v>
      </c>
      <c r="H22">
        <v>48</v>
      </c>
      <c r="I22">
        <v>16</v>
      </c>
      <c r="J22">
        <v>0</v>
      </c>
      <c r="K22">
        <v>0.155</v>
      </c>
      <c r="L22">
        <v>0.21</v>
      </c>
      <c r="M22">
        <v>0.251</v>
      </c>
      <c r="N22">
        <v>0.16600000000000001</v>
      </c>
      <c r="O22">
        <v>0.19500000000000001</v>
      </c>
      <c r="P22">
        <v>0.23599999999999999</v>
      </c>
      <c r="Q22">
        <v>0.16600000000000001</v>
      </c>
      <c r="R22">
        <v>0.216</v>
      </c>
      <c r="S22">
        <v>0.25800000000000001</v>
      </c>
      <c r="T22">
        <v>6696</v>
      </c>
      <c r="U22">
        <v>6968</v>
      </c>
      <c r="V22">
        <v>1000</v>
      </c>
      <c r="W22">
        <v>54165</v>
      </c>
      <c r="X22">
        <v>106250</v>
      </c>
      <c r="Y22">
        <v>52130</v>
      </c>
      <c r="Z22">
        <v>0</v>
      </c>
      <c r="AA22">
        <v>0.158</v>
      </c>
      <c r="AB22">
        <v>39.536999999999999</v>
      </c>
      <c r="AC22">
        <v>39.585999999999999</v>
      </c>
      <c r="AD22">
        <v>0.153</v>
      </c>
      <c r="AE22">
        <v>38.347000000000001</v>
      </c>
      <c r="AF22">
        <v>38.393000000000001</v>
      </c>
      <c r="AG22">
        <v>0.161</v>
      </c>
      <c r="AH22">
        <v>39.978999999999999</v>
      </c>
      <c r="AI22">
        <v>40.029000000000003</v>
      </c>
    </row>
    <row r="23" spans="1:35" x14ac:dyDescent="0.3">
      <c r="A23">
        <v>32</v>
      </c>
      <c r="B23">
        <v>4</v>
      </c>
      <c r="C23" s="3" t="s">
        <v>10</v>
      </c>
      <c r="D23">
        <v>2585</v>
      </c>
      <c r="E23">
        <v>2842</v>
      </c>
      <c r="F23">
        <v>10</v>
      </c>
      <c r="G23">
        <v>70</v>
      </c>
      <c r="H23">
        <v>52</v>
      </c>
      <c r="I23">
        <v>20</v>
      </c>
      <c r="J23">
        <v>0</v>
      </c>
      <c r="K23">
        <v>0.14199999999999999</v>
      </c>
      <c r="L23">
        <v>0.20100000000000001</v>
      </c>
      <c r="M23">
        <v>0.24099999999999999</v>
      </c>
      <c r="N23">
        <v>0.16600000000000001</v>
      </c>
      <c r="O23">
        <v>0.20100000000000001</v>
      </c>
      <c r="P23">
        <v>0.24399999999999999</v>
      </c>
      <c r="Q23">
        <v>0.159</v>
      </c>
      <c r="R23">
        <v>0.185</v>
      </c>
      <c r="S23">
        <v>0.22500000000000001</v>
      </c>
      <c r="T23">
        <v>6545</v>
      </c>
      <c r="U23">
        <v>6802</v>
      </c>
      <c r="V23">
        <v>1000</v>
      </c>
      <c r="W23">
        <v>26855</v>
      </c>
      <c r="X23">
        <v>51653</v>
      </c>
      <c r="Y23">
        <v>24833</v>
      </c>
      <c r="Z23">
        <v>0</v>
      </c>
      <c r="AA23">
        <v>0.20599999999999999</v>
      </c>
      <c r="AB23">
        <v>22.437999999999999</v>
      </c>
      <c r="AC23">
        <v>22.492999999999999</v>
      </c>
      <c r="AD23">
        <v>0.16500000000000001</v>
      </c>
      <c r="AE23">
        <v>18.145</v>
      </c>
      <c r="AF23">
        <v>18.187999999999999</v>
      </c>
      <c r="AG23">
        <v>0.17100000000000001</v>
      </c>
      <c r="AH23">
        <v>18.437000000000001</v>
      </c>
      <c r="AI23">
        <v>18.484999999999999</v>
      </c>
    </row>
    <row r="24" spans="1:35" x14ac:dyDescent="0.3">
      <c r="A24">
        <v>40</v>
      </c>
      <c r="B24">
        <v>5</v>
      </c>
      <c r="C24" s="3" t="s">
        <v>13</v>
      </c>
      <c r="D24">
        <v>3313</v>
      </c>
      <c r="E24">
        <v>3639</v>
      </c>
      <c r="F24">
        <v>10</v>
      </c>
      <c r="G24">
        <v>58</v>
      </c>
      <c r="H24">
        <v>19</v>
      </c>
      <c r="I24">
        <v>4</v>
      </c>
      <c r="J24">
        <v>0</v>
      </c>
      <c r="K24">
        <v>0.13</v>
      </c>
      <c r="L24">
        <v>0.23799999999999999</v>
      </c>
      <c r="M24">
        <v>0.27500000000000002</v>
      </c>
      <c r="N24">
        <v>0.13600000000000001</v>
      </c>
      <c r="O24">
        <v>0.24</v>
      </c>
      <c r="P24">
        <v>0.27600000000000002</v>
      </c>
      <c r="Q24">
        <v>0.13500000000000001</v>
      </c>
      <c r="R24">
        <v>0.24</v>
      </c>
      <c r="S24">
        <v>0.27700000000000002</v>
      </c>
      <c r="T24">
        <v>7273</v>
      </c>
      <c r="U24">
        <v>7599</v>
      </c>
      <c r="V24">
        <v>1000</v>
      </c>
      <c r="W24">
        <v>28371</v>
      </c>
      <c r="X24">
        <v>54676</v>
      </c>
      <c r="Y24">
        <v>26345</v>
      </c>
      <c r="Z24">
        <v>0</v>
      </c>
      <c r="AA24">
        <v>0.13200000000000001</v>
      </c>
      <c r="AB24">
        <v>16.542000000000002</v>
      </c>
      <c r="AC24">
        <v>16.581</v>
      </c>
      <c r="AD24">
        <v>0.14099999999999999</v>
      </c>
      <c r="AE24">
        <v>16.591999999999999</v>
      </c>
      <c r="AF24">
        <v>16.631</v>
      </c>
      <c r="AG24">
        <v>0.13700000000000001</v>
      </c>
      <c r="AH24">
        <v>15.949</v>
      </c>
      <c r="AI24">
        <v>15.989000000000001</v>
      </c>
    </row>
    <row r="25" spans="1:35" x14ac:dyDescent="0.3">
      <c r="A25">
        <v>41</v>
      </c>
      <c r="B25">
        <v>5</v>
      </c>
      <c r="C25" s="3" t="s">
        <v>14</v>
      </c>
      <c r="D25">
        <v>3260</v>
      </c>
      <c r="E25">
        <v>3585</v>
      </c>
      <c r="F25">
        <v>10</v>
      </c>
      <c r="G25">
        <v>54</v>
      </c>
      <c r="H25">
        <v>17</v>
      </c>
      <c r="I25">
        <v>1</v>
      </c>
      <c r="J25">
        <v>0</v>
      </c>
      <c r="K25">
        <v>0.13700000000000001</v>
      </c>
      <c r="L25">
        <v>0.25800000000000001</v>
      </c>
      <c r="M25">
        <v>0.29799999999999999</v>
      </c>
      <c r="N25">
        <v>0.13600000000000001</v>
      </c>
      <c r="O25">
        <v>0.23</v>
      </c>
      <c r="P25">
        <v>0.26700000000000002</v>
      </c>
      <c r="Q25">
        <v>0.13600000000000001</v>
      </c>
      <c r="R25">
        <v>0.22700000000000001</v>
      </c>
      <c r="S25">
        <v>0.26400000000000001</v>
      </c>
      <c r="T25">
        <v>7220</v>
      </c>
      <c r="U25">
        <v>7545</v>
      </c>
      <c r="V25">
        <v>1000</v>
      </c>
      <c r="W25">
        <v>18044</v>
      </c>
      <c r="X25">
        <v>34021</v>
      </c>
      <c r="Y25">
        <v>16017</v>
      </c>
      <c r="Z25">
        <v>0</v>
      </c>
      <c r="AA25">
        <v>0.13800000000000001</v>
      </c>
      <c r="AB25">
        <v>11.337999999999999</v>
      </c>
      <c r="AC25">
        <v>11.379</v>
      </c>
      <c r="AD25">
        <v>0.14899999999999999</v>
      </c>
      <c r="AE25">
        <v>11.042999999999999</v>
      </c>
      <c r="AF25">
        <v>11.087999999999999</v>
      </c>
      <c r="AG25">
        <v>0.13700000000000001</v>
      </c>
      <c r="AH25">
        <v>10.59</v>
      </c>
      <c r="AI25">
        <v>10.631</v>
      </c>
    </row>
    <row r="26" spans="1:35" x14ac:dyDescent="0.3">
      <c r="A26">
        <v>42</v>
      </c>
      <c r="B26">
        <v>5</v>
      </c>
      <c r="C26" s="3" t="s">
        <v>15</v>
      </c>
      <c r="D26">
        <v>3230</v>
      </c>
      <c r="E26">
        <v>3549</v>
      </c>
      <c r="F26">
        <v>10</v>
      </c>
      <c r="G26">
        <v>77</v>
      </c>
      <c r="H26">
        <v>40</v>
      </c>
      <c r="I26">
        <v>12</v>
      </c>
      <c r="J26">
        <v>0</v>
      </c>
      <c r="K26">
        <v>0.13100000000000001</v>
      </c>
      <c r="L26">
        <v>0.22700000000000001</v>
      </c>
      <c r="M26">
        <v>0.26400000000000001</v>
      </c>
      <c r="N26">
        <v>0.13300000000000001</v>
      </c>
      <c r="O26">
        <v>0.21</v>
      </c>
      <c r="P26">
        <v>0.246</v>
      </c>
      <c r="Q26">
        <v>0.13600000000000001</v>
      </c>
      <c r="R26">
        <v>0.217</v>
      </c>
      <c r="S26">
        <v>0.253</v>
      </c>
      <c r="T26">
        <v>7190</v>
      </c>
      <c r="U26">
        <v>1509</v>
      </c>
      <c r="V26">
        <v>1000</v>
      </c>
      <c r="W26">
        <v>9210</v>
      </c>
      <c r="X26">
        <v>16341</v>
      </c>
      <c r="Y26">
        <v>7174</v>
      </c>
      <c r="Z26">
        <v>0</v>
      </c>
      <c r="AA26">
        <v>0.13300000000000001</v>
      </c>
      <c r="AB26">
        <v>5.9119999999999999</v>
      </c>
      <c r="AC26">
        <v>5.9489999999999998</v>
      </c>
      <c r="AD26">
        <v>0.13500000000000001</v>
      </c>
      <c r="AE26">
        <v>5.9290000000000003</v>
      </c>
      <c r="AF26">
        <v>5.968</v>
      </c>
      <c r="AG26">
        <v>0.13600000000000001</v>
      </c>
      <c r="AH26">
        <v>5.8789999999999996</v>
      </c>
      <c r="AI26">
        <v>5.92</v>
      </c>
    </row>
    <row r="30" spans="1:35" x14ac:dyDescent="0.3">
      <c r="A30" s="1" t="s">
        <v>69</v>
      </c>
    </row>
    <row r="31" spans="1:35" x14ac:dyDescent="0.3">
      <c r="A31" s="4"/>
      <c r="B31" s="4"/>
      <c r="C31" s="4"/>
      <c r="D31" s="8" t="s">
        <v>16</v>
      </c>
      <c r="E31" s="8"/>
      <c r="F31" s="8"/>
      <c r="G31" s="8"/>
      <c r="H31" s="8"/>
      <c r="I31" s="8"/>
      <c r="J31" s="8"/>
      <c r="K31" s="8" t="s">
        <v>26</v>
      </c>
      <c r="L31" s="8"/>
      <c r="M31" s="8"/>
      <c r="N31" s="8" t="s">
        <v>33</v>
      </c>
      <c r="O31" s="8"/>
      <c r="P31" s="8"/>
      <c r="Q31" s="8" t="s">
        <v>34</v>
      </c>
      <c r="R31" s="8"/>
      <c r="S31" s="8"/>
      <c r="T31" s="8" t="s">
        <v>53</v>
      </c>
      <c r="U31" s="8"/>
      <c r="V31" s="8"/>
      <c r="W31" s="8"/>
      <c r="X31" s="8"/>
      <c r="Y31" s="8"/>
      <c r="Z31" s="8"/>
      <c r="AA31" s="8" t="s">
        <v>54</v>
      </c>
      <c r="AB31" s="8"/>
      <c r="AC31" s="8"/>
      <c r="AD31" s="8" t="s">
        <v>55</v>
      </c>
      <c r="AE31" s="8"/>
      <c r="AF31" s="8"/>
      <c r="AG31" s="8" t="s">
        <v>56</v>
      </c>
      <c r="AH31" s="8"/>
      <c r="AI31" s="8"/>
    </row>
    <row r="32" spans="1:35" x14ac:dyDescent="0.3">
      <c r="A32" t="s">
        <v>0</v>
      </c>
      <c r="B32" t="s">
        <v>1</v>
      </c>
      <c r="C32" t="s">
        <v>3</v>
      </c>
      <c r="D32" t="s">
        <v>27</v>
      </c>
      <c r="E32" t="s">
        <v>28</v>
      </c>
      <c r="F32" t="s">
        <v>29</v>
      </c>
      <c r="G32" t="s">
        <v>30</v>
      </c>
      <c r="H32" t="s">
        <v>36</v>
      </c>
      <c r="I32" t="s">
        <v>31</v>
      </c>
      <c r="J32" t="s">
        <v>32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</row>
    <row r="33" spans="1:35" x14ac:dyDescent="0.3">
      <c r="A33">
        <v>0</v>
      </c>
      <c r="B33">
        <v>1</v>
      </c>
      <c r="C33">
        <v>19</v>
      </c>
      <c r="D33">
        <v>665</v>
      </c>
      <c r="E33">
        <v>723</v>
      </c>
      <c r="F33">
        <v>10</v>
      </c>
      <c r="G33">
        <v>32</v>
      </c>
      <c r="H33">
        <v>17</v>
      </c>
      <c r="I33">
        <v>1</v>
      </c>
      <c r="J33">
        <v>0</v>
      </c>
      <c r="K33">
        <v>0.14599999999999999</v>
      </c>
      <c r="L33">
        <v>6.3E-2</v>
      </c>
      <c r="M33">
        <v>0.11</v>
      </c>
      <c r="N33">
        <v>0.13700000000000001</v>
      </c>
      <c r="O33">
        <v>6.4000000000000001E-2</v>
      </c>
      <c r="P33">
        <v>0.109</v>
      </c>
      <c r="Q33">
        <v>0.14399999999999999</v>
      </c>
      <c r="R33">
        <v>5.7000000000000002E-2</v>
      </c>
      <c r="S33">
        <v>0.105</v>
      </c>
      <c r="T33">
        <v>1489</v>
      </c>
      <c r="U33">
        <v>1547</v>
      </c>
      <c r="V33">
        <v>216</v>
      </c>
      <c r="W33">
        <v>2200</v>
      </c>
      <c r="X33">
        <v>3969</v>
      </c>
      <c r="Y33">
        <v>1769</v>
      </c>
      <c r="Z33">
        <v>0</v>
      </c>
      <c r="AA33">
        <v>0.11700000000000001</v>
      </c>
      <c r="AB33">
        <v>0.60399999999999998</v>
      </c>
      <c r="AC33">
        <v>0.64200000000000002</v>
      </c>
      <c r="AD33">
        <v>0.123</v>
      </c>
      <c r="AE33">
        <v>0.54600000000000004</v>
      </c>
      <c r="AF33">
        <v>0.58499999999999996</v>
      </c>
      <c r="AG33">
        <v>0.13100000000000001</v>
      </c>
      <c r="AH33">
        <v>0.59</v>
      </c>
      <c r="AI33">
        <v>0.63900000000000001</v>
      </c>
    </row>
    <row r="34" spans="1:35" x14ac:dyDescent="0.3">
      <c r="A34">
        <v>1</v>
      </c>
      <c r="B34">
        <v>1</v>
      </c>
      <c r="C34">
        <v>24</v>
      </c>
      <c r="D34">
        <v>742</v>
      </c>
      <c r="E34">
        <v>811</v>
      </c>
      <c r="F34">
        <v>10</v>
      </c>
      <c r="G34">
        <v>33</v>
      </c>
      <c r="H34">
        <v>21</v>
      </c>
      <c r="I34">
        <v>2</v>
      </c>
      <c r="J34">
        <v>0</v>
      </c>
      <c r="K34">
        <v>0.19700000000000001</v>
      </c>
      <c r="L34">
        <v>9.5000000000000001E-2</v>
      </c>
      <c r="M34">
        <v>0.151</v>
      </c>
      <c r="N34">
        <v>0.13400000000000001</v>
      </c>
      <c r="O34">
        <v>6.5000000000000002E-2</v>
      </c>
      <c r="P34">
        <v>0.111</v>
      </c>
      <c r="Q34">
        <v>0.126</v>
      </c>
      <c r="R34">
        <v>7.2999999999999995E-2</v>
      </c>
      <c r="S34">
        <v>0.113</v>
      </c>
      <c r="T34">
        <v>2606</v>
      </c>
      <c r="U34">
        <v>2675</v>
      </c>
      <c r="V34">
        <v>476</v>
      </c>
      <c r="W34">
        <v>13864</v>
      </c>
      <c r="X34">
        <v>26777</v>
      </c>
      <c r="Y34">
        <v>12913</v>
      </c>
      <c r="Z34">
        <v>0</v>
      </c>
      <c r="AA34">
        <v>0.13800000000000001</v>
      </c>
      <c r="AB34">
        <v>2.5680000000000001</v>
      </c>
      <c r="AC34">
        <v>2.6110000000000002</v>
      </c>
      <c r="AD34">
        <v>0.13300000000000001</v>
      </c>
      <c r="AE34">
        <v>2.5670000000000002</v>
      </c>
      <c r="AF34">
        <v>2.6139999999999999</v>
      </c>
      <c r="AG34">
        <v>0.12</v>
      </c>
      <c r="AH34">
        <v>2.6120000000000001</v>
      </c>
      <c r="AI34">
        <v>2.6539999999999999</v>
      </c>
    </row>
    <row r="35" spans="1:35" x14ac:dyDescent="0.3">
      <c r="A35">
        <v>2</v>
      </c>
      <c r="B35">
        <v>1</v>
      </c>
      <c r="C35">
        <v>9</v>
      </c>
      <c r="D35">
        <v>734</v>
      </c>
      <c r="E35">
        <v>801</v>
      </c>
      <c r="F35">
        <v>10</v>
      </c>
      <c r="G35">
        <v>27</v>
      </c>
      <c r="H35">
        <v>18</v>
      </c>
      <c r="I35">
        <v>1</v>
      </c>
      <c r="J35">
        <v>0</v>
      </c>
      <c r="K35">
        <v>0.122</v>
      </c>
      <c r="L35">
        <v>6.5000000000000002E-2</v>
      </c>
      <c r="M35">
        <v>0.104</v>
      </c>
      <c r="N35">
        <v>0.125</v>
      </c>
      <c r="O35">
        <v>6.2E-2</v>
      </c>
      <c r="P35">
        <v>0.1</v>
      </c>
      <c r="Q35">
        <v>0.129</v>
      </c>
      <c r="R35">
        <v>6.0999999999999999E-2</v>
      </c>
      <c r="S35">
        <v>0.10199999999999999</v>
      </c>
      <c r="T35">
        <v>878</v>
      </c>
      <c r="U35">
        <v>945</v>
      </c>
      <c r="V35">
        <v>46</v>
      </c>
      <c r="W35">
        <v>116</v>
      </c>
      <c r="X35">
        <v>141</v>
      </c>
      <c r="Y35">
        <v>25</v>
      </c>
      <c r="Z35">
        <v>0</v>
      </c>
      <c r="AA35">
        <v>0.17699999999999999</v>
      </c>
      <c r="AB35">
        <v>0.128</v>
      </c>
      <c r="AC35">
        <v>0.18099999999999999</v>
      </c>
      <c r="AD35">
        <v>0.121</v>
      </c>
      <c r="AE35">
        <v>9.9000000000000005E-2</v>
      </c>
      <c r="AF35">
        <v>0.13700000000000001</v>
      </c>
      <c r="AG35">
        <v>0.125</v>
      </c>
      <c r="AH35">
        <v>0.1</v>
      </c>
      <c r="AI35">
        <v>0.13800000000000001</v>
      </c>
    </row>
    <row r="36" spans="1:35" x14ac:dyDescent="0.3">
      <c r="A36">
        <v>10</v>
      </c>
      <c r="B36">
        <v>2</v>
      </c>
      <c r="C36" s="3" t="s">
        <v>11</v>
      </c>
      <c r="D36">
        <v>1309</v>
      </c>
      <c r="E36">
        <v>1434</v>
      </c>
      <c r="F36">
        <v>10</v>
      </c>
      <c r="G36">
        <v>30</v>
      </c>
      <c r="H36">
        <v>15</v>
      </c>
      <c r="I36">
        <v>0</v>
      </c>
      <c r="J36">
        <v>0</v>
      </c>
      <c r="K36">
        <v>0.17</v>
      </c>
      <c r="L36">
        <v>8.8999999999999996E-2</v>
      </c>
      <c r="M36">
        <v>0.13800000000000001</v>
      </c>
      <c r="N36">
        <v>0.13500000000000001</v>
      </c>
      <c r="O36">
        <v>8.2000000000000003E-2</v>
      </c>
      <c r="P36">
        <v>0.125</v>
      </c>
      <c r="Q36">
        <v>0.13900000000000001</v>
      </c>
      <c r="R36">
        <v>7.5999999999999998E-2</v>
      </c>
      <c r="S36">
        <v>0.11899999999999999</v>
      </c>
      <c r="T36">
        <v>2473</v>
      </c>
      <c r="U36">
        <v>2598</v>
      </c>
      <c r="V36">
        <v>301</v>
      </c>
      <c r="W36">
        <v>1600</v>
      </c>
      <c r="X36">
        <v>2599</v>
      </c>
      <c r="Y36">
        <v>999</v>
      </c>
      <c r="Z36">
        <v>0</v>
      </c>
      <c r="AA36">
        <v>0.223</v>
      </c>
      <c r="AB36">
        <v>1.034</v>
      </c>
      <c r="AC36">
        <v>1.1000000000000001</v>
      </c>
      <c r="AD36">
        <v>0.13900000000000001</v>
      </c>
      <c r="AE36">
        <v>0.59799999999999998</v>
      </c>
      <c r="AF36">
        <v>0.64300000000000002</v>
      </c>
      <c r="AG36">
        <v>0.14299999999999999</v>
      </c>
      <c r="AH36">
        <v>0.621</v>
      </c>
      <c r="AI36">
        <v>0.66400000000000003</v>
      </c>
    </row>
    <row r="37" spans="1:35" x14ac:dyDescent="0.3">
      <c r="A37">
        <v>11</v>
      </c>
      <c r="B37">
        <v>2</v>
      </c>
      <c r="C37" s="3" t="s">
        <v>4</v>
      </c>
      <c r="D37">
        <v>1239</v>
      </c>
      <c r="E37">
        <v>1362</v>
      </c>
      <c r="F37">
        <v>10</v>
      </c>
      <c r="G37">
        <v>37</v>
      </c>
      <c r="H37">
        <v>16</v>
      </c>
      <c r="I37">
        <v>0</v>
      </c>
      <c r="J37">
        <v>0</v>
      </c>
      <c r="K37">
        <v>0.16400000000000001</v>
      </c>
      <c r="L37">
        <v>8.5999999999999993E-2</v>
      </c>
      <c r="M37">
        <v>0.13500000000000001</v>
      </c>
      <c r="N37">
        <v>0.14399999999999999</v>
      </c>
      <c r="O37">
        <v>6.8000000000000005E-2</v>
      </c>
      <c r="P37">
        <v>0.111</v>
      </c>
      <c r="Q37">
        <v>0.14599999999999999</v>
      </c>
      <c r="R37">
        <v>0.10100000000000001</v>
      </c>
      <c r="S37">
        <v>0.14699999999999999</v>
      </c>
      <c r="T37">
        <v>3799</v>
      </c>
      <c r="U37">
        <v>3922</v>
      </c>
      <c r="V37">
        <v>650</v>
      </c>
      <c r="W37">
        <v>39317</v>
      </c>
      <c r="X37">
        <v>77335</v>
      </c>
      <c r="Y37">
        <v>38018</v>
      </c>
      <c r="Z37">
        <v>0</v>
      </c>
      <c r="AA37">
        <v>0.188</v>
      </c>
      <c r="AB37">
        <v>11.574</v>
      </c>
      <c r="AC37">
        <v>11.632</v>
      </c>
      <c r="AD37">
        <v>0.14000000000000001</v>
      </c>
      <c r="AE37">
        <v>11.831</v>
      </c>
      <c r="AF37">
        <v>11.875</v>
      </c>
      <c r="AG37">
        <v>0.154</v>
      </c>
      <c r="AH37">
        <v>11.551</v>
      </c>
      <c r="AI37">
        <v>11.599</v>
      </c>
    </row>
    <row r="38" spans="1:35" x14ac:dyDescent="0.3">
      <c r="A38">
        <v>12</v>
      </c>
      <c r="B38">
        <v>2</v>
      </c>
      <c r="C38" s="3" t="s">
        <v>5</v>
      </c>
      <c r="D38">
        <v>1326</v>
      </c>
      <c r="E38">
        <v>1458</v>
      </c>
      <c r="F38">
        <v>10</v>
      </c>
      <c r="G38">
        <v>29</v>
      </c>
      <c r="H38">
        <v>18</v>
      </c>
      <c r="I38">
        <v>1</v>
      </c>
      <c r="J38">
        <v>0</v>
      </c>
      <c r="K38">
        <v>0.18099999999999999</v>
      </c>
      <c r="L38">
        <v>0.11</v>
      </c>
      <c r="M38">
        <v>0.161</v>
      </c>
      <c r="N38">
        <v>0.13700000000000001</v>
      </c>
      <c r="O38">
        <v>0.09</v>
      </c>
      <c r="P38">
        <v>0.129</v>
      </c>
      <c r="Q38">
        <v>0.14099999999999999</v>
      </c>
      <c r="R38">
        <v>8.3000000000000004E-2</v>
      </c>
      <c r="S38">
        <v>0.126</v>
      </c>
      <c r="T38">
        <v>2074</v>
      </c>
      <c r="U38">
        <v>2206</v>
      </c>
      <c r="V38">
        <v>197</v>
      </c>
      <c r="W38">
        <v>1189</v>
      </c>
      <c r="X38">
        <v>1985</v>
      </c>
      <c r="Y38">
        <v>796</v>
      </c>
      <c r="Z38">
        <v>0</v>
      </c>
      <c r="AA38">
        <v>0.22500000000000001</v>
      </c>
      <c r="AB38">
        <v>0.65100000000000002</v>
      </c>
      <c r="AC38">
        <v>0.70599999999999996</v>
      </c>
      <c r="AD38">
        <v>0.19</v>
      </c>
      <c r="AE38">
        <v>0.80400000000000005</v>
      </c>
      <c r="AF38">
        <v>0.86099999999999999</v>
      </c>
      <c r="AG38">
        <v>0.20100000000000001</v>
      </c>
      <c r="AH38">
        <v>0.54200000000000004</v>
      </c>
      <c r="AI38">
        <v>0.60199999999999998</v>
      </c>
    </row>
    <row r="39" spans="1:35" x14ac:dyDescent="0.3">
      <c r="A39">
        <v>20</v>
      </c>
      <c r="B39">
        <v>3</v>
      </c>
      <c r="C39" s="3" t="s">
        <v>12</v>
      </c>
      <c r="D39">
        <v>2049</v>
      </c>
      <c r="E39">
        <v>2249</v>
      </c>
      <c r="F39">
        <v>10</v>
      </c>
      <c r="G39">
        <v>42</v>
      </c>
      <c r="H39">
        <v>15</v>
      </c>
      <c r="I39">
        <v>0</v>
      </c>
      <c r="J39">
        <v>0</v>
      </c>
      <c r="K39">
        <v>0.17</v>
      </c>
      <c r="L39">
        <v>0.1</v>
      </c>
      <c r="M39">
        <v>0.14599999999999999</v>
      </c>
      <c r="N39">
        <v>0.14699999999999999</v>
      </c>
      <c r="O39">
        <v>0.104</v>
      </c>
      <c r="P39">
        <v>0.153</v>
      </c>
      <c r="Q39">
        <v>0.15</v>
      </c>
      <c r="R39">
        <v>0.107</v>
      </c>
      <c r="S39">
        <v>0.151</v>
      </c>
      <c r="T39">
        <v>6009</v>
      </c>
      <c r="U39">
        <v>6209</v>
      </c>
      <c r="V39">
        <v>1000</v>
      </c>
      <c r="W39">
        <v>28390</v>
      </c>
      <c r="X39">
        <v>54761</v>
      </c>
      <c r="Y39">
        <v>26386</v>
      </c>
      <c r="Z39">
        <v>0</v>
      </c>
      <c r="AA39">
        <v>0.14499999999999999</v>
      </c>
      <c r="AB39">
        <v>14.4</v>
      </c>
      <c r="AC39">
        <v>14.446</v>
      </c>
      <c r="AD39">
        <v>0.14499999999999999</v>
      </c>
      <c r="AE39">
        <v>15.574</v>
      </c>
      <c r="AF39">
        <v>15.62</v>
      </c>
      <c r="AG39">
        <v>0.14899999999999999</v>
      </c>
      <c r="AH39">
        <v>14.071999999999999</v>
      </c>
      <c r="AI39">
        <v>14.118</v>
      </c>
    </row>
    <row r="40" spans="1:35" x14ac:dyDescent="0.3">
      <c r="A40">
        <v>21</v>
      </c>
      <c r="B40">
        <v>3</v>
      </c>
      <c r="C40" s="3" t="s">
        <v>6</v>
      </c>
      <c r="D40">
        <v>2087</v>
      </c>
      <c r="E40">
        <v>2295</v>
      </c>
      <c r="F40">
        <v>10</v>
      </c>
      <c r="G40">
        <v>39</v>
      </c>
      <c r="H40">
        <v>19</v>
      </c>
      <c r="I40">
        <v>1</v>
      </c>
      <c r="J40">
        <v>0</v>
      </c>
      <c r="K40">
        <v>0.14699999999999999</v>
      </c>
      <c r="L40">
        <v>0.104</v>
      </c>
      <c r="M40">
        <v>0.14699999999999999</v>
      </c>
      <c r="N40">
        <v>0.153</v>
      </c>
      <c r="O40">
        <v>0.104</v>
      </c>
      <c r="P40">
        <v>0.152</v>
      </c>
      <c r="Q40">
        <v>0.151</v>
      </c>
      <c r="R40">
        <v>0.10299999999999999</v>
      </c>
      <c r="S40">
        <v>0.14799999999999999</v>
      </c>
      <c r="T40">
        <v>4179</v>
      </c>
      <c r="U40">
        <v>4387</v>
      </c>
      <c r="V40">
        <v>533</v>
      </c>
      <c r="W40">
        <v>8143</v>
      </c>
      <c r="X40">
        <v>15221</v>
      </c>
      <c r="Y40">
        <v>7078</v>
      </c>
      <c r="Z40">
        <v>0</v>
      </c>
      <c r="AA40">
        <v>0.24299999999999999</v>
      </c>
      <c r="AB40">
        <v>3.5019999999999998</v>
      </c>
      <c r="AC40">
        <v>3.569</v>
      </c>
      <c r="AD40">
        <v>0.14499999999999999</v>
      </c>
      <c r="AE40">
        <v>3.3090000000000002</v>
      </c>
      <c r="AF40">
        <v>3.3530000000000002</v>
      </c>
      <c r="AG40">
        <v>0.14099999999999999</v>
      </c>
      <c r="AH40">
        <v>3.4140000000000001</v>
      </c>
      <c r="AI40">
        <v>3.4569999999999999</v>
      </c>
    </row>
    <row r="41" spans="1:35" x14ac:dyDescent="0.3">
      <c r="A41">
        <v>22</v>
      </c>
      <c r="B41">
        <v>3</v>
      </c>
      <c r="C41" s="3" t="s">
        <v>7</v>
      </c>
      <c r="D41">
        <v>2056</v>
      </c>
      <c r="E41">
        <v>2254</v>
      </c>
      <c r="F41">
        <v>10</v>
      </c>
      <c r="G41">
        <v>57</v>
      </c>
      <c r="H41">
        <v>15</v>
      </c>
      <c r="I41">
        <v>0</v>
      </c>
      <c r="J41">
        <v>0</v>
      </c>
      <c r="K41">
        <v>0.15</v>
      </c>
      <c r="L41">
        <v>0.10199999999999999</v>
      </c>
      <c r="M41">
        <v>0.14599999999999999</v>
      </c>
      <c r="N41">
        <v>0.19600000000000001</v>
      </c>
      <c r="O41">
        <v>0.13400000000000001</v>
      </c>
      <c r="P41">
        <v>0.19400000000000001</v>
      </c>
      <c r="Q41">
        <v>0.152</v>
      </c>
      <c r="R41">
        <v>0.111</v>
      </c>
      <c r="S41">
        <v>0.155</v>
      </c>
      <c r="T41">
        <v>6016</v>
      </c>
      <c r="U41">
        <v>6214</v>
      </c>
      <c r="V41">
        <v>1000</v>
      </c>
      <c r="W41">
        <v>65323</v>
      </c>
      <c r="X41">
        <v>128576</v>
      </c>
      <c r="Y41">
        <v>63294</v>
      </c>
      <c r="Z41">
        <v>0</v>
      </c>
      <c r="AA41">
        <v>0.14699999999999999</v>
      </c>
      <c r="AB41">
        <v>21.3</v>
      </c>
      <c r="AC41">
        <v>21.346</v>
      </c>
      <c r="AD41">
        <v>0.17799999999999999</v>
      </c>
      <c r="AE41">
        <v>22.75</v>
      </c>
      <c r="AF41">
        <v>22.800999999999998</v>
      </c>
      <c r="AG41">
        <v>0.14399999999999999</v>
      </c>
      <c r="AH41">
        <v>21.335000000000001</v>
      </c>
      <c r="AI41">
        <v>21.378</v>
      </c>
    </row>
    <row r="42" spans="1:35" x14ac:dyDescent="0.3">
      <c r="A42">
        <v>30</v>
      </c>
      <c r="B42">
        <v>4</v>
      </c>
      <c r="C42" s="3" t="s">
        <v>8</v>
      </c>
      <c r="D42">
        <v>2744</v>
      </c>
      <c r="E42">
        <v>3017</v>
      </c>
      <c r="F42">
        <v>10</v>
      </c>
      <c r="G42">
        <v>66</v>
      </c>
      <c r="H42">
        <v>17</v>
      </c>
      <c r="I42">
        <v>1</v>
      </c>
      <c r="J42">
        <v>0</v>
      </c>
      <c r="K42">
        <v>0.14799999999999999</v>
      </c>
      <c r="L42">
        <v>0.123</v>
      </c>
      <c r="M42">
        <v>0.16900000000000001</v>
      </c>
      <c r="N42">
        <v>0.151</v>
      </c>
      <c r="O42">
        <v>0.126</v>
      </c>
      <c r="P42">
        <v>0.17100000000000001</v>
      </c>
      <c r="Q42">
        <v>0.17399999999999999</v>
      </c>
      <c r="R42">
        <v>0.123</v>
      </c>
      <c r="S42">
        <v>0.17699999999999999</v>
      </c>
      <c r="T42">
        <v>6704</v>
      </c>
      <c r="U42">
        <v>6977</v>
      </c>
      <c r="V42">
        <v>1000</v>
      </c>
      <c r="W42">
        <v>122955</v>
      </c>
      <c r="X42">
        <v>243825</v>
      </c>
      <c r="Y42">
        <v>120919</v>
      </c>
      <c r="Z42">
        <v>0</v>
      </c>
      <c r="AA42">
        <v>0.14599999999999999</v>
      </c>
      <c r="AB42">
        <v>39.966999999999999</v>
      </c>
      <c r="AC42">
        <v>40.014000000000003</v>
      </c>
      <c r="AD42">
        <v>0.155</v>
      </c>
      <c r="AE42">
        <v>39.695</v>
      </c>
      <c r="AF42">
        <v>39.744</v>
      </c>
      <c r="AG42">
        <v>0.14499999999999999</v>
      </c>
      <c r="AH42">
        <v>40.137999999999998</v>
      </c>
      <c r="AI42">
        <v>40.185000000000002</v>
      </c>
    </row>
    <row r="43" spans="1:35" x14ac:dyDescent="0.3">
      <c r="A43">
        <v>31</v>
      </c>
      <c r="B43">
        <v>4</v>
      </c>
      <c r="C43" s="3" t="s">
        <v>9</v>
      </c>
      <c r="D43">
        <v>2736</v>
      </c>
      <c r="E43">
        <v>3008</v>
      </c>
      <c r="F43">
        <v>10</v>
      </c>
      <c r="G43">
        <v>51</v>
      </c>
      <c r="H43">
        <v>15</v>
      </c>
      <c r="I43">
        <v>0</v>
      </c>
      <c r="J43">
        <v>0</v>
      </c>
      <c r="K43">
        <v>0.15</v>
      </c>
      <c r="L43">
        <v>0.127</v>
      </c>
      <c r="M43">
        <v>0.17</v>
      </c>
      <c r="N43">
        <v>0.159</v>
      </c>
      <c r="O43">
        <v>0.13100000000000001</v>
      </c>
      <c r="P43">
        <v>0.17899999999999999</v>
      </c>
      <c r="Q43">
        <v>0.14899999999999999</v>
      </c>
      <c r="R43">
        <v>0.11600000000000001</v>
      </c>
      <c r="S43">
        <v>0.16300000000000001</v>
      </c>
      <c r="T43">
        <v>6696</v>
      </c>
      <c r="U43">
        <v>6968</v>
      </c>
      <c r="V43">
        <v>1000</v>
      </c>
      <c r="W43">
        <v>29011</v>
      </c>
      <c r="X43">
        <v>55959</v>
      </c>
      <c r="Y43">
        <v>26984</v>
      </c>
      <c r="Z43">
        <v>0</v>
      </c>
      <c r="AA43">
        <v>0.16900000000000001</v>
      </c>
      <c r="AB43">
        <v>14.516999999999999</v>
      </c>
      <c r="AC43">
        <v>14.57</v>
      </c>
      <c r="AD43">
        <v>0.161</v>
      </c>
      <c r="AE43">
        <v>15.279</v>
      </c>
      <c r="AF43">
        <v>15.331</v>
      </c>
      <c r="AG43">
        <v>0.14799999999999999</v>
      </c>
      <c r="AH43">
        <v>15.132</v>
      </c>
      <c r="AI43">
        <v>15.180999999999999</v>
      </c>
    </row>
    <row r="44" spans="1:35" x14ac:dyDescent="0.3">
      <c r="A44">
        <v>32</v>
      </c>
      <c r="B44">
        <v>4</v>
      </c>
      <c r="C44" s="3" t="s">
        <v>10</v>
      </c>
      <c r="D44">
        <v>2585</v>
      </c>
      <c r="E44">
        <v>2842</v>
      </c>
      <c r="F44">
        <v>10</v>
      </c>
      <c r="G44">
        <v>108</v>
      </c>
      <c r="H44">
        <v>131</v>
      </c>
      <c r="I44">
        <v>59</v>
      </c>
      <c r="J44">
        <v>0</v>
      </c>
      <c r="K44">
        <v>0.20100000000000001</v>
      </c>
      <c r="L44">
        <v>0.222</v>
      </c>
      <c r="M44">
        <v>0.28100000000000003</v>
      </c>
      <c r="N44">
        <v>0.154</v>
      </c>
      <c r="O44">
        <v>0.17799999999999999</v>
      </c>
      <c r="P44">
        <v>0.223</v>
      </c>
      <c r="Q44">
        <v>0.16200000000000001</v>
      </c>
      <c r="R44">
        <v>0.17599999999999999</v>
      </c>
      <c r="S44">
        <v>0.22700000000000001</v>
      </c>
      <c r="T44">
        <v>6545</v>
      </c>
      <c r="U44">
        <v>6802</v>
      </c>
      <c r="V44">
        <v>1000</v>
      </c>
      <c r="W44">
        <v>1880204</v>
      </c>
      <c r="X44">
        <v>3758340</v>
      </c>
      <c r="Y44">
        <v>1878178</v>
      </c>
      <c r="Z44">
        <v>0</v>
      </c>
      <c r="AA44">
        <v>0.23</v>
      </c>
      <c r="AB44">
        <v>451.351</v>
      </c>
      <c r="AC44">
        <v>451.41500000000002</v>
      </c>
      <c r="AD44">
        <v>0.14399999999999999</v>
      </c>
      <c r="AE44">
        <v>430.80099999999999</v>
      </c>
      <c r="AF44">
        <v>430.84800000000001</v>
      </c>
      <c r="AG44">
        <v>0.39900000000000002</v>
      </c>
      <c r="AH44">
        <v>544.60500000000002</v>
      </c>
      <c r="AI44">
        <v>544.73199999999997</v>
      </c>
    </row>
    <row r="45" spans="1:35" x14ac:dyDescent="0.3">
      <c r="A45">
        <v>40</v>
      </c>
      <c r="B45">
        <v>5</v>
      </c>
      <c r="C45" s="3" t="s">
        <v>13</v>
      </c>
      <c r="D45">
        <v>3313</v>
      </c>
      <c r="E45">
        <v>3639</v>
      </c>
      <c r="F45">
        <v>10</v>
      </c>
      <c r="G45">
        <v>72</v>
      </c>
      <c r="H45">
        <v>24</v>
      </c>
      <c r="I45">
        <v>5</v>
      </c>
      <c r="J45">
        <v>0</v>
      </c>
      <c r="K45">
        <v>0.23400000000000001</v>
      </c>
      <c r="L45">
        <v>0.20200000000000001</v>
      </c>
      <c r="M45">
        <v>0.27800000000000002</v>
      </c>
      <c r="N45">
        <v>0.25600000000000001</v>
      </c>
      <c r="O45">
        <v>0.221</v>
      </c>
      <c r="P45">
        <v>0.29899999999999999</v>
      </c>
      <c r="Q45">
        <v>0.22700000000000001</v>
      </c>
      <c r="R45">
        <v>0.19900000000000001</v>
      </c>
      <c r="S45">
        <v>0.27400000000000002</v>
      </c>
      <c r="T45">
        <v>7273</v>
      </c>
      <c r="U45">
        <v>7599</v>
      </c>
      <c r="V45">
        <v>1000</v>
      </c>
      <c r="W45">
        <v>131622</v>
      </c>
      <c r="X45">
        <v>261146</v>
      </c>
      <c r="Y45">
        <v>129578</v>
      </c>
      <c r="Z45">
        <v>0</v>
      </c>
      <c r="AA45">
        <v>0.38400000000000001</v>
      </c>
      <c r="AB45">
        <v>70.103999999999999</v>
      </c>
      <c r="AC45">
        <v>70.207999999999998</v>
      </c>
      <c r="AD45">
        <v>0.23400000000000001</v>
      </c>
      <c r="AE45">
        <v>76.715000000000003</v>
      </c>
      <c r="AF45">
        <v>76.787999999999997</v>
      </c>
      <c r="AG45">
        <v>0.26</v>
      </c>
      <c r="AH45">
        <v>71.712000000000003</v>
      </c>
      <c r="AI45">
        <v>71.796000000000006</v>
      </c>
    </row>
    <row r="46" spans="1:35" x14ac:dyDescent="0.3">
      <c r="A46">
        <v>41</v>
      </c>
      <c r="B46">
        <v>5</v>
      </c>
      <c r="C46" s="3" t="s">
        <v>14</v>
      </c>
      <c r="D46">
        <v>3260</v>
      </c>
      <c r="E46">
        <v>3585</v>
      </c>
      <c r="F46">
        <v>10</v>
      </c>
      <c r="G46">
        <v>57</v>
      </c>
      <c r="H46">
        <v>17</v>
      </c>
      <c r="I46">
        <v>1</v>
      </c>
      <c r="J46">
        <v>0</v>
      </c>
      <c r="K46">
        <v>0.36299999999999999</v>
      </c>
      <c r="L46">
        <v>0.28499999999999998</v>
      </c>
      <c r="M46">
        <v>0.39</v>
      </c>
      <c r="N46">
        <v>0.251</v>
      </c>
      <c r="O46">
        <v>0.216</v>
      </c>
      <c r="P46">
        <v>0.29399999999999998</v>
      </c>
      <c r="Q46">
        <v>0.24299999999999999</v>
      </c>
      <c r="R46">
        <v>0.20499999999999999</v>
      </c>
      <c r="S46">
        <v>0.28299999999999997</v>
      </c>
      <c r="T46">
        <v>7220</v>
      </c>
      <c r="U46">
        <v>7545</v>
      </c>
      <c r="V46">
        <v>1000</v>
      </c>
      <c r="W46">
        <v>34508</v>
      </c>
      <c r="X46">
        <v>66948</v>
      </c>
      <c r="Y46">
        <v>32482</v>
      </c>
      <c r="Z46">
        <v>0</v>
      </c>
      <c r="AA46">
        <v>0.433</v>
      </c>
      <c r="AB46">
        <v>22.699000000000002</v>
      </c>
      <c r="AC46">
        <v>22.811</v>
      </c>
      <c r="AD46">
        <v>0.24399999999999999</v>
      </c>
      <c r="AE46">
        <v>20.834</v>
      </c>
      <c r="AF46">
        <v>20.914000000000001</v>
      </c>
      <c r="AG46">
        <v>0.24199999999999999</v>
      </c>
      <c r="AH46">
        <v>22.82</v>
      </c>
      <c r="AI46">
        <v>22.893999999999998</v>
      </c>
    </row>
    <row r="47" spans="1:35" x14ac:dyDescent="0.3">
      <c r="A47">
        <v>42</v>
      </c>
      <c r="B47">
        <v>5</v>
      </c>
      <c r="C47" s="3" t="s">
        <v>15</v>
      </c>
      <c r="D47">
        <v>3230</v>
      </c>
      <c r="E47">
        <v>3549</v>
      </c>
      <c r="F47">
        <v>10</v>
      </c>
      <c r="G47">
        <v>66</v>
      </c>
      <c r="H47">
        <v>23</v>
      </c>
      <c r="I47">
        <v>4</v>
      </c>
      <c r="J47">
        <v>0</v>
      </c>
      <c r="K47">
        <v>0.378</v>
      </c>
      <c r="L47">
        <v>0.311</v>
      </c>
      <c r="M47">
        <v>0.42199999999999999</v>
      </c>
      <c r="N47">
        <v>0.24399999999999999</v>
      </c>
      <c r="O47">
        <v>0.24299999999999999</v>
      </c>
      <c r="P47">
        <v>0.32300000000000001</v>
      </c>
      <c r="Q47">
        <v>0.247</v>
      </c>
      <c r="R47">
        <v>0.20899999999999999</v>
      </c>
      <c r="S47">
        <v>0.28699999999999998</v>
      </c>
      <c r="T47" s="2">
        <v>7190</v>
      </c>
      <c r="U47" s="2">
        <v>7509</v>
      </c>
      <c r="V47" s="2">
        <v>1000</v>
      </c>
      <c r="W47">
        <v>6090</v>
      </c>
      <c r="X47">
        <v>10110</v>
      </c>
      <c r="Y47">
        <v>4062</v>
      </c>
      <c r="Z47">
        <v>0</v>
      </c>
      <c r="AA47">
        <v>0.4</v>
      </c>
      <c r="AB47">
        <v>6.657</v>
      </c>
      <c r="AC47">
        <v>6.7709999999999999</v>
      </c>
      <c r="AD47">
        <v>0.223</v>
      </c>
      <c r="AE47">
        <v>5.7869999999999999</v>
      </c>
      <c r="AF47">
        <v>5.859</v>
      </c>
      <c r="AG47">
        <v>0.23599999999999999</v>
      </c>
      <c r="AH47">
        <v>6.6719999999999997</v>
      </c>
      <c r="AI47">
        <v>6.74</v>
      </c>
    </row>
    <row r="51" spans="1:35" x14ac:dyDescent="0.3">
      <c r="A51" s="1" t="s">
        <v>68</v>
      </c>
    </row>
    <row r="52" spans="1:35" x14ac:dyDescent="0.3">
      <c r="A52" s="4"/>
      <c r="B52" s="4"/>
      <c r="C52" s="4"/>
      <c r="D52" s="8" t="s">
        <v>16</v>
      </c>
      <c r="E52" s="8"/>
      <c r="F52" s="8"/>
      <c r="G52" s="8"/>
      <c r="H52" s="8"/>
      <c r="I52" s="8"/>
      <c r="J52" s="8"/>
      <c r="K52" s="8" t="s">
        <v>26</v>
      </c>
      <c r="L52" s="8"/>
      <c r="M52" s="8"/>
      <c r="N52" s="8" t="s">
        <v>33</v>
      </c>
      <c r="O52" s="8"/>
      <c r="P52" s="8"/>
      <c r="Q52" s="8" t="s">
        <v>34</v>
      </c>
      <c r="R52" s="8"/>
      <c r="S52" s="8"/>
      <c r="T52" s="8" t="s">
        <v>53</v>
      </c>
      <c r="U52" s="8"/>
      <c r="V52" s="8"/>
      <c r="W52" s="8"/>
      <c r="X52" s="8"/>
      <c r="Y52" s="8"/>
      <c r="Z52" s="8"/>
      <c r="AA52" s="8" t="s">
        <v>54</v>
      </c>
      <c r="AB52" s="8"/>
      <c r="AC52" s="8"/>
      <c r="AD52" s="8" t="s">
        <v>55</v>
      </c>
      <c r="AE52" s="8"/>
      <c r="AF52" s="8"/>
      <c r="AG52" s="8" t="s">
        <v>56</v>
      </c>
      <c r="AH52" s="8"/>
      <c r="AI52" s="8"/>
    </row>
    <row r="53" spans="1:35" x14ac:dyDescent="0.3">
      <c r="A53" t="s">
        <v>0</v>
      </c>
      <c r="B53" t="s">
        <v>1</v>
      </c>
      <c r="C53" t="s">
        <v>3</v>
      </c>
      <c r="D53" t="s">
        <v>27</v>
      </c>
      <c r="E53" t="s">
        <v>28</v>
      </c>
      <c r="F53" t="s">
        <v>29</v>
      </c>
      <c r="G53" t="s">
        <v>30</v>
      </c>
      <c r="H53" t="s">
        <v>36</v>
      </c>
      <c r="I53" t="s">
        <v>31</v>
      </c>
      <c r="J53" t="s">
        <v>32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</row>
    <row r="54" spans="1:35" x14ac:dyDescent="0.3">
      <c r="A54">
        <v>0</v>
      </c>
      <c r="B54">
        <v>1</v>
      </c>
      <c r="C54">
        <v>19</v>
      </c>
      <c r="D54">
        <v>665</v>
      </c>
      <c r="E54">
        <v>723</v>
      </c>
      <c r="F54">
        <v>10</v>
      </c>
      <c r="G54">
        <v>32</v>
      </c>
      <c r="H54">
        <v>21</v>
      </c>
      <c r="I54">
        <v>3</v>
      </c>
      <c r="J54">
        <v>0</v>
      </c>
      <c r="K54">
        <v>0.214</v>
      </c>
      <c r="L54">
        <v>0.109</v>
      </c>
      <c r="M54">
        <v>0.17899999999999999</v>
      </c>
      <c r="N54">
        <v>0.17</v>
      </c>
      <c r="O54">
        <v>9.8000000000000004E-2</v>
      </c>
      <c r="P54">
        <v>0.15</v>
      </c>
      <c r="Q54">
        <v>0.16500000000000001</v>
      </c>
      <c r="R54">
        <v>7.5999999999999998E-2</v>
      </c>
      <c r="S54">
        <v>0.127</v>
      </c>
      <c r="T54">
        <v>2641</v>
      </c>
      <c r="U54">
        <v>2699</v>
      </c>
      <c r="V54">
        <v>504</v>
      </c>
      <c r="W54">
        <v>2534</v>
      </c>
      <c r="X54">
        <v>4061</v>
      </c>
      <c r="Y54">
        <v>1527</v>
      </c>
      <c r="Z54">
        <v>0</v>
      </c>
      <c r="AA54">
        <v>0.18</v>
      </c>
      <c r="AB54">
        <v>1.0249999999999999</v>
      </c>
      <c r="AC54">
        <v>1.0760000000000001</v>
      </c>
      <c r="AD54">
        <v>0.14199999999999999</v>
      </c>
      <c r="AE54">
        <v>0.94699999999999995</v>
      </c>
      <c r="AF54">
        <v>0.99299999999999999</v>
      </c>
      <c r="AG54">
        <v>0.16800000000000001</v>
      </c>
      <c r="AH54">
        <v>0.99199999999999999</v>
      </c>
      <c r="AI54">
        <v>1.0409999999999999</v>
      </c>
    </row>
    <row r="55" spans="1:35" x14ac:dyDescent="0.3">
      <c r="A55">
        <v>1</v>
      </c>
      <c r="B55">
        <v>1</v>
      </c>
      <c r="C55">
        <v>24</v>
      </c>
      <c r="D55">
        <v>742</v>
      </c>
      <c r="E55">
        <v>311</v>
      </c>
      <c r="F55">
        <v>10</v>
      </c>
      <c r="G55">
        <v>33</v>
      </c>
      <c r="H55">
        <v>20</v>
      </c>
      <c r="I55">
        <v>2</v>
      </c>
      <c r="J55">
        <v>0</v>
      </c>
      <c r="K55">
        <v>0.216</v>
      </c>
      <c r="L55">
        <v>0.113</v>
      </c>
      <c r="M55">
        <v>0.19500000000000001</v>
      </c>
      <c r="N55">
        <v>0.17199999999999999</v>
      </c>
      <c r="O55">
        <v>8.8999999999999996E-2</v>
      </c>
      <c r="P55">
        <v>0.13300000000000001</v>
      </c>
      <c r="Q55">
        <v>0.14199999999999999</v>
      </c>
      <c r="R55">
        <v>6.8000000000000005E-2</v>
      </c>
      <c r="S55">
        <v>0.112</v>
      </c>
      <c r="T55">
        <v>2310</v>
      </c>
      <c r="U55">
        <v>2379</v>
      </c>
      <c r="V55">
        <v>402</v>
      </c>
      <c r="W55">
        <v>6377</v>
      </c>
      <c r="X55">
        <v>11951</v>
      </c>
      <c r="Y55">
        <v>5574</v>
      </c>
      <c r="Z55">
        <v>0</v>
      </c>
      <c r="AA55">
        <v>0.129</v>
      </c>
      <c r="AB55">
        <v>1.3109999999999999</v>
      </c>
      <c r="AC55">
        <v>1.351</v>
      </c>
      <c r="AD55">
        <v>0.125</v>
      </c>
      <c r="AE55">
        <v>1.353</v>
      </c>
      <c r="AF55">
        <v>1.3939999999999999</v>
      </c>
      <c r="AG55">
        <v>0.127</v>
      </c>
      <c r="AH55">
        <v>1.4179999999999999</v>
      </c>
      <c r="AI55">
        <v>1.458</v>
      </c>
    </row>
    <row r="56" spans="1:35" x14ac:dyDescent="0.3">
      <c r="A56">
        <v>2</v>
      </c>
      <c r="B56">
        <v>1</v>
      </c>
      <c r="C56">
        <v>9</v>
      </c>
      <c r="D56">
        <v>734</v>
      </c>
      <c r="E56">
        <v>801</v>
      </c>
      <c r="F56">
        <v>10</v>
      </c>
      <c r="G56">
        <v>24</v>
      </c>
      <c r="H56">
        <v>14</v>
      </c>
      <c r="I56">
        <v>0</v>
      </c>
      <c r="J56">
        <v>0</v>
      </c>
      <c r="K56">
        <v>0.128</v>
      </c>
      <c r="L56">
        <v>5.5E-2</v>
      </c>
      <c r="M56">
        <v>9.9000000000000005E-2</v>
      </c>
      <c r="N56">
        <v>0.13800000000000001</v>
      </c>
      <c r="O56">
        <v>7.2999999999999995E-2</v>
      </c>
      <c r="P56">
        <v>0.114</v>
      </c>
      <c r="Q56">
        <v>0.13700000000000001</v>
      </c>
      <c r="R56">
        <v>6.4000000000000001E-2</v>
      </c>
      <c r="S56">
        <v>0.107</v>
      </c>
      <c r="T56">
        <v>934</v>
      </c>
      <c r="U56">
        <v>1001</v>
      </c>
      <c r="V56">
        <v>60</v>
      </c>
      <c r="W56">
        <v>131</v>
      </c>
      <c r="X56">
        <v>143</v>
      </c>
      <c r="Y56">
        <v>12</v>
      </c>
      <c r="Z56">
        <v>0</v>
      </c>
      <c r="AA56">
        <v>0.13400000000000001</v>
      </c>
      <c r="AB56">
        <v>0.11700000000000001</v>
      </c>
      <c r="AC56">
        <v>0.158</v>
      </c>
      <c r="AD56">
        <v>0.13700000000000001</v>
      </c>
      <c r="AE56">
        <v>0.13100000000000001</v>
      </c>
      <c r="AF56">
        <v>0.17299999999999999</v>
      </c>
      <c r="AG56">
        <v>0.13300000000000001</v>
      </c>
      <c r="AH56">
        <v>0.13200000000000001</v>
      </c>
      <c r="AI56">
        <v>0.17699999999999999</v>
      </c>
    </row>
    <row r="57" spans="1:35" x14ac:dyDescent="0.3">
      <c r="A57">
        <v>10</v>
      </c>
      <c r="B57">
        <v>2</v>
      </c>
      <c r="C57" s="3" t="s">
        <v>11</v>
      </c>
      <c r="D57">
        <v>1309</v>
      </c>
      <c r="E57">
        <v>1434</v>
      </c>
      <c r="F57">
        <v>10</v>
      </c>
      <c r="G57">
        <v>30</v>
      </c>
      <c r="H57">
        <v>16</v>
      </c>
      <c r="I57">
        <v>0</v>
      </c>
      <c r="J57">
        <v>0</v>
      </c>
      <c r="K57">
        <v>0.14099999999999999</v>
      </c>
      <c r="L57">
        <v>7.2999999999999995E-2</v>
      </c>
      <c r="M57">
        <v>0.11899999999999999</v>
      </c>
      <c r="N57">
        <v>0.14199999999999999</v>
      </c>
      <c r="O57">
        <v>7.4999999999999997E-2</v>
      </c>
      <c r="P57">
        <v>0.11799999999999999</v>
      </c>
      <c r="Q57">
        <v>0.14699999999999999</v>
      </c>
      <c r="R57">
        <v>0.08</v>
      </c>
      <c r="S57">
        <v>0.124</v>
      </c>
      <c r="T57">
        <v>1977</v>
      </c>
      <c r="U57">
        <v>2102</v>
      </c>
      <c r="V57">
        <v>177</v>
      </c>
      <c r="W57">
        <v>995</v>
      </c>
      <c r="X57">
        <v>1637</v>
      </c>
      <c r="Y57">
        <v>642</v>
      </c>
      <c r="Z57">
        <v>0</v>
      </c>
      <c r="AA57">
        <v>0.17499999999999999</v>
      </c>
      <c r="AB57">
        <v>0.437</v>
      </c>
      <c r="AC57">
        <v>0.48299999999999998</v>
      </c>
      <c r="AD57">
        <v>0.14099999999999999</v>
      </c>
      <c r="AE57">
        <v>0.42299999999999999</v>
      </c>
      <c r="AF57">
        <v>0.46899999999999997</v>
      </c>
      <c r="AG57">
        <v>0.14199999999999999</v>
      </c>
      <c r="AH57">
        <v>0.43</v>
      </c>
      <c r="AI57">
        <v>0.47399999999999998</v>
      </c>
    </row>
    <row r="58" spans="1:35" x14ac:dyDescent="0.3">
      <c r="A58">
        <v>11</v>
      </c>
      <c r="B58">
        <v>2</v>
      </c>
      <c r="C58" s="3" t="s">
        <v>4</v>
      </c>
      <c r="D58">
        <v>1239</v>
      </c>
      <c r="E58">
        <v>1362</v>
      </c>
      <c r="F58">
        <v>10</v>
      </c>
      <c r="G58">
        <v>39</v>
      </c>
      <c r="H58">
        <v>24</v>
      </c>
      <c r="I58">
        <v>4</v>
      </c>
      <c r="J58">
        <v>0</v>
      </c>
      <c r="K58">
        <v>0.13400000000000001</v>
      </c>
      <c r="L58">
        <v>8.3000000000000004E-2</v>
      </c>
      <c r="M58">
        <v>0.127</v>
      </c>
      <c r="N58">
        <v>0.14399999999999999</v>
      </c>
      <c r="O58">
        <v>7.5999999999999998E-2</v>
      </c>
      <c r="P58">
        <v>0.11799999999999999</v>
      </c>
      <c r="Q58">
        <v>0.14000000000000001</v>
      </c>
      <c r="R58">
        <v>0.08</v>
      </c>
      <c r="S58">
        <v>0.124</v>
      </c>
      <c r="T58">
        <v>3475</v>
      </c>
      <c r="U58">
        <v>3598</v>
      </c>
      <c r="V58">
        <v>569</v>
      </c>
      <c r="W58" s="2">
        <v>10148</v>
      </c>
      <c r="X58" s="2">
        <v>19159</v>
      </c>
      <c r="Y58" s="2">
        <v>9011</v>
      </c>
      <c r="Z58">
        <v>0</v>
      </c>
      <c r="AA58">
        <v>0.19900000000000001</v>
      </c>
      <c r="AB58">
        <v>2.6659999999999999</v>
      </c>
      <c r="AC58">
        <v>2.722</v>
      </c>
      <c r="AD58">
        <v>0.13400000000000001</v>
      </c>
      <c r="AE58">
        <v>2.5920000000000001</v>
      </c>
      <c r="AF58">
        <v>2.6349999999999998</v>
      </c>
      <c r="AG58">
        <v>0.13300000000000001</v>
      </c>
      <c r="AH58">
        <v>2.5680000000000001</v>
      </c>
      <c r="AI58">
        <v>2.6110000000000002</v>
      </c>
    </row>
    <row r="59" spans="1:35" x14ac:dyDescent="0.3">
      <c r="A59">
        <v>12</v>
      </c>
      <c r="B59">
        <v>2</v>
      </c>
      <c r="C59" s="3" t="s">
        <v>5</v>
      </c>
      <c r="D59">
        <v>1326</v>
      </c>
      <c r="E59">
        <v>1458</v>
      </c>
      <c r="F59">
        <v>10</v>
      </c>
      <c r="G59">
        <v>31</v>
      </c>
      <c r="H59">
        <v>15</v>
      </c>
      <c r="I59">
        <v>0</v>
      </c>
      <c r="J59">
        <v>0</v>
      </c>
      <c r="K59">
        <v>0.192</v>
      </c>
      <c r="L59">
        <v>8.8999999999999996E-2</v>
      </c>
      <c r="M59">
        <v>0.151</v>
      </c>
      <c r="N59">
        <v>0.13600000000000001</v>
      </c>
      <c r="O59">
        <v>0.08</v>
      </c>
      <c r="P59">
        <v>0.122</v>
      </c>
      <c r="Q59">
        <v>0.14699999999999999</v>
      </c>
      <c r="R59">
        <v>8.4000000000000005E-2</v>
      </c>
      <c r="S59">
        <v>0.128</v>
      </c>
      <c r="T59">
        <v>2662</v>
      </c>
      <c r="U59">
        <v>2794</v>
      </c>
      <c r="V59">
        <v>344</v>
      </c>
      <c r="W59">
        <v>1293</v>
      </c>
      <c r="X59">
        <v>1899</v>
      </c>
      <c r="Y59">
        <v>606</v>
      </c>
      <c r="Z59">
        <v>0</v>
      </c>
      <c r="AA59">
        <v>0.223</v>
      </c>
      <c r="AB59">
        <v>0.95399999999999996</v>
      </c>
      <c r="AC59">
        <v>1.0209999999999999</v>
      </c>
      <c r="AD59">
        <v>0.14199999999999999</v>
      </c>
      <c r="AE59">
        <v>0.60799999999999998</v>
      </c>
      <c r="AF59">
        <v>0.65400000000000003</v>
      </c>
      <c r="AG59">
        <v>0.14499999999999999</v>
      </c>
      <c r="AH59">
        <v>0.65600000000000003</v>
      </c>
      <c r="AI59">
        <v>0.69899999999999995</v>
      </c>
    </row>
    <row r="60" spans="1:35" x14ac:dyDescent="0.3">
      <c r="A60">
        <v>20</v>
      </c>
      <c r="B60">
        <v>3</v>
      </c>
      <c r="C60" s="3" t="s">
        <v>12</v>
      </c>
      <c r="D60">
        <v>2049</v>
      </c>
      <c r="E60">
        <v>2249</v>
      </c>
      <c r="F60">
        <v>10</v>
      </c>
      <c r="G60">
        <v>42</v>
      </c>
      <c r="H60">
        <v>17</v>
      </c>
      <c r="I60">
        <v>1</v>
      </c>
      <c r="J60">
        <v>0</v>
      </c>
      <c r="K60">
        <v>0.22500000000000001</v>
      </c>
      <c r="L60">
        <v>0.13100000000000001</v>
      </c>
      <c r="M60">
        <v>0.19700000000000001</v>
      </c>
      <c r="N60">
        <v>0.16700000000000001</v>
      </c>
      <c r="O60">
        <v>0.115</v>
      </c>
      <c r="P60">
        <v>0.16400000000000001</v>
      </c>
      <c r="Q60">
        <v>0.153</v>
      </c>
      <c r="R60">
        <v>0.10199999999999999</v>
      </c>
      <c r="S60">
        <v>0.14899999999999999</v>
      </c>
      <c r="T60">
        <v>6009</v>
      </c>
      <c r="U60">
        <v>6209</v>
      </c>
      <c r="V60">
        <v>1000</v>
      </c>
      <c r="W60">
        <v>19928</v>
      </c>
      <c r="X60">
        <v>37818</v>
      </c>
      <c r="Y60">
        <v>17916</v>
      </c>
      <c r="Z60">
        <v>0</v>
      </c>
      <c r="AA60">
        <v>0.191</v>
      </c>
      <c r="AB60">
        <v>10.653</v>
      </c>
      <c r="AC60">
        <v>1.706</v>
      </c>
      <c r="AD60">
        <v>0.14799999999999999</v>
      </c>
      <c r="AE60">
        <v>11.337</v>
      </c>
      <c r="AF60">
        <v>11.384</v>
      </c>
      <c r="AG60">
        <v>0.14699999999999999</v>
      </c>
      <c r="AH60">
        <v>10.25</v>
      </c>
      <c r="AI60">
        <v>10.298999999999999</v>
      </c>
    </row>
    <row r="61" spans="1:35" x14ac:dyDescent="0.3">
      <c r="A61">
        <v>21</v>
      </c>
      <c r="B61">
        <v>3</v>
      </c>
      <c r="C61" s="3" t="s">
        <v>6</v>
      </c>
      <c r="D61">
        <v>2087</v>
      </c>
      <c r="E61" s="2">
        <v>2295</v>
      </c>
      <c r="F61" s="2">
        <v>10</v>
      </c>
      <c r="G61" s="2">
        <v>32</v>
      </c>
      <c r="H61" s="2">
        <v>20</v>
      </c>
      <c r="I61" s="2">
        <v>2</v>
      </c>
      <c r="J61">
        <v>0</v>
      </c>
      <c r="K61">
        <v>0.23400000000000001</v>
      </c>
      <c r="L61">
        <v>0.153</v>
      </c>
      <c r="M61">
        <v>0.217</v>
      </c>
      <c r="N61">
        <v>0.151</v>
      </c>
      <c r="O61">
        <v>0.108</v>
      </c>
      <c r="P61">
        <v>0.157</v>
      </c>
      <c r="Q61">
        <v>0.151</v>
      </c>
      <c r="R61">
        <v>9.5000000000000001E-2</v>
      </c>
      <c r="S61">
        <v>0.13900000000000001</v>
      </c>
      <c r="T61">
        <v>5459</v>
      </c>
      <c r="U61">
        <v>5667</v>
      </c>
      <c r="V61">
        <v>853</v>
      </c>
      <c r="W61">
        <v>12856</v>
      </c>
      <c r="X61">
        <v>24007</v>
      </c>
      <c r="Y61">
        <v>11151</v>
      </c>
      <c r="Z61">
        <v>0</v>
      </c>
      <c r="AA61">
        <v>0.14199999999999999</v>
      </c>
      <c r="AB61">
        <v>4.5730000000000004</v>
      </c>
      <c r="AC61">
        <v>4.62</v>
      </c>
      <c r="AD61">
        <v>0.14799999999999999</v>
      </c>
      <c r="AE61">
        <v>4.4210000000000003</v>
      </c>
      <c r="AF61">
        <v>4.47</v>
      </c>
      <c r="AG61">
        <v>0.14599999999999999</v>
      </c>
      <c r="AH61">
        <v>4.4560000000000004</v>
      </c>
      <c r="AI61">
        <v>4.5010000000000003</v>
      </c>
    </row>
    <row r="62" spans="1:35" x14ac:dyDescent="0.3">
      <c r="A62">
        <v>22</v>
      </c>
      <c r="B62">
        <v>3</v>
      </c>
      <c r="C62" s="3" t="s">
        <v>7</v>
      </c>
      <c r="D62">
        <v>2056</v>
      </c>
      <c r="E62">
        <v>2254</v>
      </c>
      <c r="F62">
        <v>10</v>
      </c>
      <c r="G62">
        <v>56</v>
      </c>
      <c r="H62">
        <v>18</v>
      </c>
      <c r="I62">
        <v>1</v>
      </c>
      <c r="J62">
        <v>0</v>
      </c>
      <c r="K62">
        <v>0.15</v>
      </c>
      <c r="L62">
        <v>0.104</v>
      </c>
      <c r="M62">
        <v>0.151</v>
      </c>
      <c r="N62">
        <v>0.16300000000000001</v>
      </c>
      <c r="O62">
        <v>0.109</v>
      </c>
      <c r="P62">
        <v>0.157</v>
      </c>
      <c r="Q62">
        <v>0.14799999999999999</v>
      </c>
      <c r="R62">
        <v>0.104</v>
      </c>
      <c r="S62">
        <v>0.14899999999999999</v>
      </c>
      <c r="T62">
        <v>6016</v>
      </c>
      <c r="U62">
        <v>6214</v>
      </c>
      <c r="V62">
        <v>1000</v>
      </c>
      <c r="W62">
        <v>9861</v>
      </c>
      <c r="X62">
        <v>17654</v>
      </c>
      <c r="Y62">
        <v>7831</v>
      </c>
      <c r="Z62">
        <v>0</v>
      </c>
      <c r="AA62">
        <v>0.214</v>
      </c>
      <c r="AB62">
        <v>4.8760000000000003</v>
      </c>
      <c r="AC62">
        <v>4.9349999999999996</v>
      </c>
      <c r="AD62">
        <v>0.14499999999999999</v>
      </c>
      <c r="AE62">
        <v>4.6500000000000004</v>
      </c>
      <c r="AF62">
        <v>4.6970000000000001</v>
      </c>
      <c r="AG62">
        <v>0.14599999999999999</v>
      </c>
      <c r="AH62">
        <v>4.8550000000000004</v>
      </c>
      <c r="AI62">
        <v>4.9000000000000004</v>
      </c>
    </row>
    <row r="63" spans="1:35" x14ac:dyDescent="0.3">
      <c r="A63">
        <v>30</v>
      </c>
      <c r="B63">
        <v>4</v>
      </c>
      <c r="C63" s="3" t="s">
        <v>8</v>
      </c>
      <c r="D63" s="2">
        <v>2744</v>
      </c>
      <c r="E63" s="2">
        <v>3017</v>
      </c>
      <c r="F63" s="2">
        <v>10</v>
      </c>
      <c r="G63">
        <v>61</v>
      </c>
      <c r="H63">
        <v>15</v>
      </c>
      <c r="I63">
        <v>0</v>
      </c>
      <c r="J63">
        <v>0</v>
      </c>
      <c r="K63">
        <v>0.152</v>
      </c>
      <c r="L63">
        <v>0.13300000000000001</v>
      </c>
      <c r="M63">
        <v>0.17799999999999999</v>
      </c>
      <c r="N63">
        <v>0.16</v>
      </c>
      <c r="O63">
        <v>0.11799999999999999</v>
      </c>
      <c r="P63">
        <v>0.16400000000000001</v>
      </c>
      <c r="Q63">
        <v>0.153</v>
      </c>
      <c r="R63">
        <v>0.11700000000000001</v>
      </c>
      <c r="S63">
        <v>0.16200000000000001</v>
      </c>
      <c r="T63">
        <v>6704</v>
      </c>
      <c r="U63">
        <v>6977</v>
      </c>
      <c r="V63">
        <v>1000</v>
      </c>
      <c r="W63">
        <v>32055</v>
      </c>
      <c r="X63">
        <v>62039</v>
      </c>
      <c r="Y63">
        <v>30025</v>
      </c>
      <c r="Z63">
        <v>0</v>
      </c>
      <c r="AA63">
        <v>0.246</v>
      </c>
      <c r="AB63">
        <v>15.768000000000001</v>
      </c>
      <c r="AC63">
        <v>15.839</v>
      </c>
      <c r="AD63">
        <v>0.16</v>
      </c>
      <c r="AE63">
        <v>15.113</v>
      </c>
      <c r="AF63">
        <v>15.16</v>
      </c>
      <c r="AG63">
        <v>0.155</v>
      </c>
      <c r="AH63">
        <v>14.912000000000001</v>
      </c>
      <c r="AI63">
        <v>14.959</v>
      </c>
    </row>
    <row r="64" spans="1:35" x14ac:dyDescent="0.3">
      <c r="A64">
        <v>31</v>
      </c>
      <c r="B64">
        <v>4</v>
      </c>
      <c r="C64" s="3" t="s">
        <v>9</v>
      </c>
      <c r="D64">
        <v>2736</v>
      </c>
      <c r="E64">
        <v>3008</v>
      </c>
      <c r="F64">
        <v>10</v>
      </c>
      <c r="G64">
        <v>54</v>
      </c>
      <c r="H64">
        <v>16</v>
      </c>
      <c r="I64">
        <v>0</v>
      </c>
      <c r="J64">
        <v>0</v>
      </c>
      <c r="K64">
        <v>0.24399999999999999</v>
      </c>
      <c r="L64">
        <v>0.187</v>
      </c>
      <c r="M64">
        <v>0.26100000000000001</v>
      </c>
      <c r="N64">
        <v>0.157</v>
      </c>
      <c r="O64">
        <v>0.11899999999999999</v>
      </c>
      <c r="P64">
        <v>0.16500000000000001</v>
      </c>
      <c r="Q64">
        <v>0.158</v>
      </c>
      <c r="R64">
        <v>0.126</v>
      </c>
      <c r="S64">
        <v>0.17399999999999999</v>
      </c>
      <c r="T64">
        <v>6696</v>
      </c>
      <c r="U64">
        <v>6968</v>
      </c>
      <c r="V64">
        <v>1000</v>
      </c>
      <c r="W64">
        <v>218117</v>
      </c>
      <c r="X64">
        <v>434169</v>
      </c>
      <c r="Y64">
        <v>216091</v>
      </c>
      <c r="Z64">
        <v>0</v>
      </c>
      <c r="AA64">
        <v>0.20499999999999999</v>
      </c>
      <c r="AB64">
        <v>81.424000000000007</v>
      </c>
      <c r="AC64">
        <v>81.481999999999999</v>
      </c>
      <c r="AD64">
        <v>0.16500000000000001</v>
      </c>
      <c r="AE64">
        <v>80.811000000000007</v>
      </c>
      <c r="AF64">
        <v>80.869</v>
      </c>
      <c r="AG64">
        <v>0.155</v>
      </c>
      <c r="AH64">
        <v>99.641999999999996</v>
      </c>
      <c r="AI64">
        <v>99.691999999999993</v>
      </c>
    </row>
    <row r="65" spans="1:35" x14ac:dyDescent="0.3">
      <c r="A65">
        <v>32</v>
      </c>
      <c r="B65">
        <v>4</v>
      </c>
      <c r="C65" s="3" t="s">
        <v>10</v>
      </c>
      <c r="D65">
        <v>2585</v>
      </c>
      <c r="E65">
        <v>2842</v>
      </c>
      <c r="F65">
        <v>10</v>
      </c>
      <c r="G65">
        <v>46</v>
      </c>
      <c r="H65">
        <v>17</v>
      </c>
      <c r="I65">
        <v>1</v>
      </c>
      <c r="J65">
        <v>0</v>
      </c>
      <c r="K65">
        <v>0.24</v>
      </c>
      <c r="L65">
        <v>0.152</v>
      </c>
      <c r="M65">
        <v>0.217</v>
      </c>
      <c r="N65">
        <v>0.16</v>
      </c>
      <c r="O65">
        <v>0.112</v>
      </c>
      <c r="P65">
        <v>0.16</v>
      </c>
      <c r="Q65">
        <v>0.159</v>
      </c>
      <c r="R65">
        <v>0.105</v>
      </c>
      <c r="S65">
        <v>0.153</v>
      </c>
      <c r="T65">
        <v>6545</v>
      </c>
      <c r="U65">
        <v>6802</v>
      </c>
      <c r="V65">
        <v>1000</v>
      </c>
      <c r="W65">
        <v>405612</v>
      </c>
      <c r="X65">
        <v>809174</v>
      </c>
      <c r="Y65">
        <v>403591</v>
      </c>
      <c r="Z65">
        <v>0</v>
      </c>
      <c r="AA65">
        <v>0.157</v>
      </c>
      <c r="AB65">
        <v>173.24100000000001</v>
      </c>
      <c r="AC65">
        <v>173.29</v>
      </c>
      <c r="AD65">
        <v>0.155</v>
      </c>
      <c r="AE65">
        <v>162.75800000000001</v>
      </c>
      <c r="AF65">
        <v>162.80500000000001</v>
      </c>
      <c r="AG65">
        <v>0.19500000000000001</v>
      </c>
      <c r="AH65">
        <v>183.80600000000001</v>
      </c>
      <c r="AI65">
        <v>183.86699999999999</v>
      </c>
    </row>
    <row r="66" spans="1:35" x14ac:dyDescent="0.3">
      <c r="A66">
        <v>40</v>
      </c>
      <c r="B66">
        <v>5</v>
      </c>
      <c r="C66" s="3" t="s">
        <v>13</v>
      </c>
      <c r="D66">
        <v>3313</v>
      </c>
      <c r="E66">
        <v>3639</v>
      </c>
      <c r="F66">
        <v>10</v>
      </c>
      <c r="G66">
        <v>74</v>
      </c>
      <c r="H66">
        <v>19</v>
      </c>
      <c r="I66">
        <v>3</v>
      </c>
      <c r="J66">
        <v>0</v>
      </c>
      <c r="K66">
        <v>0.16900000000000001</v>
      </c>
      <c r="L66">
        <v>0.159</v>
      </c>
      <c r="M66">
        <v>0.215</v>
      </c>
      <c r="N66">
        <v>0.158</v>
      </c>
      <c r="O66">
        <v>0.155</v>
      </c>
      <c r="P66">
        <v>0.20399999999999999</v>
      </c>
      <c r="Q66">
        <v>0.16200000000000001</v>
      </c>
      <c r="R66">
        <v>0.153</v>
      </c>
      <c r="S66">
        <v>0.20599999999999999</v>
      </c>
      <c r="T66">
        <v>7273</v>
      </c>
      <c r="U66">
        <v>7599</v>
      </c>
      <c r="V66">
        <v>1000</v>
      </c>
      <c r="W66">
        <v>550945</v>
      </c>
      <c r="X66">
        <v>1099800</v>
      </c>
      <c r="Y66">
        <v>548911</v>
      </c>
      <c r="Z66">
        <v>0</v>
      </c>
      <c r="AA66">
        <v>0.249</v>
      </c>
      <c r="AB66">
        <v>253.65799999999999</v>
      </c>
      <c r="AC66">
        <v>253.733</v>
      </c>
      <c r="AD66">
        <v>0.26100000000000001</v>
      </c>
      <c r="AE66">
        <v>231.95</v>
      </c>
      <c r="AF66">
        <v>232.029</v>
      </c>
      <c r="AG66">
        <v>0.159</v>
      </c>
      <c r="AH66">
        <v>241.191</v>
      </c>
      <c r="AI66">
        <v>241.24799999999999</v>
      </c>
    </row>
    <row r="67" spans="1:35" x14ac:dyDescent="0.3">
      <c r="A67">
        <v>41</v>
      </c>
      <c r="B67">
        <v>5</v>
      </c>
      <c r="C67" s="3" t="s">
        <v>14</v>
      </c>
      <c r="D67">
        <v>3260</v>
      </c>
      <c r="E67">
        <v>3585</v>
      </c>
      <c r="F67">
        <v>10</v>
      </c>
      <c r="G67">
        <v>60</v>
      </c>
      <c r="H67">
        <v>18</v>
      </c>
      <c r="I67">
        <v>1</v>
      </c>
      <c r="J67">
        <v>0</v>
      </c>
      <c r="K67">
        <v>0.161</v>
      </c>
      <c r="L67">
        <v>0.14299999999999999</v>
      </c>
      <c r="M67">
        <v>0.19600000000000001</v>
      </c>
      <c r="N67">
        <v>0.16</v>
      </c>
      <c r="O67">
        <v>0.13500000000000001</v>
      </c>
      <c r="P67">
        <v>0.187</v>
      </c>
      <c r="Q67">
        <v>0.157</v>
      </c>
      <c r="R67">
        <v>0.13</v>
      </c>
      <c r="S67">
        <v>0.17899999999999999</v>
      </c>
      <c r="T67" s="2">
        <v>7220</v>
      </c>
      <c r="U67" s="2">
        <v>7545</v>
      </c>
      <c r="V67" s="2">
        <v>1000</v>
      </c>
      <c r="W67">
        <v>249049</v>
      </c>
      <c r="X67" s="2">
        <v>496026</v>
      </c>
      <c r="Y67" s="2">
        <v>247022</v>
      </c>
      <c r="Z67">
        <v>0</v>
      </c>
      <c r="AA67">
        <v>0.24399999999999999</v>
      </c>
      <c r="AB67">
        <v>72.194999999999993</v>
      </c>
      <c r="AC67">
        <v>72.269000000000005</v>
      </c>
      <c r="AD67">
        <v>0.13800000000000001</v>
      </c>
      <c r="AE67">
        <v>73.006</v>
      </c>
      <c r="AF67">
        <v>73.052999999999997</v>
      </c>
      <c r="AG67">
        <v>0.14699999999999999</v>
      </c>
      <c r="AH67">
        <v>75.793000000000006</v>
      </c>
      <c r="AI67">
        <v>75.84</v>
      </c>
    </row>
    <row r="68" spans="1:35" x14ac:dyDescent="0.3">
      <c r="A68">
        <v>42</v>
      </c>
      <c r="B68">
        <v>5</v>
      </c>
      <c r="C68" s="3" t="s">
        <v>15</v>
      </c>
      <c r="D68">
        <v>3230</v>
      </c>
      <c r="E68">
        <v>3549</v>
      </c>
      <c r="F68">
        <v>10</v>
      </c>
      <c r="G68">
        <v>69</v>
      </c>
      <c r="H68">
        <v>34</v>
      </c>
      <c r="I68">
        <v>10</v>
      </c>
      <c r="J68">
        <v>0</v>
      </c>
      <c r="K68">
        <v>0.14399999999999999</v>
      </c>
      <c r="L68">
        <v>0.13100000000000001</v>
      </c>
      <c r="M68">
        <v>0.17699999999999999</v>
      </c>
      <c r="N68">
        <v>0.14199999999999999</v>
      </c>
      <c r="O68">
        <v>0.13900000000000001</v>
      </c>
      <c r="P68">
        <v>0.183</v>
      </c>
      <c r="Q68">
        <v>0.14699999999999999</v>
      </c>
      <c r="R68">
        <v>0.13200000000000001</v>
      </c>
      <c r="S68">
        <v>0.17699999999999999</v>
      </c>
      <c r="T68" s="2">
        <v>7190</v>
      </c>
      <c r="U68" s="2">
        <v>7509</v>
      </c>
      <c r="V68" s="2">
        <v>1000</v>
      </c>
      <c r="W68">
        <v>35975</v>
      </c>
      <c r="X68">
        <v>69868</v>
      </c>
      <c r="Y68">
        <v>33938</v>
      </c>
      <c r="Z68">
        <v>0</v>
      </c>
      <c r="AA68" s="2">
        <v>0.15</v>
      </c>
      <c r="AB68" s="2">
        <v>12.672000000000001</v>
      </c>
      <c r="AC68" s="2">
        <v>12.718</v>
      </c>
      <c r="AD68">
        <v>0.14699999999999999</v>
      </c>
      <c r="AE68">
        <v>12.303000000000001</v>
      </c>
      <c r="AF68">
        <v>12.35</v>
      </c>
      <c r="AG68">
        <v>0.14199999999999999</v>
      </c>
      <c r="AH68">
        <v>12.19</v>
      </c>
      <c r="AI68">
        <v>12.236000000000001</v>
      </c>
    </row>
    <row r="72" spans="1:35" x14ac:dyDescent="0.3">
      <c r="A72" s="1" t="s">
        <v>70</v>
      </c>
    </row>
    <row r="73" spans="1:35" x14ac:dyDescent="0.3">
      <c r="A73" s="4"/>
      <c r="B73" s="4"/>
      <c r="C73" s="4"/>
      <c r="D73" s="8" t="s">
        <v>16</v>
      </c>
      <c r="E73" s="8"/>
      <c r="F73" s="8"/>
      <c r="G73" s="8"/>
      <c r="H73" s="8"/>
      <c r="I73" s="8"/>
      <c r="J73" s="8"/>
      <c r="K73" s="8" t="s">
        <v>26</v>
      </c>
      <c r="L73" s="8"/>
      <c r="M73" s="8"/>
      <c r="N73" s="8" t="s">
        <v>33</v>
      </c>
      <c r="O73" s="8"/>
      <c r="P73" s="8"/>
      <c r="Q73" s="8" t="s">
        <v>34</v>
      </c>
      <c r="R73" s="8"/>
      <c r="S73" s="8"/>
      <c r="T73" s="8" t="s">
        <v>53</v>
      </c>
      <c r="U73" s="8"/>
      <c r="V73" s="8"/>
      <c r="W73" s="8"/>
      <c r="X73" s="8"/>
      <c r="Y73" s="8"/>
      <c r="Z73" s="8"/>
      <c r="AA73" s="8" t="s">
        <v>54</v>
      </c>
      <c r="AB73" s="8"/>
      <c r="AC73" s="8"/>
      <c r="AD73" s="8" t="s">
        <v>55</v>
      </c>
      <c r="AE73" s="8"/>
      <c r="AF73" s="8"/>
      <c r="AG73" s="8" t="s">
        <v>56</v>
      </c>
      <c r="AH73" s="8"/>
      <c r="AI73" s="8"/>
    </row>
    <row r="74" spans="1:35" x14ac:dyDescent="0.3">
      <c r="A74" t="s">
        <v>0</v>
      </c>
      <c r="B74" t="s">
        <v>1</v>
      </c>
      <c r="C74" t="s">
        <v>3</v>
      </c>
      <c r="D74" t="s">
        <v>27</v>
      </c>
      <c r="E74" t="s">
        <v>28</v>
      </c>
      <c r="F74" t="s">
        <v>29</v>
      </c>
      <c r="G74" t="s">
        <v>30</v>
      </c>
      <c r="H74" t="s">
        <v>36</v>
      </c>
      <c r="I74" t="s">
        <v>31</v>
      </c>
      <c r="J74" t="s">
        <v>32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</row>
    <row r="75" spans="1:35" x14ac:dyDescent="0.3">
      <c r="A75">
        <v>0</v>
      </c>
      <c r="B75">
        <v>1</v>
      </c>
      <c r="C75">
        <v>19</v>
      </c>
      <c r="D75">
        <v>665</v>
      </c>
      <c r="E75">
        <v>723</v>
      </c>
      <c r="F75">
        <v>10</v>
      </c>
      <c r="G75">
        <v>32</v>
      </c>
      <c r="H75">
        <v>21</v>
      </c>
      <c r="I75">
        <v>3</v>
      </c>
      <c r="J75">
        <v>0</v>
      </c>
      <c r="K75">
        <v>0.11600000000000001</v>
      </c>
      <c r="L75">
        <v>5.3999999999999999E-2</v>
      </c>
      <c r="M75">
        <v>9.0999999999999998E-2</v>
      </c>
      <c r="N75">
        <v>0.11700000000000001</v>
      </c>
      <c r="O75">
        <v>6.2E-2</v>
      </c>
      <c r="P75">
        <v>0.10100000000000001</v>
      </c>
      <c r="Q75">
        <v>0.114</v>
      </c>
      <c r="R75">
        <v>6.0999999999999999E-2</v>
      </c>
      <c r="S75">
        <v>9.7000000000000003E-2</v>
      </c>
      <c r="T75">
        <v>2641</v>
      </c>
      <c r="U75">
        <v>2699</v>
      </c>
      <c r="V75">
        <v>504</v>
      </c>
      <c r="W75">
        <v>2534</v>
      </c>
      <c r="X75">
        <v>4061</v>
      </c>
      <c r="Y75">
        <v>1527</v>
      </c>
      <c r="Z75">
        <v>0</v>
      </c>
      <c r="AA75">
        <v>0.17699999999999999</v>
      </c>
      <c r="AB75">
        <v>0.91900000000000004</v>
      </c>
      <c r="AC75">
        <v>0.97299999999999998</v>
      </c>
      <c r="AD75">
        <v>0.113</v>
      </c>
      <c r="AE75">
        <v>0.79600000000000004</v>
      </c>
      <c r="AF75">
        <v>0.83499999999999996</v>
      </c>
      <c r="AG75">
        <v>0.11799999999999999</v>
      </c>
      <c r="AH75">
        <v>0.77600000000000002</v>
      </c>
      <c r="AI75">
        <v>0.81599999999999995</v>
      </c>
    </row>
    <row r="76" spans="1:35" x14ac:dyDescent="0.3">
      <c r="A76">
        <v>1</v>
      </c>
      <c r="B76">
        <v>1</v>
      </c>
      <c r="C76">
        <v>24</v>
      </c>
      <c r="D76">
        <v>742</v>
      </c>
      <c r="E76">
        <v>811</v>
      </c>
      <c r="F76">
        <v>10</v>
      </c>
      <c r="G76">
        <v>33</v>
      </c>
      <c r="H76">
        <v>20</v>
      </c>
      <c r="I76">
        <v>2</v>
      </c>
      <c r="J76">
        <v>0</v>
      </c>
      <c r="K76">
        <v>0.123</v>
      </c>
      <c r="L76">
        <v>6.2E-2</v>
      </c>
      <c r="M76">
        <v>0.1</v>
      </c>
      <c r="N76">
        <v>0.11700000000000001</v>
      </c>
      <c r="O76">
        <v>5.8000000000000003E-2</v>
      </c>
      <c r="P76">
        <v>9.4E-2</v>
      </c>
      <c r="Q76">
        <v>0.11799999999999999</v>
      </c>
      <c r="R76">
        <v>6.6000000000000003E-2</v>
      </c>
      <c r="S76">
        <v>0.106</v>
      </c>
      <c r="T76">
        <v>2310</v>
      </c>
      <c r="U76">
        <v>2379</v>
      </c>
      <c r="V76">
        <v>402</v>
      </c>
      <c r="W76">
        <v>6377</v>
      </c>
      <c r="X76">
        <v>11951</v>
      </c>
      <c r="Y76">
        <v>5574</v>
      </c>
      <c r="Z76">
        <v>0</v>
      </c>
      <c r="AA76">
        <v>0.188</v>
      </c>
      <c r="AB76">
        <v>1.375</v>
      </c>
      <c r="AC76">
        <v>1.429</v>
      </c>
      <c r="AD76">
        <v>0.114</v>
      </c>
      <c r="AE76">
        <v>1.254</v>
      </c>
      <c r="AF76">
        <v>1.2929999999999999</v>
      </c>
      <c r="AG76">
        <v>0.11600000000000001</v>
      </c>
      <c r="AH76">
        <v>1.2250000000000001</v>
      </c>
      <c r="AI76">
        <v>1.2649999999999999</v>
      </c>
    </row>
    <row r="77" spans="1:35" x14ac:dyDescent="0.3">
      <c r="A77">
        <v>2</v>
      </c>
      <c r="B77">
        <v>1</v>
      </c>
      <c r="C77">
        <v>9</v>
      </c>
      <c r="D77">
        <v>734</v>
      </c>
      <c r="E77">
        <v>801</v>
      </c>
      <c r="F77">
        <v>10</v>
      </c>
      <c r="G77">
        <v>24</v>
      </c>
      <c r="H77">
        <v>14</v>
      </c>
      <c r="I77">
        <v>0</v>
      </c>
      <c r="J77">
        <v>0</v>
      </c>
      <c r="K77">
        <v>0.17599999999999999</v>
      </c>
      <c r="L77">
        <v>6.9000000000000006E-2</v>
      </c>
      <c r="M77">
        <v>0.124</v>
      </c>
      <c r="N77">
        <v>0.16600000000000001</v>
      </c>
      <c r="O77">
        <v>8.5999999999999993E-2</v>
      </c>
      <c r="P77">
        <v>0.13700000000000001</v>
      </c>
      <c r="Q77">
        <v>0.16</v>
      </c>
      <c r="R77">
        <v>8.4000000000000005E-2</v>
      </c>
      <c r="S77">
        <v>0.13700000000000001</v>
      </c>
      <c r="T77">
        <v>934</v>
      </c>
      <c r="U77">
        <v>1001</v>
      </c>
      <c r="V77">
        <v>60</v>
      </c>
      <c r="W77">
        <v>131</v>
      </c>
      <c r="X77">
        <v>143</v>
      </c>
      <c r="Y77">
        <v>12</v>
      </c>
      <c r="Z77">
        <v>0</v>
      </c>
      <c r="AA77">
        <v>0.152</v>
      </c>
      <c r="AB77">
        <v>0.14299999999999999</v>
      </c>
      <c r="AC77">
        <v>0.20100000000000001</v>
      </c>
      <c r="AD77">
        <v>0.11799999999999999</v>
      </c>
      <c r="AE77">
        <v>0.109</v>
      </c>
      <c r="AF77">
        <v>0.15</v>
      </c>
      <c r="AG77">
        <v>0.11799999999999999</v>
      </c>
      <c r="AH77">
        <v>0.108</v>
      </c>
      <c r="AI77">
        <v>0.14799999999999999</v>
      </c>
    </row>
    <row r="78" spans="1:35" x14ac:dyDescent="0.3">
      <c r="A78">
        <v>10</v>
      </c>
      <c r="B78">
        <v>2</v>
      </c>
      <c r="C78" s="3" t="s">
        <v>11</v>
      </c>
      <c r="D78">
        <v>1309</v>
      </c>
      <c r="E78">
        <v>1434</v>
      </c>
      <c r="F78">
        <v>10</v>
      </c>
      <c r="G78">
        <v>30</v>
      </c>
      <c r="H78">
        <v>16</v>
      </c>
      <c r="I78">
        <v>0</v>
      </c>
      <c r="J78">
        <v>0</v>
      </c>
      <c r="K78">
        <v>0.123</v>
      </c>
      <c r="L78">
        <v>7.0999999999999994E-2</v>
      </c>
      <c r="M78">
        <v>0.112</v>
      </c>
      <c r="N78">
        <v>0.13800000000000001</v>
      </c>
      <c r="O78">
        <v>7.9000000000000001E-2</v>
      </c>
      <c r="P78">
        <v>0.124</v>
      </c>
      <c r="Q78">
        <v>0.14099999999999999</v>
      </c>
      <c r="R78">
        <v>7.8E-2</v>
      </c>
      <c r="S78">
        <v>0.125</v>
      </c>
      <c r="T78">
        <v>1977</v>
      </c>
      <c r="U78">
        <v>2102</v>
      </c>
      <c r="V78">
        <v>177</v>
      </c>
      <c r="W78">
        <v>995</v>
      </c>
      <c r="X78">
        <v>1637</v>
      </c>
      <c r="Y78">
        <v>642</v>
      </c>
      <c r="Z78">
        <v>0</v>
      </c>
      <c r="AA78">
        <v>0.186</v>
      </c>
      <c r="AB78">
        <v>0.71399999999999997</v>
      </c>
      <c r="AC78">
        <v>0.77600000000000002</v>
      </c>
      <c r="AD78">
        <v>0.123</v>
      </c>
      <c r="AE78">
        <v>0.38500000000000001</v>
      </c>
      <c r="AF78">
        <v>0.42799999999999999</v>
      </c>
      <c r="AG78">
        <v>0.18</v>
      </c>
      <c r="AH78">
        <v>0.42499999999999999</v>
      </c>
      <c r="AI78">
        <v>0.48099999999999998</v>
      </c>
    </row>
    <row r="79" spans="1:35" x14ac:dyDescent="0.3">
      <c r="A79">
        <v>11</v>
      </c>
      <c r="B79">
        <v>2</v>
      </c>
      <c r="C79" s="3" t="s">
        <v>4</v>
      </c>
      <c r="D79" s="2">
        <v>1239</v>
      </c>
      <c r="E79" s="2">
        <v>1362</v>
      </c>
      <c r="F79" s="2">
        <v>10</v>
      </c>
      <c r="G79">
        <v>39</v>
      </c>
      <c r="H79">
        <v>24</v>
      </c>
      <c r="I79">
        <v>4</v>
      </c>
      <c r="J79">
        <v>0</v>
      </c>
      <c r="K79">
        <v>0.121</v>
      </c>
      <c r="L79">
        <v>7.2999999999999995E-2</v>
      </c>
      <c r="M79">
        <v>0.111</v>
      </c>
      <c r="N79">
        <v>0.125</v>
      </c>
      <c r="O79">
        <v>7.9000000000000001E-2</v>
      </c>
      <c r="P79">
        <v>0.12</v>
      </c>
      <c r="Q79">
        <v>0.125</v>
      </c>
      <c r="R79">
        <v>7.0999999999999994E-2</v>
      </c>
      <c r="S79">
        <v>0.111</v>
      </c>
      <c r="T79">
        <v>3475</v>
      </c>
      <c r="U79">
        <v>3598</v>
      </c>
      <c r="V79">
        <v>569</v>
      </c>
      <c r="W79" s="2">
        <v>10148</v>
      </c>
      <c r="X79" s="2">
        <v>19159</v>
      </c>
      <c r="Y79" s="2">
        <v>9011</v>
      </c>
      <c r="Z79">
        <v>0</v>
      </c>
      <c r="AA79">
        <v>0.125</v>
      </c>
      <c r="AB79">
        <v>2.4449999999999998</v>
      </c>
      <c r="AC79">
        <v>2.4860000000000002</v>
      </c>
      <c r="AD79">
        <v>0.13400000000000001</v>
      </c>
      <c r="AE79">
        <v>2.4900000000000002</v>
      </c>
      <c r="AF79">
        <v>2.5350000000000001</v>
      </c>
      <c r="AG79">
        <v>0.14000000000000001</v>
      </c>
      <c r="AH79">
        <v>2.4529999999999998</v>
      </c>
      <c r="AI79">
        <v>2.4980000000000002</v>
      </c>
    </row>
    <row r="80" spans="1:35" x14ac:dyDescent="0.3">
      <c r="A80">
        <v>12</v>
      </c>
      <c r="B80">
        <v>2</v>
      </c>
      <c r="C80" s="3" t="s">
        <v>5</v>
      </c>
      <c r="D80">
        <v>1326</v>
      </c>
      <c r="E80">
        <v>1458</v>
      </c>
      <c r="F80">
        <v>10</v>
      </c>
      <c r="G80">
        <v>31</v>
      </c>
      <c r="H80">
        <v>15</v>
      </c>
      <c r="I80">
        <v>0</v>
      </c>
      <c r="J80">
        <v>0</v>
      </c>
      <c r="K80">
        <v>0.124</v>
      </c>
      <c r="L80">
        <v>7.0000000000000007E-2</v>
      </c>
      <c r="M80">
        <v>0.11</v>
      </c>
      <c r="N80">
        <v>0.124</v>
      </c>
      <c r="O80">
        <v>7.6999999999999999E-2</v>
      </c>
      <c r="P80">
        <v>0.115</v>
      </c>
      <c r="Q80">
        <v>0.125</v>
      </c>
      <c r="R80">
        <v>7.5999999999999998E-2</v>
      </c>
      <c r="S80">
        <v>0.11600000000000001</v>
      </c>
      <c r="T80">
        <v>2662</v>
      </c>
      <c r="U80">
        <v>2794</v>
      </c>
      <c r="V80">
        <v>344</v>
      </c>
      <c r="W80">
        <v>1293</v>
      </c>
      <c r="X80">
        <v>1899</v>
      </c>
      <c r="Y80">
        <v>606</v>
      </c>
      <c r="Z80">
        <v>0</v>
      </c>
      <c r="AA80">
        <v>0.121</v>
      </c>
      <c r="AB80">
        <v>0.55800000000000005</v>
      </c>
      <c r="AC80">
        <v>0.59899999999999998</v>
      </c>
      <c r="AD80">
        <v>0.122</v>
      </c>
      <c r="AE80">
        <v>0.55400000000000005</v>
      </c>
      <c r="AF80">
        <v>0.59399999999999997</v>
      </c>
      <c r="AG80">
        <v>0.124</v>
      </c>
      <c r="AH80">
        <v>0.57499999999999996</v>
      </c>
      <c r="AI80">
        <v>0.61599999999999999</v>
      </c>
    </row>
    <row r="81" spans="1:35" x14ac:dyDescent="0.3">
      <c r="A81">
        <v>20</v>
      </c>
      <c r="B81">
        <v>3</v>
      </c>
      <c r="C81" s="3" t="s">
        <v>12</v>
      </c>
      <c r="D81">
        <v>2049</v>
      </c>
      <c r="E81">
        <v>2249</v>
      </c>
      <c r="F81">
        <v>10</v>
      </c>
      <c r="G81">
        <v>42</v>
      </c>
      <c r="H81">
        <v>17</v>
      </c>
      <c r="I81">
        <v>1</v>
      </c>
      <c r="J81">
        <v>0</v>
      </c>
      <c r="K81">
        <v>0.13300000000000001</v>
      </c>
      <c r="L81">
        <v>0.1</v>
      </c>
      <c r="M81">
        <v>0.14499999999999999</v>
      </c>
      <c r="N81">
        <v>0.13500000000000001</v>
      </c>
      <c r="O81">
        <v>0.1</v>
      </c>
      <c r="P81">
        <v>0.14299999999999999</v>
      </c>
      <c r="Q81">
        <v>0.13200000000000001</v>
      </c>
      <c r="R81">
        <v>0.10299999999999999</v>
      </c>
      <c r="S81">
        <v>0.14599999999999999</v>
      </c>
      <c r="T81">
        <v>6009</v>
      </c>
      <c r="U81">
        <v>6209</v>
      </c>
      <c r="V81" s="2">
        <v>1000</v>
      </c>
      <c r="W81" s="2">
        <v>19928</v>
      </c>
      <c r="X81" s="2">
        <v>37818</v>
      </c>
      <c r="Y81" s="2">
        <v>17916</v>
      </c>
      <c r="Z81">
        <v>0</v>
      </c>
      <c r="AA81">
        <v>0.13</v>
      </c>
      <c r="AB81">
        <v>9.08</v>
      </c>
      <c r="AC81">
        <v>9.125</v>
      </c>
      <c r="AD81">
        <v>0.14099999999999999</v>
      </c>
      <c r="AE81">
        <v>9.0510000000000002</v>
      </c>
      <c r="AF81">
        <v>9.0969999999999995</v>
      </c>
      <c r="AG81">
        <v>0.129</v>
      </c>
      <c r="AH81">
        <v>9.077</v>
      </c>
      <c r="AI81">
        <v>9.1199999999999992</v>
      </c>
    </row>
    <row r="82" spans="1:35" x14ac:dyDescent="0.3">
      <c r="A82">
        <v>21</v>
      </c>
      <c r="B82">
        <v>3</v>
      </c>
      <c r="C82" s="3" t="s">
        <v>6</v>
      </c>
      <c r="D82">
        <v>2087</v>
      </c>
      <c r="E82">
        <v>2295</v>
      </c>
      <c r="F82">
        <v>10</v>
      </c>
      <c r="G82">
        <v>32</v>
      </c>
      <c r="H82">
        <v>20</v>
      </c>
      <c r="I82">
        <v>2</v>
      </c>
      <c r="J82">
        <v>0</v>
      </c>
      <c r="K82">
        <v>0.13600000000000001</v>
      </c>
      <c r="L82">
        <v>9.2999999999999999E-2</v>
      </c>
      <c r="M82">
        <v>0.13600000000000001</v>
      </c>
      <c r="N82">
        <v>0.157</v>
      </c>
      <c r="O82">
        <v>0.125</v>
      </c>
      <c r="P82">
        <v>0.18099999999999999</v>
      </c>
      <c r="Q82">
        <v>0.13400000000000001</v>
      </c>
      <c r="R82">
        <v>9.0999999999999998E-2</v>
      </c>
      <c r="S82">
        <v>0.13200000000000001</v>
      </c>
      <c r="T82">
        <v>5459</v>
      </c>
      <c r="U82">
        <v>5667</v>
      </c>
      <c r="V82">
        <v>853</v>
      </c>
      <c r="W82">
        <v>12856</v>
      </c>
      <c r="X82">
        <v>24007</v>
      </c>
      <c r="Y82">
        <v>11151</v>
      </c>
      <c r="Z82">
        <v>0</v>
      </c>
      <c r="AA82">
        <v>0.129</v>
      </c>
      <c r="AB82">
        <v>3.86</v>
      </c>
      <c r="AC82">
        <v>3.9039999999999999</v>
      </c>
      <c r="AD82">
        <v>0.13100000000000001</v>
      </c>
      <c r="AE82">
        <v>3.907</v>
      </c>
      <c r="AF82">
        <v>3.95</v>
      </c>
      <c r="AG82">
        <v>0.13</v>
      </c>
      <c r="AH82">
        <v>3.8319999999999999</v>
      </c>
      <c r="AI82">
        <v>3.8759999999999999</v>
      </c>
    </row>
    <row r="83" spans="1:35" x14ac:dyDescent="0.3">
      <c r="A83">
        <v>22</v>
      </c>
      <c r="B83">
        <v>3</v>
      </c>
      <c r="C83" s="3" t="s">
        <v>7</v>
      </c>
      <c r="D83">
        <v>2056</v>
      </c>
      <c r="E83">
        <v>2254</v>
      </c>
      <c r="F83">
        <v>10</v>
      </c>
      <c r="G83">
        <v>56</v>
      </c>
      <c r="H83">
        <v>18</v>
      </c>
      <c r="I83">
        <v>1</v>
      </c>
      <c r="J83">
        <v>0</v>
      </c>
      <c r="K83">
        <v>0.14099999999999999</v>
      </c>
      <c r="L83">
        <v>0.108</v>
      </c>
      <c r="M83">
        <v>0.15</v>
      </c>
      <c r="N83">
        <v>0.13500000000000001</v>
      </c>
      <c r="O83">
        <v>0.10199999999999999</v>
      </c>
      <c r="P83">
        <v>0.14599999999999999</v>
      </c>
      <c r="Q83">
        <v>0.13300000000000001</v>
      </c>
      <c r="R83">
        <v>9.9000000000000005E-2</v>
      </c>
      <c r="S83">
        <v>0.14299999999999999</v>
      </c>
      <c r="T83">
        <v>6016</v>
      </c>
      <c r="U83">
        <v>6214</v>
      </c>
      <c r="V83">
        <v>1000</v>
      </c>
      <c r="W83">
        <v>9861</v>
      </c>
      <c r="X83">
        <v>17654</v>
      </c>
      <c r="Y83">
        <v>7831</v>
      </c>
      <c r="Z83">
        <v>0</v>
      </c>
      <c r="AA83">
        <v>0.13200000000000001</v>
      </c>
      <c r="AB83">
        <v>4.1059999999999999</v>
      </c>
      <c r="AC83">
        <v>4.1900000000000004</v>
      </c>
      <c r="AD83">
        <v>0.13</v>
      </c>
      <c r="AE83">
        <v>4.0860000000000003</v>
      </c>
      <c r="AF83">
        <v>4.1289999999999996</v>
      </c>
      <c r="AG83">
        <v>0.13800000000000001</v>
      </c>
      <c r="AH83">
        <v>4.8070000000000004</v>
      </c>
      <c r="AI83">
        <v>4.8540000000000001</v>
      </c>
    </row>
    <row r="84" spans="1:35" x14ac:dyDescent="0.3">
      <c r="A84">
        <v>30</v>
      </c>
      <c r="B84">
        <v>4</v>
      </c>
      <c r="C84" s="3" t="s">
        <v>8</v>
      </c>
      <c r="D84" s="2">
        <v>2744</v>
      </c>
      <c r="E84" s="2">
        <v>3017</v>
      </c>
      <c r="F84" s="2">
        <v>10</v>
      </c>
      <c r="G84">
        <v>61</v>
      </c>
      <c r="H84">
        <v>15</v>
      </c>
      <c r="I84">
        <v>0</v>
      </c>
      <c r="J84">
        <v>0</v>
      </c>
      <c r="K84">
        <v>0.13600000000000001</v>
      </c>
      <c r="L84">
        <v>0.11799999999999999</v>
      </c>
      <c r="M84">
        <v>0.161</v>
      </c>
      <c r="N84">
        <v>0.13700000000000001</v>
      </c>
      <c r="O84">
        <v>0.11600000000000001</v>
      </c>
      <c r="P84">
        <v>0.16</v>
      </c>
      <c r="Q84">
        <v>0.13500000000000001</v>
      </c>
      <c r="R84">
        <v>0.122</v>
      </c>
      <c r="S84">
        <v>0.16500000000000001</v>
      </c>
      <c r="T84" s="2">
        <v>6104</v>
      </c>
      <c r="U84" s="2">
        <v>6977</v>
      </c>
      <c r="V84" s="2">
        <v>1000</v>
      </c>
      <c r="W84">
        <v>32055</v>
      </c>
      <c r="X84">
        <v>62039</v>
      </c>
      <c r="Y84">
        <v>30025</v>
      </c>
      <c r="Z84">
        <v>0</v>
      </c>
      <c r="AA84">
        <v>0.14000000000000001</v>
      </c>
      <c r="AB84">
        <v>13.327</v>
      </c>
      <c r="AC84">
        <v>13.375999999999999</v>
      </c>
      <c r="AD84">
        <v>0.14099999999999999</v>
      </c>
      <c r="AE84">
        <v>13.291</v>
      </c>
      <c r="AF84">
        <v>13.337999999999999</v>
      </c>
      <c r="AG84">
        <v>0.13400000000000001</v>
      </c>
      <c r="AH84">
        <v>13.196999999999999</v>
      </c>
      <c r="AI84">
        <v>13.244</v>
      </c>
    </row>
    <row r="85" spans="1:35" x14ac:dyDescent="0.3">
      <c r="A85">
        <v>31</v>
      </c>
      <c r="B85">
        <v>4</v>
      </c>
      <c r="C85" s="3" t="s">
        <v>9</v>
      </c>
      <c r="D85">
        <v>2736</v>
      </c>
      <c r="E85">
        <v>3008</v>
      </c>
      <c r="F85">
        <v>10</v>
      </c>
      <c r="G85" s="2">
        <v>54</v>
      </c>
      <c r="H85" s="2">
        <v>16</v>
      </c>
      <c r="I85" s="2">
        <v>0</v>
      </c>
      <c r="J85">
        <v>0</v>
      </c>
      <c r="K85">
        <v>0.20300000000000001</v>
      </c>
      <c r="L85">
        <v>0.17399999999999999</v>
      </c>
      <c r="M85">
        <v>0.23599999999999999</v>
      </c>
      <c r="N85">
        <v>0.14099999999999999</v>
      </c>
      <c r="O85">
        <v>0.124</v>
      </c>
      <c r="P85">
        <v>0.16800000000000001</v>
      </c>
      <c r="Q85">
        <v>0.14099999999999999</v>
      </c>
      <c r="R85">
        <v>0.11600000000000001</v>
      </c>
      <c r="S85">
        <v>0.16300000000000001</v>
      </c>
      <c r="T85">
        <v>6696</v>
      </c>
      <c r="U85">
        <v>6968</v>
      </c>
      <c r="V85">
        <v>1000</v>
      </c>
      <c r="W85">
        <v>218117</v>
      </c>
      <c r="X85">
        <v>434169</v>
      </c>
      <c r="Y85">
        <v>216091</v>
      </c>
      <c r="Z85">
        <v>0</v>
      </c>
      <c r="AA85">
        <v>0.20100000000000001</v>
      </c>
      <c r="AB85">
        <v>80.658000000000001</v>
      </c>
      <c r="AC85">
        <v>80.725999999999999</v>
      </c>
      <c r="AD85">
        <v>0.13400000000000001</v>
      </c>
      <c r="AE85">
        <v>74.775999999999996</v>
      </c>
      <c r="AF85">
        <v>74.819000000000003</v>
      </c>
      <c r="AG85">
        <v>0.13600000000000001</v>
      </c>
      <c r="AH85">
        <v>76.950999999999993</v>
      </c>
      <c r="AI85">
        <v>76.995999999999995</v>
      </c>
    </row>
    <row r="86" spans="1:35" x14ac:dyDescent="0.3">
      <c r="A86">
        <v>32</v>
      </c>
      <c r="B86">
        <v>4</v>
      </c>
      <c r="C86" s="3" t="s">
        <v>10</v>
      </c>
      <c r="D86">
        <v>2585</v>
      </c>
      <c r="E86">
        <v>2842</v>
      </c>
      <c r="F86">
        <v>10</v>
      </c>
      <c r="G86">
        <v>46</v>
      </c>
      <c r="H86">
        <v>17</v>
      </c>
      <c r="I86">
        <v>1</v>
      </c>
      <c r="J86">
        <v>0</v>
      </c>
      <c r="K86">
        <v>0.13500000000000001</v>
      </c>
      <c r="L86">
        <v>0.11600000000000001</v>
      </c>
      <c r="M86">
        <v>0.159</v>
      </c>
      <c r="N86">
        <v>0.14099999999999999</v>
      </c>
      <c r="O86">
        <v>0.11600000000000001</v>
      </c>
      <c r="P86">
        <v>0.16400000000000001</v>
      </c>
      <c r="Q86">
        <v>0.13500000000000001</v>
      </c>
      <c r="R86">
        <v>0.124</v>
      </c>
      <c r="S86">
        <v>0.16700000000000001</v>
      </c>
      <c r="T86">
        <v>6545</v>
      </c>
      <c r="U86">
        <v>6802</v>
      </c>
      <c r="V86">
        <v>1000</v>
      </c>
      <c r="W86">
        <v>405612</v>
      </c>
      <c r="X86">
        <v>809174</v>
      </c>
      <c r="Y86">
        <v>403591</v>
      </c>
      <c r="Z86">
        <v>0</v>
      </c>
      <c r="AA86">
        <v>0.13200000000000001</v>
      </c>
      <c r="AB86">
        <v>154.97</v>
      </c>
      <c r="AC86">
        <v>155.01499999999999</v>
      </c>
      <c r="AD86">
        <v>0.19700000000000001</v>
      </c>
      <c r="AE86">
        <v>183.48699999999999</v>
      </c>
      <c r="AF86">
        <v>183.55099999999999</v>
      </c>
      <c r="AG86">
        <v>0.152</v>
      </c>
      <c r="AH86">
        <v>151.53700000000001</v>
      </c>
      <c r="AI86">
        <v>151.58600000000001</v>
      </c>
    </row>
    <row r="87" spans="1:35" x14ac:dyDescent="0.3">
      <c r="A87">
        <v>40</v>
      </c>
      <c r="B87">
        <v>5</v>
      </c>
      <c r="C87" s="3" t="s">
        <v>13</v>
      </c>
      <c r="D87">
        <v>3313</v>
      </c>
      <c r="E87">
        <v>3639</v>
      </c>
      <c r="F87">
        <v>10</v>
      </c>
      <c r="G87">
        <v>74</v>
      </c>
      <c r="H87">
        <v>19</v>
      </c>
      <c r="I87">
        <v>3</v>
      </c>
      <c r="J87">
        <v>0</v>
      </c>
      <c r="K87">
        <v>0.13900000000000001</v>
      </c>
      <c r="L87">
        <v>0.14199999999999999</v>
      </c>
      <c r="M87">
        <v>0.186</v>
      </c>
      <c r="N87">
        <v>0.14299999999999999</v>
      </c>
      <c r="O87">
        <v>0.14399999999999999</v>
      </c>
      <c r="P87">
        <v>0.19</v>
      </c>
      <c r="Q87">
        <v>0.182</v>
      </c>
      <c r="R87">
        <v>0.19800000000000001</v>
      </c>
      <c r="S87">
        <v>0.26100000000000001</v>
      </c>
      <c r="T87">
        <v>7273</v>
      </c>
      <c r="U87">
        <v>7599</v>
      </c>
      <c r="V87">
        <v>1000</v>
      </c>
      <c r="W87">
        <v>550945</v>
      </c>
      <c r="X87">
        <v>1099800</v>
      </c>
      <c r="Y87">
        <v>548911</v>
      </c>
      <c r="Z87">
        <v>0</v>
      </c>
      <c r="AA87">
        <v>0.21199999999999999</v>
      </c>
      <c r="AB87">
        <v>244.131</v>
      </c>
      <c r="AC87">
        <v>244.197</v>
      </c>
      <c r="AD87">
        <v>0.14799999999999999</v>
      </c>
      <c r="AE87">
        <v>250.42400000000001</v>
      </c>
      <c r="AF87">
        <v>250.47800000000001</v>
      </c>
      <c r="AG87">
        <v>0.19900000000000001</v>
      </c>
      <c r="AH87">
        <v>259.51600000000002</v>
      </c>
      <c r="AI87">
        <v>259.58</v>
      </c>
    </row>
    <row r="88" spans="1:35" x14ac:dyDescent="0.3">
      <c r="A88">
        <v>41</v>
      </c>
      <c r="B88">
        <v>5</v>
      </c>
      <c r="C88" s="3" t="s">
        <v>14</v>
      </c>
      <c r="D88">
        <v>3260</v>
      </c>
      <c r="E88">
        <v>3585</v>
      </c>
      <c r="F88">
        <v>10</v>
      </c>
      <c r="G88">
        <v>60</v>
      </c>
      <c r="H88">
        <v>18</v>
      </c>
      <c r="I88">
        <v>1</v>
      </c>
      <c r="J88">
        <v>0</v>
      </c>
      <c r="K88">
        <v>0.15</v>
      </c>
      <c r="L88">
        <v>0.14799999999999999</v>
      </c>
      <c r="M88">
        <v>0.19600000000000001</v>
      </c>
      <c r="N88">
        <v>0.159</v>
      </c>
      <c r="O88">
        <v>0.159</v>
      </c>
      <c r="P88">
        <v>0.20799999999999999</v>
      </c>
      <c r="Q88">
        <v>0.15</v>
      </c>
      <c r="R88">
        <v>0.15</v>
      </c>
      <c r="S88">
        <v>0.20100000000000001</v>
      </c>
      <c r="T88" s="2">
        <v>7220</v>
      </c>
      <c r="U88" s="2">
        <v>7545</v>
      </c>
      <c r="V88" s="2">
        <v>1000</v>
      </c>
      <c r="W88">
        <v>249049</v>
      </c>
      <c r="X88">
        <v>496026</v>
      </c>
      <c r="Y88">
        <v>247022</v>
      </c>
      <c r="Z88">
        <v>0</v>
      </c>
      <c r="AA88">
        <v>0.217</v>
      </c>
      <c r="AB88">
        <v>86.528999999999996</v>
      </c>
      <c r="AC88">
        <v>86.597999999999999</v>
      </c>
      <c r="AD88">
        <v>0.26700000000000002</v>
      </c>
      <c r="AE88">
        <v>103.95</v>
      </c>
      <c r="AF88">
        <v>104.033</v>
      </c>
      <c r="AG88">
        <v>0.19400000000000001</v>
      </c>
      <c r="AH88">
        <v>97.766999999999996</v>
      </c>
      <c r="AI88">
        <v>97.828999999999994</v>
      </c>
    </row>
    <row r="89" spans="1:35" x14ac:dyDescent="0.3">
      <c r="A89">
        <v>42</v>
      </c>
      <c r="B89">
        <v>5</v>
      </c>
      <c r="C89" s="3" t="s">
        <v>15</v>
      </c>
      <c r="D89">
        <v>3230</v>
      </c>
      <c r="E89">
        <v>3549</v>
      </c>
      <c r="F89">
        <v>10</v>
      </c>
      <c r="G89">
        <v>69</v>
      </c>
      <c r="H89">
        <v>34</v>
      </c>
      <c r="I89">
        <v>10</v>
      </c>
      <c r="J89">
        <v>0</v>
      </c>
      <c r="K89">
        <v>0.20100000000000001</v>
      </c>
      <c r="L89">
        <v>0.157</v>
      </c>
      <c r="M89">
        <v>0.21199999999999999</v>
      </c>
      <c r="N89">
        <v>0.14799999999999999</v>
      </c>
      <c r="O89">
        <v>0.14699999999999999</v>
      </c>
      <c r="P89">
        <v>0.19700000000000001</v>
      </c>
      <c r="Q89">
        <v>0.152</v>
      </c>
      <c r="R89">
        <v>0.155</v>
      </c>
      <c r="S89">
        <v>0.20699999999999999</v>
      </c>
      <c r="T89" s="2">
        <v>7190</v>
      </c>
      <c r="U89" s="2">
        <v>7509</v>
      </c>
      <c r="V89" s="2">
        <v>1000</v>
      </c>
      <c r="W89">
        <v>35975</v>
      </c>
      <c r="X89">
        <v>69868</v>
      </c>
      <c r="Y89">
        <v>33938</v>
      </c>
      <c r="Z89">
        <v>0</v>
      </c>
      <c r="AA89" s="2">
        <v>0.22</v>
      </c>
      <c r="AB89" s="2">
        <v>13.507</v>
      </c>
      <c r="AC89" s="2">
        <v>13.579000000000001</v>
      </c>
      <c r="AD89">
        <v>0.151</v>
      </c>
      <c r="AE89">
        <v>13.396000000000001</v>
      </c>
      <c r="AF89">
        <v>13.446999999999999</v>
      </c>
      <c r="AG89">
        <v>0.14699999999999999</v>
      </c>
      <c r="AH89">
        <v>13.598000000000001</v>
      </c>
      <c r="AI89">
        <v>13.647</v>
      </c>
    </row>
    <row r="93" spans="1:35" x14ac:dyDescent="0.3">
      <c r="A93" s="1" t="s">
        <v>71</v>
      </c>
    </row>
    <row r="94" spans="1:35" x14ac:dyDescent="0.3">
      <c r="A94" s="4"/>
      <c r="B94" s="4"/>
      <c r="C94" s="4"/>
      <c r="D94" s="8" t="s">
        <v>16</v>
      </c>
      <c r="E94" s="8"/>
      <c r="F94" s="8"/>
      <c r="G94" s="8"/>
      <c r="H94" s="8"/>
      <c r="I94" s="8"/>
      <c r="J94" s="8"/>
      <c r="K94" s="8" t="s">
        <v>26</v>
      </c>
      <c r="L94" s="8"/>
      <c r="M94" s="8"/>
      <c r="N94" s="8" t="s">
        <v>33</v>
      </c>
      <c r="O94" s="8"/>
      <c r="P94" s="8"/>
      <c r="Q94" s="8" t="s">
        <v>34</v>
      </c>
      <c r="R94" s="8"/>
      <c r="S94" s="8"/>
      <c r="T94" s="8" t="s">
        <v>53</v>
      </c>
      <c r="U94" s="8"/>
      <c r="V94" s="8"/>
      <c r="W94" s="8"/>
      <c r="X94" s="8"/>
      <c r="Y94" s="8"/>
      <c r="Z94" s="8"/>
      <c r="AA94" s="8" t="s">
        <v>54</v>
      </c>
      <c r="AB94" s="8"/>
      <c r="AC94" s="8"/>
      <c r="AD94" s="8" t="s">
        <v>55</v>
      </c>
      <c r="AE94" s="8"/>
      <c r="AF94" s="8"/>
      <c r="AG94" s="8" t="s">
        <v>56</v>
      </c>
      <c r="AH94" s="8"/>
      <c r="AI94" s="8"/>
    </row>
    <row r="95" spans="1:35" x14ac:dyDescent="0.3">
      <c r="A95" t="s">
        <v>0</v>
      </c>
      <c r="B95" t="s">
        <v>1</v>
      </c>
      <c r="C95" t="s">
        <v>3</v>
      </c>
      <c r="D95" t="s">
        <v>27</v>
      </c>
      <c r="E95" t="s">
        <v>28</v>
      </c>
      <c r="F95" t="s">
        <v>29</v>
      </c>
      <c r="G95" t="s">
        <v>30</v>
      </c>
      <c r="H95" t="s">
        <v>36</v>
      </c>
      <c r="I95" t="s">
        <v>31</v>
      </c>
      <c r="J95" t="s">
        <v>32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37</v>
      </c>
      <c r="U95" t="s">
        <v>38</v>
      </c>
      <c r="V95" t="s">
        <v>39</v>
      </c>
      <c r="W95" t="s">
        <v>40</v>
      </c>
      <c r="X95" t="s">
        <v>41</v>
      </c>
      <c r="Y95" t="s">
        <v>42</v>
      </c>
      <c r="Z95" t="s">
        <v>43</v>
      </c>
      <c r="AA95" t="s">
        <v>44</v>
      </c>
      <c r="AB95" t="s">
        <v>45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52</v>
      </c>
    </row>
    <row r="96" spans="1:35" x14ac:dyDescent="0.3">
      <c r="A96">
        <v>0</v>
      </c>
      <c r="B96">
        <v>1</v>
      </c>
      <c r="C96">
        <v>19</v>
      </c>
      <c r="D96">
        <v>665</v>
      </c>
      <c r="E96">
        <v>723</v>
      </c>
      <c r="F96">
        <v>10</v>
      </c>
      <c r="G96">
        <v>31</v>
      </c>
      <c r="H96">
        <v>22</v>
      </c>
      <c r="I96">
        <v>4</v>
      </c>
      <c r="J96">
        <v>0</v>
      </c>
      <c r="K96">
        <v>0.13600000000000001</v>
      </c>
      <c r="L96">
        <v>6.3E-2</v>
      </c>
      <c r="M96">
        <v>0.105</v>
      </c>
      <c r="N96">
        <v>0.13300000000000001</v>
      </c>
      <c r="O96">
        <v>7.0000000000000007E-2</v>
      </c>
      <c r="P96">
        <v>0.111</v>
      </c>
      <c r="Q96">
        <v>0.13600000000000001</v>
      </c>
      <c r="R96">
        <v>6.8000000000000005E-2</v>
      </c>
      <c r="S96">
        <v>0.115</v>
      </c>
      <c r="T96">
        <v>2793</v>
      </c>
      <c r="U96">
        <v>2851</v>
      </c>
      <c r="V96">
        <v>542</v>
      </c>
      <c r="W96">
        <v>2766</v>
      </c>
      <c r="X96">
        <v>4449</v>
      </c>
      <c r="Y96">
        <v>1683</v>
      </c>
      <c r="Z96">
        <v>0</v>
      </c>
      <c r="AA96">
        <v>0.13100000000000001</v>
      </c>
      <c r="AB96">
        <v>0.98699999999999999</v>
      </c>
      <c r="AC96">
        <v>1.0309999999999999</v>
      </c>
      <c r="AD96">
        <v>0.16500000000000001</v>
      </c>
      <c r="AE96">
        <v>1.0940000000000001</v>
      </c>
      <c r="AF96">
        <v>1.147</v>
      </c>
      <c r="AG96">
        <v>0.14000000000000001</v>
      </c>
      <c r="AH96">
        <v>1.0569999999999999</v>
      </c>
      <c r="AI96">
        <v>1.1020000000000001</v>
      </c>
    </row>
    <row r="97" spans="1:35" x14ac:dyDescent="0.3">
      <c r="A97">
        <v>1</v>
      </c>
      <c r="B97">
        <v>1</v>
      </c>
      <c r="C97">
        <v>24</v>
      </c>
      <c r="D97">
        <v>742</v>
      </c>
      <c r="E97">
        <v>811</v>
      </c>
      <c r="F97">
        <v>10</v>
      </c>
      <c r="G97">
        <v>32</v>
      </c>
      <c r="H97">
        <v>16</v>
      </c>
      <c r="I97">
        <v>0</v>
      </c>
      <c r="J97">
        <v>0</v>
      </c>
      <c r="K97">
        <v>0.13200000000000001</v>
      </c>
      <c r="L97">
        <v>6.3E-2</v>
      </c>
      <c r="M97">
        <v>0.107</v>
      </c>
      <c r="N97">
        <v>0.13400000000000001</v>
      </c>
      <c r="O97">
        <v>6.9000000000000006E-2</v>
      </c>
      <c r="P97">
        <v>0.111</v>
      </c>
      <c r="Q97">
        <v>0.13400000000000001</v>
      </c>
      <c r="R97">
        <v>6.7000000000000004E-2</v>
      </c>
      <c r="S97">
        <v>0.112</v>
      </c>
      <c r="T97">
        <v>2622</v>
      </c>
      <c r="U97">
        <v>2691</v>
      </c>
      <c r="V97">
        <v>480</v>
      </c>
      <c r="W97">
        <v>7306</v>
      </c>
      <c r="X97">
        <v>13653</v>
      </c>
      <c r="Y97">
        <v>6347</v>
      </c>
      <c r="Z97">
        <v>0</v>
      </c>
      <c r="AA97">
        <v>0.19600000000000001</v>
      </c>
      <c r="AB97">
        <v>2.3090000000000002</v>
      </c>
      <c r="AC97">
        <v>2.3719999999999999</v>
      </c>
      <c r="AD97">
        <v>0.13500000000000001</v>
      </c>
      <c r="AE97">
        <v>2.0049999999999999</v>
      </c>
      <c r="AF97">
        <v>2.0539999999999998</v>
      </c>
      <c r="AG97">
        <v>0.13400000000000001</v>
      </c>
      <c r="AH97">
        <v>2.0910000000000002</v>
      </c>
      <c r="AI97">
        <v>2.1379999999999999</v>
      </c>
    </row>
    <row r="98" spans="1:35" x14ac:dyDescent="0.3">
      <c r="A98">
        <v>2</v>
      </c>
      <c r="B98">
        <v>1</v>
      </c>
      <c r="C98">
        <v>9</v>
      </c>
      <c r="D98">
        <v>734</v>
      </c>
      <c r="E98">
        <v>801</v>
      </c>
      <c r="F98">
        <v>10</v>
      </c>
      <c r="G98">
        <v>24</v>
      </c>
      <c r="H98">
        <v>18</v>
      </c>
      <c r="I98">
        <v>2</v>
      </c>
      <c r="J98">
        <v>0</v>
      </c>
      <c r="K98">
        <v>0.13200000000000001</v>
      </c>
      <c r="L98">
        <v>6.2E-2</v>
      </c>
      <c r="M98">
        <v>0.104</v>
      </c>
      <c r="N98">
        <v>0.13500000000000001</v>
      </c>
      <c r="O98">
        <v>7.0999999999999994E-2</v>
      </c>
      <c r="P98">
        <v>0.11700000000000001</v>
      </c>
      <c r="Q98">
        <v>0.13200000000000001</v>
      </c>
      <c r="R98">
        <v>6.4000000000000001E-2</v>
      </c>
      <c r="S98">
        <v>0.108</v>
      </c>
      <c r="T98">
        <v>830</v>
      </c>
      <c r="U98">
        <v>897</v>
      </c>
      <c r="V98">
        <v>34</v>
      </c>
      <c r="W98">
        <v>101</v>
      </c>
      <c r="X98">
        <v>135</v>
      </c>
      <c r="Y98">
        <v>34</v>
      </c>
      <c r="Z98">
        <v>0</v>
      </c>
      <c r="AA98">
        <v>0.20300000000000001</v>
      </c>
      <c r="AB98">
        <v>0.16700000000000001</v>
      </c>
      <c r="AC98">
        <v>0.23499999999999999</v>
      </c>
      <c r="AD98">
        <v>0.124</v>
      </c>
      <c r="AE98">
        <v>9.9000000000000005E-2</v>
      </c>
      <c r="AF98">
        <v>0.14000000000000001</v>
      </c>
      <c r="AG98">
        <v>0.14699999999999999</v>
      </c>
      <c r="AH98">
        <v>0.125</v>
      </c>
      <c r="AI98">
        <v>0.17499999999999999</v>
      </c>
    </row>
    <row r="99" spans="1:35" x14ac:dyDescent="0.3">
      <c r="A99">
        <v>10</v>
      </c>
      <c r="B99">
        <v>2</v>
      </c>
      <c r="C99" s="3" t="s">
        <v>11</v>
      </c>
      <c r="D99">
        <v>1309</v>
      </c>
      <c r="E99">
        <v>1434</v>
      </c>
      <c r="F99">
        <v>10</v>
      </c>
      <c r="G99">
        <v>29</v>
      </c>
      <c r="H99">
        <v>15</v>
      </c>
      <c r="I99">
        <v>0</v>
      </c>
      <c r="J99">
        <v>0</v>
      </c>
      <c r="K99">
        <v>0.14499999999999999</v>
      </c>
      <c r="L99">
        <v>8.7999999999999995E-2</v>
      </c>
      <c r="M99">
        <v>0.13700000000000001</v>
      </c>
      <c r="N99">
        <v>0.14000000000000001</v>
      </c>
      <c r="O99">
        <v>8.3000000000000004E-2</v>
      </c>
      <c r="P99">
        <v>0.128</v>
      </c>
      <c r="Q99">
        <v>0.13800000000000001</v>
      </c>
      <c r="R99">
        <v>7.8E-2</v>
      </c>
      <c r="S99">
        <v>0.12</v>
      </c>
      <c r="T99" s="2">
        <v>1885</v>
      </c>
      <c r="U99" s="2">
        <v>2010</v>
      </c>
      <c r="V99" s="2">
        <v>154</v>
      </c>
      <c r="W99">
        <v>1025</v>
      </c>
      <c r="X99">
        <v>1743</v>
      </c>
      <c r="Y99">
        <v>718</v>
      </c>
      <c r="Z99">
        <v>0</v>
      </c>
      <c r="AA99">
        <v>0.153</v>
      </c>
      <c r="AB99">
        <v>0.47299999999999998</v>
      </c>
      <c r="AC99">
        <v>0.52700000000000002</v>
      </c>
      <c r="AD99">
        <v>0.14299999999999999</v>
      </c>
      <c r="AE99">
        <v>0.48899999999999999</v>
      </c>
      <c r="AF99">
        <v>0.53400000000000003</v>
      </c>
      <c r="AG99">
        <v>0.13500000000000001</v>
      </c>
      <c r="AH99">
        <v>0.45400000000000001</v>
      </c>
      <c r="AI99">
        <v>0.496</v>
      </c>
    </row>
    <row r="100" spans="1:35" x14ac:dyDescent="0.3">
      <c r="A100">
        <v>11</v>
      </c>
      <c r="B100">
        <v>2</v>
      </c>
      <c r="C100" s="3" t="s">
        <v>4</v>
      </c>
      <c r="D100" s="2">
        <v>1239</v>
      </c>
      <c r="E100" s="2">
        <v>1362</v>
      </c>
      <c r="F100" s="2">
        <v>10</v>
      </c>
      <c r="G100">
        <v>35</v>
      </c>
      <c r="H100">
        <v>14</v>
      </c>
      <c r="I100">
        <v>0</v>
      </c>
      <c r="J100">
        <v>0</v>
      </c>
      <c r="K100">
        <v>0.23499999999999999</v>
      </c>
      <c r="L100">
        <v>0.121</v>
      </c>
      <c r="M100">
        <v>0.20200000000000001</v>
      </c>
      <c r="N100">
        <v>0.14799999999999999</v>
      </c>
      <c r="O100">
        <v>8.2000000000000003E-2</v>
      </c>
      <c r="P100">
        <v>0.13100000000000001</v>
      </c>
      <c r="Q100">
        <v>0.14099999999999999</v>
      </c>
      <c r="R100">
        <v>8.1000000000000003E-2</v>
      </c>
      <c r="S100">
        <v>0.128</v>
      </c>
      <c r="T100">
        <v>5199</v>
      </c>
      <c r="U100">
        <v>5322</v>
      </c>
      <c r="V100">
        <v>1000</v>
      </c>
      <c r="W100" s="2">
        <v>17240</v>
      </c>
      <c r="X100" s="2">
        <v>32453</v>
      </c>
      <c r="Y100" s="2">
        <v>15235</v>
      </c>
      <c r="Z100">
        <v>0</v>
      </c>
      <c r="AA100">
        <v>0.22600000000000001</v>
      </c>
      <c r="AB100">
        <v>6.5350000000000001</v>
      </c>
      <c r="AC100">
        <v>6.6180000000000003</v>
      </c>
      <c r="AD100">
        <v>0.16600000000000001</v>
      </c>
      <c r="AE100">
        <v>6.93</v>
      </c>
      <c r="AF100">
        <v>6.992</v>
      </c>
      <c r="AG100">
        <v>0.14499999999999999</v>
      </c>
      <c r="AH100">
        <v>6.5060000000000002</v>
      </c>
      <c r="AI100">
        <v>6.5570000000000004</v>
      </c>
    </row>
    <row r="101" spans="1:35" x14ac:dyDescent="0.3">
      <c r="A101">
        <v>12</v>
      </c>
      <c r="B101">
        <v>2</v>
      </c>
      <c r="C101" s="3" t="s">
        <v>5</v>
      </c>
      <c r="D101">
        <v>1326</v>
      </c>
      <c r="E101">
        <v>1458</v>
      </c>
      <c r="F101">
        <v>10</v>
      </c>
      <c r="G101">
        <v>26</v>
      </c>
      <c r="H101">
        <v>16</v>
      </c>
      <c r="I101">
        <v>0</v>
      </c>
      <c r="J101">
        <v>0</v>
      </c>
      <c r="K101">
        <v>0.16600000000000001</v>
      </c>
      <c r="L101">
        <v>0.12</v>
      </c>
      <c r="M101">
        <v>0.17499999999999999</v>
      </c>
      <c r="N101">
        <v>0.20899999999999999</v>
      </c>
      <c r="O101">
        <v>0.112</v>
      </c>
      <c r="P101">
        <v>0.17799999999999999</v>
      </c>
      <c r="Q101">
        <v>0.20899999999999999</v>
      </c>
      <c r="R101">
        <v>0.121</v>
      </c>
      <c r="S101">
        <v>0.193</v>
      </c>
      <c r="T101" s="2">
        <v>2442</v>
      </c>
      <c r="U101" s="2">
        <v>2574</v>
      </c>
      <c r="V101" s="2">
        <v>289</v>
      </c>
      <c r="W101">
        <v>1260</v>
      </c>
      <c r="X101">
        <v>1943</v>
      </c>
      <c r="Y101">
        <v>683</v>
      </c>
      <c r="Z101">
        <v>0</v>
      </c>
      <c r="AA101">
        <v>0.26300000000000001</v>
      </c>
      <c r="AB101">
        <v>1.046</v>
      </c>
      <c r="AC101">
        <v>1.131</v>
      </c>
      <c r="AD101">
        <v>0.19</v>
      </c>
      <c r="AE101">
        <v>0.98</v>
      </c>
      <c r="AF101">
        <v>1.0429999999999999</v>
      </c>
      <c r="AG101">
        <v>0.17699999999999999</v>
      </c>
      <c r="AH101">
        <v>0.95099999999999996</v>
      </c>
      <c r="AI101">
        <v>1.0089999999999999</v>
      </c>
    </row>
    <row r="102" spans="1:35" x14ac:dyDescent="0.3">
      <c r="A102">
        <v>20</v>
      </c>
      <c r="B102">
        <v>3</v>
      </c>
      <c r="C102" s="3" t="s">
        <v>12</v>
      </c>
      <c r="D102">
        <v>2049</v>
      </c>
      <c r="E102">
        <v>2249</v>
      </c>
      <c r="F102">
        <v>10</v>
      </c>
      <c r="G102">
        <v>39</v>
      </c>
      <c r="H102">
        <v>17</v>
      </c>
      <c r="I102">
        <v>0</v>
      </c>
      <c r="J102">
        <v>0</v>
      </c>
      <c r="K102">
        <v>0.151</v>
      </c>
      <c r="L102">
        <v>0.12</v>
      </c>
      <c r="M102">
        <v>0.17</v>
      </c>
      <c r="N102">
        <v>0.154</v>
      </c>
      <c r="O102">
        <v>0.108</v>
      </c>
      <c r="P102">
        <v>0.157</v>
      </c>
      <c r="Q102">
        <v>0.14799999999999999</v>
      </c>
      <c r="R102">
        <v>0.114</v>
      </c>
      <c r="S102">
        <v>0.16400000000000001</v>
      </c>
      <c r="T102">
        <v>6009</v>
      </c>
      <c r="U102">
        <v>6209</v>
      </c>
      <c r="V102" s="2">
        <v>1000</v>
      </c>
      <c r="W102" s="2">
        <v>6906</v>
      </c>
      <c r="X102" s="2">
        <v>11770</v>
      </c>
      <c r="Y102" s="2">
        <v>4890</v>
      </c>
      <c r="Z102">
        <v>0</v>
      </c>
      <c r="AA102">
        <v>0.154</v>
      </c>
      <c r="AB102">
        <v>4.4489999999999998</v>
      </c>
      <c r="AC102">
        <v>4.5049999999999999</v>
      </c>
      <c r="AD102">
        <v>0.152</v>
      </c>
      <c r="AE102">
        <v>4.452</v>
      </c>
      <c r="AF102">
        <v>4.5030000000000001</v>
      </c>
      <c r="AG102">
        <v>0.14399999999999999</v>
      </c>
      <c r="AH102">
        <v>4.415</v>
      </c>
      <c r="AI102">
        <v>4.4640000000000004</v>
      </c>
    </row>
    <row r="103" spans="1:35" x14ac:dyDescent="0.3">
      <c r="A103">
        <v>21</v>
      </c>
      <c r="B103">
        <v>3</v>
      </c>
      <c r="C103" s="3" t="s">
        <v>6</v>
      </c>
      <c r="D103">
        <v>2087</v>
      </c>
      <c r="E103">
        <v>2295</v>
      </c>
      <c r="F103">
        <v>10</v>
      </c>
      <c r="G103">
        <v>35</v>
      </c>
      <c r="H103">
        <v>17</v>
      </c>
      <c r="I103">
        <v>0</v>
      </c>
      <c r="J103">
        <v>0</v>
      </c>
      <c r="K103">
        <v>0.14899999999999999</v>
      </c>
      <c r="L103">
        <v>0.109</v>
      </c>
      <c r="M103">
        <v>0.158</v>
      </c>
      <c r="N103">
        <v>0.151</v>
      </c>
      <c r="O103">
        <v>0.113</v>
      </c>
      <c r="P103">
        <v>0.16200000000000001</v>
      </c>
      <c r="Q103">
        <v>0.151</v>
      </c>
      <c r="R103">
        <v>0.105</v>
      </c>
      <c r="S103">
        <v>0.153</v>
      </c>
      <c r="T103">
        <v>4703</v>
      </c>
      <c r="U103">
        <v>4911</v>
      </c>
      <c r="V103">
        <v>664</v>
      </c>
      <c r="W103">
        <v>10824</v>
      </c>
      <c r="X103">
        <v>20321</v>
      </c>
      <c r="Y103">
        <v>9497</v>
      </c>
      <c r="Z103">
        <v>0</v>
      </c>
      <c r="AA103">
        <v>0.22700000000000001</v>
      </c>
      <c r="AB103">
        <v>3.5089999999999999</v>
      </c>
      <c r="AC103">
        <v>3.5819999999999999</v>
      </c>
      <c r="AD103">
        <v>0.14299999999999999</v>
      </c>
      <c r="AE103">
        <v>3.1549999999999998</v>
      </c>
      <c r="AF103">
        <v>3.202</v>
      </c>
      <c r="AG103">
        <v>0.14899999999999999</v>
      </c>
      <c r="AH103">
        <v>3.2879999999999998</v>
      </c>
      <c r="AI103">
        <v>3.339</v>
      </c>
    </row>
    <row r="104" spans="1:35" x14ac:dyDescent="0.3">
      <c r="A104">
        <v>22</v>
      </c>
      <c r="B104">
        <v>3</v>
      </c>
      <c r="C104" s="3" t="s">
        <v>7</v>
      </c>
      <c r="D104">
        <v>2056</v>
      </c>
      <c r="E104">
        <v>2254</v>
      </c>
      <c r="F104">
        <v>10</v>
      </c>
      <c r="G104">
        <v>43</v>
      </c>
      <c r="H104">
        <v>16</v>
      </c>
      <c r="I104">
        <v>0</v>
      </c>
      <c r="J104">
        <v>0</v>
      </c>
      <c r="K104">
        <v>0.152</v>
      </c>
      <c r="L104">
        <v>0.109</v>
      </c>
      <c r="M104">
        <v>0.16</v>
      </c>
      <c r="N104">
        <v>0.155</v>
      </c>
      <c r="O104">
        <v>0.124</v>
      </c>
      <c r="P104">
        <v>0.17100000000000001</v>
      </c>
      <c r="Q104">
        <v>0.16200000000000001</v>
      </c>
      <c r="R104">
        <v>0.13400000000000001</v>
      </c>
      <c r="S104">
        <v>0.189</v>
      </c>
      <c r="T104">
        <v>6016</v>
      </c>
      <c r="U104">
        <v>6214</v>
      </c>
      <c r="V104">
        <v>1000</v>
      </c>
      <c r="W104">
        <v>9082</v>
      </c>
      <c r="X104">
        <v>16108</v>
      </c>
      <c r="Y104">
        <v>7058</v>
      </c>
      <c r="Z104">
        <v>0</v>
      </c>
      <c r="AA104">
        <v>0.29899999999999999</v>
      </c>
      <c r="AB104">
        <v>6.92</v>
      </c>
      <c r="AC104">
        <v>7.0069999999999997</v>
      </c>
      <c r="AD104">
        <v>0.22600000000000001</v>
      </c>
      <c r="AE104">
        <v>6.202</v>
      </c>
      <c r="AF104">
        <v>6.2729999999999997</v>
      </c>
      <c r="AG104">
        <v>0.183</v>
      </c>
      <c r="AH104">
        <v>6.319</v>
      </c>
      <c r="AI104">
        <v>6.3840000000000003</v>
      </c>
    </row>
    <row r="105" spans="1:35" x14ac:dyDescent="0.3">
      <c r="A105">
        <v>30</v>
      </c>
      <c r="B105">
        <v>4</v>
      </c>
      <c r="C105" s="3" t="s">
        <v>8</v>
      </c>
      <c r="D105" s="2">
        <v>2744</v>
      </c>
      <c r="E105" s="2">
        <v>3017</v>
      </c>
      <c r="F105" s="2">
        <v>10</v>
      </c>
      <c r="G105">
        <v>60</v>
      </c>
      <c r="H105">
        <v>16</v>
      </c>
      <c r="I105">
        <v>0</v>
      </c>
      <c r="J105">
        <v>0</v>
      </c>
      <c r="K105">
        <v>0.214</v>
      </c>
      <c r="L105">
        <v>0.189</v>
      </c>
      <c r="M105">
        <v>0.25600000000000001</v>
      </c>
      <c r="N105">
        <v>0.20499999999999999</v>
      </c>
      <c r="O105">
        <v>0.182</v>
      </c>
      <c r="P105">
        <v>0.24199999999999999</v>
      </c>
      <c r="Q105">
        <v>0.216</v>
      </c>
      <c r="R105">
        <v>0.191</v>
      </c>
      <c r="S105">
        <v>0.255</v>
      </c>
      <c r="T105" s="2">
        <v>6704</v>
      </c>
      <c r="U105" s="2">
        <v>6977</v>
      </c>
      <c r="V105" s="2">
        <v>1000</v>
      </c>
      <c r="W105">
        <v>123648</v>
      </c>
      <c r="X105">
        <v>245209</v>
      </c>
      <c r="Y105">
        <v>121608</v>
      </c>
      <c r="Z105">
        <v>0</v>
      </c>
      <c r="AA105">
        <v>0.33</v>
      </c>
      <c r="AB105">
        <v>54.030999999999999</v>
      </c>
      <c r="AC105">
        <v>54.128999999999998</v>
      </c>
      <c r="AD105">
        <v>0.19500000000000001</v>
      </c>
      <c r="AE105">
        <v>56.682000000000002</v>
      </c>
      <c r="AF105">
        <v>56.753</v>
      </c>
      <c r="AG105">
        <v>0.19900000000000001</v>
      </c>
      <c r="AH105">
        <v>59.26</v>
      </c>
      <c r="AI105">
        <v>59.323999999999998</v>
      </c>
    </row>
    <row r="106" spans="1:35" x14ac:dyDescent="0.3">
      <c r="A106">
        <v>31</v>
      </c>
      <c r="B106">
        <v>4</v>
      </c>
      <c r="C106" s="3" t="s">
        <v>9</v>
      </c>
      <c r="D106">
        <v>2736</v>
      </c>
      <c r="E106">
        <v>3008</v>
      </c>
      <c r="F106">
        <v>10</v>
      </c>
      <c r="G106" s="2">
        <v>41</v>
      </c>
      <c r="H106" s="2">
        <v>28</v>
      </c>
      <c r="I106" s="2">
        <v>6</v>
      </c>
      <c r="J106">
        <v>0</v>
      </c>
      <c r="K106">
        <v>0.153</v>
      </c>
      <c r="L106">
        <v>0.14499999999999999</v>
      </c>
      <c r="M106">
        <v>0.191</v>
      </c>
      <c r="N106">
        <v>0.21099999999999999</v>
      </c>
      <c r="O106">
        <v>0.19900000000000001</v>
      </c>
      <c r="P106">
        <v>0.26200000000000001</v>
      </c>
      <c r="Q106">
        <v>0.247</v>
      </c>
      <c r="R106">
        <v>0.23</v>
      </c>
      <c r="S106">
        <v>0.30599999999999999</v>
      </c>
      <c r="T106">
        <v>6696</v>
      </c>
      <c r="U106">
        <v>6968</v>
      </c>
      <c r="V106">
        <v>1000</v>
      </c>
      <c r="W106">
        <v>31204</v>
      </c>
      <c r="X106">
        <v>60368</v>
      </c>
      <c r="Y106">
        <v>29192</v>
      </c>
      <c r="Z106">
        <v>0</v>
      </c>
      <c r="AA106">
        <v>0.27900000000000003</v>
      </c>
      <c r="AB106">
        <v>16.68</v>
      </c>
      <c r="AC106">
        <v>17.047000000000001</v>
      </c>
      <c r="AD106">
        <v>0.19800000000000001</v>
      </c>
      <c r="AE106">
        <v>16.666</v>
      </c>
      <c r="AF106">
        <v>16.731999999999999</v>
      </c>
      <c r="AG106">
        <v>0.19400000000000001</v>
      </c>
      <c r="AH106">
        <v>16.448</v>
      </c>
      <c r="AI106">
        <v>16.512</v>
      </c>
    </row>
    <row r="107" spans="1:35" x14ac:dyDescent="0.3">
      <c r="A107">
        <v>32</v>
      </c>
      <c r="B107">
        <v>4</v>
      </c>
      <c r="C107" s="3" t="s">
        <v>10</v>
      </c>
      <c r="D107">
        <v>2585</v>
      </c>
      <c r="E107">
        <v>2842</v>
      </c>
      <c r="F107">
        <v>10</v>
      </c>
      <c r="G107">
        <v>47</v>
      </c>
      <c r="H107">
        <v>17</v>
      </c>
      <c r="I107">
        <v>1</v>
      </c>
      <c r="J107">
        <v>0</v>
      </c>
      <c r="K107">
        <v>0.161</v>
      </c>
      <c r="L107">
        <v>0.14000000000000001</v>
      </c>
      <c r="M107">
        <v>0.19</v>
      </c>
      <c r="N107">
        <v>0.16300000000000001</v>
      </c>
      <c r="O107">
        <v>0.14899999999999999</v>
      </c>
      <c r="P107">
        <v>0.20100000000000001</v>
      </c>
      <c r="Q107">
        <v>0.154</v>
      </c>
      <c r="R107">
        <v>0.14399999999999999</v>
      </c>
      <c r="S107">
        <v>0.19400000000000001</v>
      </c>
      <c r="T107">
        <v>6545</v>
      </c>
      <c r="U107">
        <v>6802</v>
      </c>
      <c r="V107">
        <v>1000</v>
      </c>
      <c r="W107">
        <v>393334</v>
      </c>
      <c r="X107">
        <v>784603</v>
      </c>
      <c r="Y107">
        <v>391306</v>
      </c>
      <c r="Z107">
        <v>0</v>
      </c>
      <c r="AA107">
        <v>0.254</v>
      </c>
      <c r="AB107">
        <v>148.57300000000001</v>
      </c>
      <c r="AC107">
        <v>148.642</v>
      </c>
      <c r="AD107">
        <v>0.20499999999999999</v>
      </c>
      <c r="AE107">
        <v>144.773</v>
      </c>
      <c r="AF107">
        <v>144.84800000000001</v>
      </c>
      <c r="AG107">
        <v>0.193</v>
      </c>
      <c r="AH107">
        <v>129.55500000000001</v>
      </c>
      <c r="AI107">
        <v>129.61699999999999</v>
      </c>
    </row>
    <row r="108" spans="1:35" x14ac:dyDescent="0.3">
      <c r="A108">
        <v>40</v>
      </c>
      <c r="B108">
        <v>5</v>
      </c>
      <c r="C108" s="3" t="s">
        <v>13</v>
      </c>
      <c r="D108" s="2">
        <v>3313</v>
      </c>
      <c r="E108" s="2">
        <v>3639</v>
      </c>
      <c r="F108">
        <v>10</v>
      </c>
      <c r="G108">
        <v>52</v>
      </c>
      <c r="H108">
        <v>24</v>
      </c>
      <c r="I108">
        <v>4</v>
      </c>
      <c r="J108">
        <v>0</v>
      </c>
      <c r="K108">
        <v>0.35299999999999998</v>
      </c>
      <c r="L108">
        <v>0.26200000000000001</v>
      </c>
      <c r="M108">
        <v>0.34699999999999998</v>
      </c>
      <c r="N108">
        <v>0.20799999999999999</v>
      </c>
      <c r="O108">
        <v>0.222</v>
      </c>
      <c r="P108">
        <v>0.29099999999999998</v>
      </c>
      <c r="Q108">
        <v>0.19800000000000001</v>
      </c>
      <c r="R108">
        <v>0.21299999999999999</v>
      </c>
      <c r="S108">
        <v>0.27700000000000002</v>
      </c>
      <c r="T108">
        <v>7273</v>
      </c>
      <c r="U108">
        <v>7599</v>
      </c>
      <c r="V108">
        <v>1000</v>
      </c>
      <c r="W108">
        <v>8959</v>
      </c>
      <c r="X108">
        <v>15858</v>
      </c>
      <c r="Y108">
        <v>6935</v>
      </c>
      <c r="Z108">
        <v>0</v>
      </c>
      <c r="AA108">
        <v>0.317</v>
      </c>
      <c r="AB108">
        <v>6.8129999999999997</v>
      </c>
      <c r="AC108">
        <v>6.91</v>
      </c>
      <c r="AD108">
        <v>0.157</v>
      </c>
      <c r="AE108">
        <v>5.2789999999999999</v>
      </c>
      <c r="AF108">
        <v>5.3369999999999997</v>
      </c>
      <c r="AG108">
        <v>0.16600000000000001</v>
      </c>
      <c r="AH108">
        <v>5.2080000000000002</v>
      </c>
      <c r="AI108">
        <v>5.2610000000000001</v>
      </c>
    </row>
    <row r="109" spans="1:35" x14ac:dyDescent="0.3">
      <c r="A109">
        <v>41</v>
      </c>
      <c r="B109">
        <v>5</v>
      </c>
      <c r="C109" s="3" t="s">
        <v>14</v>
      </c>
      <c r="D109">
        <v>3260</v>
      </c>
      <c r="E109">
        <v>3585</v>
      </c>
      <c r="F109">
        <v>10</v>
      </c>
      <c r="G109">
        <v>44</v>
      </c>
      <c r="H109">
        <v>17</v>
      </c>
      <c r="I109">
        <v>1</v>
      </c>
      <c r="J109">
        <v>0</v>
      </c>
      <c r="K109">
        <v>0.18099999999999999</v>
      </c>
      <c r="L109">
        <v>0.18</v>
      </c>
      <c r="M109">
        <v>0.24199999999999999</v>
      </c>
      <c r="N109">
        <v>0.154</v>
      </c>
      <c r="O109">
        <v>0.14899999999999999</v>
      </c>
      <c r="P109">
        <v>0.19800000000000001</v>
      </c>
      <c r="Q109">
        <v>0.158</v>
      </c>
      <c r="R109">
        <v>0.152</v>
      </c>
      <c r="S109">
        <v>0.20399999999999999</v>
      </c>
      <c r="T109" s="2">
        <v>7220</v>
      </c>
      <c r="U109" s="2">
        <v>7545</v>
      </c>
      <c r="V109" s="2">
        <v>1000</v>
      </c>
      <c r="W109">
        <v>31333</v>
      </c>
      <c r="X109">
        <v>60631</v>
      </c>
      <c r="Y109">
        <v>29324</v>
      </c>
      <c r="Z109">
        <v>0</v>
      </c>
      <c r="AA109" s="2">
        <v>0.27600000000000002</v>
      </c>
      <c r="AB109" s="2">
        <v>14.042</v>
      </c>
      <c r="AC109" s="2">
        <v>14.127000000000001</v>
      </c>
      <c r="AD109">
        <v>0.183</v>
      </c>
      <c r="AE109">
        <v>19.460999999999999</v>
      </c>
      <c r="AF109">
        <v>19.52</v>
      </c>
      <c r="AG109">
        <v>0.22600000000000001</v>
      </c>
      <c r="AH109">
        <v>18.193999999999999</v>
      </c>
      <c r="AI109">
        <v>18.265999999999998</v>
      </c>
    </row>
    <row r="110" spans="1:35" x14ac:dyDescent="0.3">
      <c r="A110">
        <v>42</v>
      </c>
      <c r="B110">
        <v>5</v>
      </c>
      <c r="C110" s="3" t="s">
        <v>15</v>
      </c>
      <c r="D110">
        <v>3230</v>
      </c>
      <c r="E110">
        <v>3549</v>
      </c>
      <c r="F110">
        <v>10</v>
      </c>
      <c r="G110">
        <v>52</v>
      </c>
      <c r="H110">
        <v>16</v>
      </c>
      <c r="I110">
        <v>0</v>
      </c>
      <c r="J110">
        <v>0</v>
      </c>
      <c r="K110">
        <v>0.215</v>
      </c>
      <c r="L110">
        <v>0.189</v>
      </c>
      <c r="M110">
        <v>0.25900000000000001</v>
      </c>
      <c r="N110">
        <v>0.20899999999999999</v>
      </c>
      <c r="O110">
        <v>0.191</v>
      </c>
      <c r="P110">
        <v>0.25800000000000001</v>
      </c>
      <c r="Q110">
        <v>0.20799999999999999</v>
      </c>
      <c r="R110">
        <v>0.192</v>
      </c>
      <c r="S110">
        <v>0.26200000000000001</v>
      </c>
      <c r="T110" s="2">
        <v>7190</v>
      </c>
      <c r="U110" s="2">
        <v>7509</v>
      </c>
      <c r="V110" s="2">
        <v>1000</v>
      </c>
      <c r="W110">
        <v>23607</v>
      </c>
      <c r="X110">
        <v>45151</v>
      </c>
      <c r="Y110">
        <v>21582</v>
      </c>
      <c r="Z110">
        <v>0</v>
      </c>
      <c r="AA110" s="2">
        <v>0.33700000000000002</v>
      </c>
      <c r="AB110" s="2">
        <v>14.605</v>
      </c>
      <c r="AC110" s="2">
        <v>14.715999999999999</v>
      </c>
      <c r="AD110">
        <v>0.20200000000000001</v>
      </c>
      <c r="AE110">
        <v>15.445</v>
      </c>
      <c r="AF110">
        <v>15.507999999999999</v>
      </c>
      <c r="AG110">
        <v>0.20399999999999999</v>
      </c>
      <c r="AH110">
        <v>14.445</v>
      </c>
      <c r="AI110">
        <v>14.513</v>
      </c>
    </row>
  </sheetData>
  <mergeCells count="40">
    <mergeCell ref="AA73:AC73"/>
    <mergeCell ref="AD73:AF73"/>
    <mergeCell ref="AG73:AI73"/>
    <mergeCell ref="D73:J73"/>
    <mergeCell ref="K73:M73"/>
    <mergeCell ref="N73:P73"/>
    <mergeCell ref="Q73:S73"/>
    <mergeCell ref="T73:Z73"/>
    <mergeCell ref="AA31:AC31"/>
    <mergeCell ref="AD31:AF31"/>
    <mergeCell ref="AG31:AI31"/>
    <mergeCell ref="D31:J31"/>
    <mergeCell ref="K31:M31"/>
    <mergeCell ref="N31:P31"/>
    <mergeCell ref="Q31:S31"/>
    <mergeCell ref="T31:Z31"/>
    <mergeCell ref="AD10:AF10"/>
    <mergeCell ref="AG10:AI10"/>
    <mergeCell ref="T10:Z10"/>
    <mergeCell ref="D52:J52"/>
    <mergeCell ref="K52:M52"/>
    <mergeCell ref="N52:P52"/>
    <mergeCell ref="Q52:S52"/>
    <mergeCell ref="T52:Z52"/>
    <mergeCell ref="AA52:AC52"/>
    <mergeCell ref="AD52:AF52"/>
    <mergeCell ref="AG52:AI52"/>
    <mergeCell ref="D10:J10"/>
    <mergeCell ref="K10:M10"/>
    <mergeCell ref="N10:P10"/>
    <mergeCell ref="Q10:S10"/>
    <mergeCell ref="AA10:AC10"/>
    <mergeCell ref="AA94:AC94"/>
    <mergeCell ref="AD94:AF94"/>
    <mergeCell ref="AG94:AI94"/>
    <mergeCell ref="D94:J94"/>
    <mergeCell ref="K94:M94"/>
    <mergeCell ref="N94:P94"/>
    <mergeCell ref="Q94:S94"/>
    <mergeCell ref="T94:Z94"/>
  </mergeCells>
  <pageMargins left="0.7" right="0.7" top="0.75" bottom="0.75" header="0.3" footer="0.3"/>
  <pageSetup orientation="portrait" horizontalDpi="4294967292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opLeftCell="A79" workbookViewId="0">
      <selection activeCell="A90" sqref="A90"/>
    </sheetView>
  </sheetViews>
  <sheetFormatPr defaultRowHeight="14.4" x14ac:dyDescent="0.3"/>
  <cols>
    <col min="3" max="3" width="17" bestFit="1" customWidth="1"/>
  </cols>
  <sheetData>
    <row r="1" spans="1:35" x14ac:dyDescent="0.3">
      <c r="A1" s="1" t="s">
        <v>2</v>
      </c>
    </row>
    <row r="2" spans="1:35" x14ac:dyDescent="0.3">
      <c r="A2" s="6" t="s">
        <v>67</v>
      </c>
      <c r="B2">
        <v>80</v>
      </c>
    </row>
    <row r="3" spans="1:35" x14ac:dyDescent="0.3">
      <c r="A3" s="5" t="s">
        <v>63</v>
      </c>
      <c r="B3" s="5">
        <v>0.1</v>
      </c>
    </row>
    <row r="4" spans="1:35" x14ac:dyDescent="0.3">
      <c r="A4" t="s">
        <v>64</v>
      </c>
      <c r="B4">
        <v>2</v>
      </c>
    </row>
    <row r="5" spans="1:35" x14ac:dyDescent="0.3">
      <c r="A5" t="s">
        <v>65</v>
      </c>
      <c r="B5">
        <v>2</v>
      </c>
    </row>
    <row r="6" spans="1:35" x14ac:dyDescent="0.3">
      <c r="A6" t="s">
        <v>66</v>
      </c>
      <c r="B6" s="5">
        <v>0.05</v>
      </c>
    </row>
    <row r="9" spans="1:35" x14ac:dyDescent="0.3">
      <c r="A9" s="1" t="s">
        <v>73</v>
      </c>
    </row>
    <row r="10" spans="1:35" x14ac:dyDescent="0.3">
      <c r="A10" s="4"/>
      <c r="B10" s="4"/>
      <c r="C10" s="4"/>
      <c r="D10" s="8" t="s">
        <v>16</v>
      </c>
      <c r="E10" s="8"/>
      <c r="F10" s="8"/>
      <c r="G10" s="8"/>
      <c r="H10" s="8"/>
      <c r="I10" s="8"/>
      <c r="J10" s="8"/>
      <c r="K10" s="8" t="s">
        <v>26</v>
      </c>
      <c r="L10" s="8"/>
      <c r="M10" s="8"/>
      <c r="N10" s="8" t="s">
        <v>33</v>
      </c>
      <c r="O10" s="8"/>
      <c r="P10" s="8"/>
      <c r="Q10" s="8" t="s">
        <v>34</v>
      </c>
      <c r="R10" s="8"/>
      <c r="S10" s="8"/>
      <c r="T10" s="8" t="s">
        <v>53</v>
      </c>
      <c r="U10" s="8"/>
      <c r="V10" s="8"/>
      <c r="W10" s="8"/>
      <c r="X10" s="8"/>
      <c r="Y10" s="8"/>
      <c r="Z10" s="8"/>
      <c r="AA10" s="8" t="s">
        <v>54</v>
      </c>
      <c r="AB10" s="8"/>
      <c r="AC10" s="8"/>
      <c r="AD10" s="8" t="s">
        <v>55</v>
      </c>
      <c r="AE10" s="8"/>
      <c r="AF10" s="8"/>
      <c r="AG10" s="8" t="s">
        <v>56</v>
      </c>
      <c r="AH10" s="8"/>
      <c r="AI10" s="8"/>
    </row>
    <row r="11" spans="1:35" x14ac:dyDescent="0.3">
      <c r="A11" t="s">
        <v>0</v>
      </c>
      <c r="B11" t="s">
        <v>1</v>
      </c>
      <c r="C11" t="s">
        <v>3</v>
      </c>
      <c r="D11" t="s">
        <v>27</v>
      </c>
      <c r="E11" t="s">
        <v>28</v>
      </c>
      <c r="F11" t="s">
        <v>29</v>
      </c>
      <c r="G11" t="s">
        <v>30</v>
      </c>
      <c r="H11" t="s">
        <v>36</v>
      </c>
      <c r="I11" t="s">
        <v>31</v>
      </c>
      <c r="J11" t="s">
        <v>32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</row>
    <row r="12" spans="1:35" x14ac:dyDescent="0.3">
      <c r="A12">
        <v>0</v>
      </c>
      <c r="B12">
        <v>1</v>
      </c>
      <c r="C12">
        <v>19</v>
      </c>
      <c r="D12">
        <v>1298</v>
      </c>
      <c r="E12">
        <v>1420</v>
      </c>
      <c r="F12">
        <v>10</v>
      </c>
      <c r="G12">
        <v>40</v>
      </c>
      <c r="H12">
        <v>15</v>
      </c>
      <c r="I12">
        <v>0</v>
      </c>
      <c r="J12">
        <v>0</v>
      </c>
      <c r="K12">
        <v>0.27400000000000002</v>
      </c>
      <c r="L12">
        <v>0.153</v>
      </c>
      <c r="M12">
        <v>0.26500000000000001</v>
      </c>
      <c r="N12">
        <v>0.123</v>
      </c>
      <c r="O12">
        <v>0.11</v>
      </c>
      <c r="P12">
        <v>0.14299999999999999</v>
      </c>
      <c r="Q12">
        <v>0.122</v>
      </c>
      <c r="R12">
        <v>0.11</v>
      </c>
      <c r="S12">
        <v>0.14199999999999999</v>
      </c>
      <c r="T12">
        <v>5258</v>
      </c>
      <c r="U12">
        <v>5380</v>
      </c>
      <c r="V12">
        <v>1000</v>
      </c>
      <c r="W12">
        <v>23195</v>
      </c>
      <c r="X12">
        <v>44345</v>
      </c>
      <c r="Y12">
        <v>21176</v>
      </c>
      <c r="Z12">
        <v>0</v>
      </c>
      <c r="AA12">
        <v>0.20300000000000001</v>
      </c>
      <c r="AB12">
        <v>13.547000000000001</v>
      </c>
      <c r="AC12">
        <v>13.611000000000001</v>
      </c>
      <c r="AD12">
        <v>0.158</v>
      </c>
      <c r="AE12">
        <v>12.815</v>
      </c>
      <c r="AF12">
        <v>12.861000000000001</v>
      </c>
      <c r="AG12">
        <v>0.157</v>
      </c>
      <c r="AH12">
        <v>13.006</v>
      </c>
      <c r="AI12">
        <v>13.05</v>
      </c>
    </row>
    <row r="13" spans="1:35" x14ac:dyDescent="0.3">
      <c r="A13">
        <v>1</v>
      </c>
      <c r="B13">
        <v>1</v>
      </c>
      <c r="C13">
        <v>24</v>
      </c>
      <c r="D13">
        <v>1401</v>
      </c>
      <c r="E13">
        <v>1534</v>
      </c>
      <c r="F13">
        <v>10</v>
      </c>
      <c r="G13">
        <v>41</v>
      </c>
      <c r="H13">
        <v>21</v>
      </c>
      <c r="I13">
        <v>3</v>
      </c>
      <c r="J13">
        <v>0</v>
      </c>
      <c r="K13">
        <v>0.16700000000000001</v>
      </c>
      <c r="L13">
        <v>0.14399999999999999</v>
      </c>
      <c r="M13">
        <v>0.192</v>
      </c>
      <c r="N13">
        <v>0.129</v>
      </c>
      <c r="O13">
        <v>0.11600000000000001</v>
      </c>
      <c r="P13">
        <v>0.15</v>
      </c>
      <c r="Q13">
        <v>0.129</v>
      </c>
      <c r="R13">
        <v>0.11899999999999999</v>
      </c>
      <c r="S13">
        <v>0.152</v>
      </c>
      <c r="T13">
        <v>5361</v>
      </c>
      <c r="U13">
        <v>5494</v>
      </c>
      <c r="V13">
        <v>1000</v>
      </c>
      <c r="W13">
        <v>18995</v>
      </c>
      <c r="X13">
        <v>35957</v>
      </c>
      <c r="Y13">
        <v>16983</v>
      </c>
      <c r="Z13">
        <v>0</v>
      </c>
      <c r="AA13">
        <v>0.18099999999999999</v>
      </c>
      <c r="AB13">
        <v>6.8330000000000002</v>
      </c>
      <c r="AC13">
        <v>6.8819999999999997</v>
      </c>
      <c r="AD13">
        <v>0.125</v>
      </c>
      <c r="AE13">
        <v>7.8719999999999999</v>
      </c>
      <c r="AF13">
        <v>7.907</v>
      </c>
      <c r="AG13">
        <v>0.124</v>
      </c>
      <c r="AH13">
        <v>6.9470000000000001</v>
      </c>
      <c r="AI13">
        <v>6.9809999999999999</v>
      </c>
    </row>
    <row r="14" spans="1:35" x14ac:dyDescent="0.3">
      <c r="A14">
        <v>2</v>
      </c>
      <c r="B14">
        <v>1</v>
      </c>
      <c r="C14">
        <v>9</v>
      </c>
      <c r="D14">
        <v>1324</v>
      </c>
      <c r="E14">
        <v>1449</v>
      </c>
      <c r="F14">
        <v>10</v>
      </c>
      <c r="G14">
        <v>42</v>
      </c>
      <c r="H14">
        <v>49</v>
      </c>
      <c r="I14">
        <v>18</v>
      </c>
      <c r="J14">
        <v>0</v>
      </c>
      <c r="K14">
        <v>0.18099999999999999</v>
      </c>
      <c r="L14">
        <v>0.17499999999999999</v>
      </c>
      <c r="M14">
        <v>0.223</v>
      </c>
      <c r="N14">
        <v>0.13700000000000001</v>
      </c>
      <c r="O14">
        <v>0.115</v>
      </c>
      <c r="P14">
        <v>0.156</v>
      </c>
      <c r="Q14">
        <v>0.13800000000000001</v>
      </c>
      <c r="R14">
        <v>0.114</v>
      </c>
      <c r="S14">
        <v>0.14899999999999999</v>
      </c>
      <c r="T14">
        <v>1380</v>
      </c>
      <c r="U14">
        <v>1505</v>
      </c>
      <c r="V14">
        <v>24</v>
      </c>
      <c r="W14">
        <v>102</v>
      </c>
      <c r="X14">
        <v>157</v>
      </c>
      <c r="Y14">
        <v>55</v>
      </c>
      <c r="Z14">
        <v>0</v>
      </c>
      <c r="AA14">
        <v>0.17299999999999999</v>
      </c>
      <c r="AB14">
        <v>0.18099999999999999</v>
      </c>
      <c r="AC14">
        <v>0.22500000000000001</v>
      </c>
      <c r="AD14">
        <v>0.122</v>
      </c>
      <c r="AE14">
        <v>0.126</v>
      </c>
      <c r="AF14">
        <v>0.16</v>
      </c>
      <c r="AG14">
        <v>0.11899999999999999</v>
      </c>
      <c r="AH14">
        <v>0.13700000000000001</v>
      </c>
      <c r="AI14">
        <v>0.17199999999999999</v>
      </c>
    </row>
    <row r="15" spans="1:35" x14ac:dyDescent="0.3">
      <c r="A15">
        <v>10</v>
      </c>
      <c r="B15">
        <v>2</v>
      </c>
      <c r="C15" s="3" t="s">
        <v>11</v>
      </c>
      <c r="D15">
        <v>2712</v>
      </c>
      <c r="E15">
        <v>2986</v>
      </c>
      <c r="F15">
        <v>10</v>
      </c>
      <c r="G15">
        <v>51</v>
      </c>
      <c r="H15">
        <v>27</v>
      </c>
      <c r="I15">
        <v>5</v>
      </c>
      <c r="J15">
        <v>0</v>
      </c>
      <c r="K15">
        <v>0.13800000000000001</v>
      </c>
      <c r="L15">
        <v>0.17899999999999999</v>
      </c>
      <c r="M15">
        <v>0.217</v>
      </c>
      <c r="N15">
        <v>0.14599999999999999</v>
      </c>
      <c r="O15">
        <v>0.18</v>
      </c>
      <c r="P15">
        <v>0.219</v>
      </c>
      <c r="Q15">
        <v>0.13800000000000001</v>
      </c>
      <c r="R15">
        <v>0.17399999999999999</v>
      </c>
      <c r="S15">
        <v>0.21299999999999999</v>
      </c>
      <c r="T15">
        <v>6672</v>
      </c>
      <c r="U15">
        <v>6946</v>
      </c>
      <c r="V15">
        <v>1000</v>
      </c>
      <c r="W15">
        <v>19592</v>
      </c>
      <c r="X15">
        <v>37148</v>
      </c>
      <c r="Y15">
        <v>17579</v>
      </c>
      <c r="Z15">
        <v>0</v>
      </c>
      <c r="AA15">
        <v>0.13600000000000001</v>
      </c>
      <c r="AB15">
        <v>8.3520000000000003</v>
      </c>
      <c r="AC15">
        <v>8.391</v>
      </c>
      <c r="AD15">
        <v>0.13800000000000001</v>
      </c>
      <c r="AE15">
        <v>8.26</v>
      </c>
      <c r="AF15">
        <v>8.298</v>
      </c>
      <c r="AG15">
        <v>0.13400000000000001</v>
      </c>
      <c r="AH15">
        <v>8.2040000000000006</v>
      </c>
      <c r="AI15">
        <v>8.24</v>
      </c>
    </row>
    <row r="16" spans="1:35" x14ac:dyDescent="0.3">
      <c r="A16">
        <v>11</v>
      </c>
      <c r="B16">
        <v>2</v>
      </c>
      <c r="C16" s="3" t="s">
        <v>77</v>
      </c>
      <c r="D16">
        <v>2658</v>
      </c>
      <c r="E16">
        <v>2921</v>
      </c>
      <c r="F16">
        <v>10</v>
      </c>
      <c r="G16">
        <v>82</v>
      </c>
      <c r="H16">
        <v>44</v>
      </c>
      <c r="I16">
        <v>14</v>
      </c>
      <c r="J16">
        <v>0</v>
      </c>
      <c r="K16">
        <v>0.189</v>
      </c>
      <c r="L16">
        <v>0.22800000000000001</v>
      </c>
      <c r="M16">
        <v>0.27400000000000002</v>
      </c>
      <c r="N16">
        <v>0.192</v>
      </c>
      <c r="O16">
        <v>0.217</v>
      </c>
      <c r="P16">
        <v>0.26100000000000001</v>
      </c>
      <c r="Q16">
        <v>0.18099999999999999</v>
      </c>
      <c r="R16">
        <v>0.27</v>
      </c>
      <c r="S16">
        <v>0.32200000000000001</v>
      </c>
      <c r="T16">
        <v>6618</v>
      </c>
      <c r="U16">
        <v>6881</v>
      </c>
      <c r="V16">
        <v>1000</v>
      </c>
      <c r="W16">
        <v>21387</v>
      </c>
      <c r="X16">
        <v>40680</v>
      </c>
      <c r="Y16">
        <v>19346</v>
      </c>
      <c r="Z16">
        <v>0</v>
      </c>
      <c r="AA16">
        <v>0.27600000000000002</v>
      </c>
      <c r="AB16">
        <v>17.792999999999999</v>
      </c>
      <c r="AC16">
        <v>17.858000000000001</v>
      </c>
      <c r="AD16">
        <v>0.13200000000000001</v>
      </c>
      <c r="AE16">
        <v>12.898</v>
      </c>
      <c r="AF16">
        <v>12.941000000000001</v>
      </c>
      <c r="AG16">
        <v>0.13600000000000001</v>
      </c>
      <c r="AH16">
        <v>13.307</v>
      </c>
      <c r="AI16">
        <v>13.348000000000001</v>
      </c>
    </row>
    <row r="17" spans="1:35" x14ac:dyDescent="0.3">
      <c r="A17">
        <v>12</v>
      </c>
      <c r="B17">
        <v>2</v>
      </c>
      <c r="C17" s="3" t="s">
        <v>78</v>
      </c>
      <c r="D17">
        <v>2616</v>
      </c>
      <c r="E17">
        <v>2878</v>
      </c>
      <c r="F17">
        <v>10</v>
      </c>
      <c r="G17">
        <v>56</v>
      </c>
      <c r="H17">
        <v>35</v>
      </c>
      <c r="I17">
        <v>10</v>
      </c>
      <c r="J17">
        <v>0</v>
      </c>
      <c r="K17">
        <v>0.26200000000000001</v>
      </c>
      <c r="L17">
        <v>0.26900000000000002</v>
      </c>
      <c r="M17">
        <v>0.33300000000000002</v>
      </c>
      <c r="N17">
        <v>0.27700000000000002</v>
      </c>
      <c r="O17">
        <v>0.33200000000000002</v>
      </c>
      <c r="P17">
        <v>0.39900000000000002</v>
      </c>
      <c r="Q17">
        <v>0.183</v>
      </c>
      <c r="R17">
        <v>0.22500000000000001</v>
      </c>
      <c r="S17">
        <v>0.27</v>
      </c>
      <c r="T17">
        <v>6576</v>
      </c>
      <c r="U17">
        <v>6838</v>
      </c>
      <c r="V17">
        <v>1000</v>
      </c>
      <c r="W17">
        <v>10230</v>
      </c>
      <c r="X17">
        <v>18407</v>
      </c>
      <c r="Y17">
        <v>8209</v>
      </c>
      <c r="Z17">
        <v>0</v>
      </c>
      <c r="AA17">
        <v>0.189</v>
      </c>
      <c r="AB17">
        <v>8.0670000000000002</v>
      </c>
      <c r="AC17">
        <v>8.1170000000000009</v>
      </c>
      <c r="AD17">
        <v>0.16900000000000001</v>
      </c>
      <c r="AE17">
        <v>6.77</v>
      </c>
      <c r="AF17">
        <v>6.8159999999999998</v>
      </c>
      <c r="AG17">
        <v>0.17299999999999999</v>
      </c>
      <c r="AH17">
        <v>7.0190000000000001</v>
      </c>
      <c r="AI17">
        <v>7.07</v>
      </c>
    </row>
    <row r="18" spans="1:35" x14ac:dyDescent="0.3">
      <c r="A18">
        <v>20</v>
      </c>
      <c r="B18">
        <v>3</v>
      </c>
      <c r="C18" s="3" t="s">
        <v>79</v>
      </c>
      <c r="D18">
        <v>3994</v>
      </c>
      <c r="E18">
        <v>4393</v>
      </c>
      <c r="F18">
        <v>10</v>
      </c>
      <c r="G18">
        <v>54</v>
      </c>
      <c r="H18">
        <v>29</v>
      </c>
      <c r="I18">
        <v>7</v>
      </c>
      <c r="J18">
        <v>0</v>
      </c>
      <c r="K18">
        <v>0.26200000000000001</v>
      </c>
      <c r="L18">
        <v>0.49399999999999999</v>
      </c>
      <c r="M18">
        <v>0.56599999999999995</v>
      </c>
      <c r="N18">
        <v>0.14499999999999999</v>
      </c>
      <c r="O18">
        <v>0.29899999999999999</v>
      </c>
      <c r="P18">
        <v>0.33800000000000002</v>
      </c>
      <c r="Q18">
        <v>0.155</v>
      </c>
      <c r="R18">
        <v>0.316</v>
      </c>
      <c r="S18">
        <v>0.36399999999999999</v>
      </c>
      <c r="T18" s="2">
        <v>7954</v>
      </c>
      <c r="U18" s="2">
        <v>8353</v>
      </c>
      <c r="V18">
        <v>1000</v>
      </c>
      <c r="W18">
        <v>32857</v>
      </c>
      <c r="X18">
        <v>63675</v>
      </c>
      <c r="Y18">
        <v>30844</v>
      </c>
      <c r="Z18">
        <v>0</v>
      </c>
      <c r="AA18">
        <v>0.22500000000000001</v>
      </c>
      <c r="AB18">
        <v>23.652000000000001</v>
      </c>
      <c r="AC18">
        <v>23.72</v>
      </c>
      <c r="AD18">
        <v>0.13800000000000001</v>
      </c>
      <c r="AE18">
        <v>21.323</v>
      </c>
      <c r="AF18">
        <v>21.364000000000001</v>
      </c>
      <c r="AG18">
        <v>0.158</v>
      </c>
      <c r="AH18">
        <v>18.832000000000001</v>
      </c>
      <c r="AI18">
        <v>18.876999999999999</v>
      </c>
    </row>
    <row r="19" spans="1:35" x14ac:dyDescent="0.3">
      <c r="A19">
        <v>21</v>
      </c>
      <c r="B19">
        <v>3</v>
      </c>
      <c r="C19" s="3" t="s">
        <v>6</v>
      </c>
      <c r="D19">
        <v>3886</v>
      </c>
      <c r="E19">
        <v>4275</v>
      </c>
      <c r="F19">
        <v>10</v>
      </c>
      <c r="G19">
        <v>80</v>
      </c>
      <c r="H19">
        <v>35</v>
      </c>
      <c r="I19">
        <v>10</v>
      </c>
      <c r="J19">
        <v>0</v>
      </c>
      <c r="K19">
        <v>0.22800000000000001</v>
      </c>
      <c r="L19">
        <v>0.442</v>
      </c>
      <c r="M19">
        <v>0.502</v>
      </c>
      <c r="N19">
        <v>0.189</v>
      </c>
      <c r="O19">
        <v>0.34599999999999997</v>
      </c>
      <c r="P19">
        <v>0.39800000000000002</v>
      </c>
      <c r="Q19">
        <v>0.20100000000000001</v>
      </c>
      <c r="R19">
        <v>0.39900000000000002</v>
      </c>
      <c r="S19">
        <v>0.45800000000000002</v>
      </c>
      <c r="T19" s="2">
        <v>7846</v>
      </c>
      <c r="U19" s="2">
        <v>8235</v>
      </c>
      <c r="V19" s="2">
        <v>1000</v>
      </c>
      <c r="W19">
        <v>317505</v>
      </c>
      <c r="X19">
        <v>632915</v>
      </c>
      <c r="Y19">
        <v>315465</v>
      </c>
      <c r="Z19">
        <v>0</v>
      </c>
      <c r="AA19">
        <v>0.26800000000000002</v>
      </c>
      <c r="AB19">
        <v>173.815</v>
      </c>
      <c r="AC19">
        <v>173.88900000000001</v>
      </c>
      <c r="AD19">
        <v>0.188</v>
      </c>
      <c r="AE19">
        <v>184.65</v>
      </c>
      <c r="AF19">
        <v>184.70400000000001</v>
      </c>
      <c r="AG19">
        <v>0.19400000000000001</v>
      </c>
      <c r="AH19">
        <v>178.72399999999999</v>
      </c>
      <c r="AI19">
        <v>178.77799999999999</v>
      </c>
    </row>
    <row r="20" spans="1:35" x14ac:dyDescent="0.3">
      <c r="A20">
        <v>22</v>
      </c>
      <c r="B20">
        <v>3</v>
      </c>
      <c r="C20" s="3" t="s">
        <v>7</v>
      </c>
      <c r="D20">
        <v>3972</v>
      </c>
      <c r="E20">
        <v>4371</v>
      </c>
      <c r="F20">
        <v>10</v>
      </c>
      <c r="G20">
        <v>48</v>
      </c>
      <c r="H20">
        <v>16</v>
      </c>
      <c r="I20">
        <v>0</v>
      </c>
      <c r="J20">
        <v>0</v>
      </c>
      <c r="K20">
        <v>0.183</v>
      </c>
      <c r="L20">
        <v>0.379</v>
      </c>
      <c r="M20">
        <v>0.432</v>
      </c>
      <c r="N20">
        <v>0.192</v>
      </c>
      <c r="O20">
        <v>0.40799999999999997</v>
      </c>
      <c r="P20">
        <v>0.46</v>
      </c>
      <c r="Q20">
        <v>0.249</v>
      </c>
      <c r="R20">
        <v>0.39300000000000002</v>
      </c>
      <c r="S20">
        <v>0.44700000000000001</v>
      </c>
      <c r="T20">
        <v>7932</v>
      </c>
      <c r="U20">
        <v>8331</v>
      </c>
      <c r="V20">
        <v>1000</v>
      </c>
      <c r="W20">
        <v>21892</v>
      </c>
      <c r="X20">
        <v>41733</v>
      </c>
      <c r="Y20">
        <v>19873</v>
      </c>
      <c r="Z20">
        <v>0</v>
      </c>
      <c r="AA20">
        <v>0.184</v>
      </c>
      <c r="AB20">
        <v>16.641999999999999</v>
      </c>
      <c r="AC20">
        <v>16.693999999999999</v>
      </c>
      <c r="AD20">
        <v>0.189</v>
      </c>
      <c r="AE20">
        <v>15.548999999999999</v>
      </c>
      <c r="AF20">
        <v>15.603999999999999</v>
      </c>
      <c r="AG20">
        <v>0.20799999999999999</v>
      </c>
      <c r="AH20">
        <v>15.433</v>
      </c>
      <c r="AI20">
        <v>15.49</v>
      </c>
    </row>
    <row r="21" spans="1:35" x14ac:dyDescent="0.3">
      <c r="A21">
        <v>30</v>
      </c>
      <c r="B21">
        <v>4</v>
      </c>
      <c r="C21" s="3" t="s">
        <v>80</v>
      </c>
      <c r="D21">
        <v>5414</v>
      </c>
      <c r="E21">
        <v>5955</v>
      </c>
      <c r="F21">
        <v>10</v>
      </c>
      <c r="G21">
        <v>63</v>
      </c>
      <c r="H21">
        <v>17</v>
      </c>
      <c r="I21">
        <v>1</v>
      </c>
      <c r="J21">
        <v>0</v>
      </c>
      <c r="K21">
        <v>0.27300000000000002</v>
      </c>
      <c r="L21">
        <v>0.50800000000000001</v>
      </c>
      <c r="M21">
        <v>0.58399999999999996</v>
      </c>
      <c r="N21">
        <v>0.20599999999999999</v>
      </c>
      <c r="O21">
        <v>0.53100000000000003</v>
      </c>
      <c r="P21">
        <v>0.59</v>
      </c>
      <c r="Q21">
        <v>0.19900000000000001</v>
      </c>
      <c r="R21">
        <v>0.54800000000000004</v>
      </c>
      <c r="S21">
        <v>0.60499999999999998</v>
      </c>
      <c r="T21">
        <v>9374</v>
      </c>
      <c r="U21">
        <v>9915</v>
      </c>
      <c r="V21">
        <v>1000</v>
      </c>
      <c r="W21">
        <v>27032</v>
      </c>
      <c r="X21">
        <v>51979</v>
      </c>
      <c r="Y21">
        <v>24996</v>
      </c>
      <c r="Z21">
        <v>0</v>
      </c>
      <c r="AA21">
        <v>0.29499999999999998</v>
      </c>
      <c r="AB21">
        <v>27.274000000000001</v>
      </c>
      <c r="AC21">
        <v>27.359000000000002</v>
      </c>
      <c r="AD21">
        <v>0.151</v>
      </c>
      <c r="AE21">
        <v>22.282</v>
      </c>
      <c r="AF21">
        <v>22.327999999999999</v>
      </c>
      <c r="AG21">
        <v>0.154</v>
      </c>
      <c r="AH21">
        <v>26.937999999999999</v>
      </c>
      <c r="AI21">
        <v>26.988</v>
      </c>
    </row>
    <row r="22" spans="1:35" x14ac:dyDescent="0.3">
      <c r="A22">
        <v>31</v>
      </c>
      <c r="B22">
        <v>4</v>
      </c>
      <c r="C22" s="3" t="s">
        <v>81</v>
      </c>
      <c r="D22">
        <v>5241</v>
      </c>
      <c r="E22">
        <v>5768</v>
      </c>
      <c r="F22">
        <v>10</v>
      </c>
      <c r="G22">
        <v>105</v>
      </c>
      <c r="H22">
        <v>77</v>
      </c>
      <c r="I22">
        <v>31</v>
      </c>
      <c r="J22">
        <v>0</v>
      </c>
      <c r="K22">
        <v>0.27100000000000002</v>
      </c>
      <c r="L22">
        <v>0.57799999999999996</v>
      </c>
      <c r="M22">
        <v>0.65400000000000003</v>
      </c>
      <c r="N22">
        <v>0.20699999999999999</v>
      </c>
      <c r="O22">
        <v>0.54100000000000004</v>
      </c>
      <c r="P22">
        <v>0.60199999999999998</v>
      </c>
      <c r="Q22">
        <v>0.2</v>
      </c>
      <c r="R22">
        <v>0.64400000000000002</v>
      </c>
      <c r="S22">
        <v>0.70399999999999996</v>
      </c>
      <c r="T22">
        <v>9201</v>
      </c>
      <c r="U22">
        <v>9728</v>
      </c>
      <c r="V22">
        <v>1000</v>
      </c>
      <c r="W22">
        <v>35119</v>
      </c>
      <c r="X22">
        <v>68129</v>
      </c>
      <c r="Y22">
        <v>33068</v>
      </c>
      <c r="Z22">
        <v>0</v>
      </c>
      <c r="AA22">
        <v>0.33400000000000002</v>
      </c>
      <c r="AB22">
        <v>33.377000000000002</v>
      </c>
      <c r="AC22">
        <v>33.466999999999999</v>
      </c>
      <c r="AD22">
        <v>0.218</v>
      </c>
      <c r="AE22">
        <v>29.681000000000001</v>
      </c>
      <c r="AF22">
        <v>29.75</v>
      </c>
      <c r="AG22">
        <v>0.20200000000000001</v>
      </c>
      <c r="AH22">
        <v>30.675000000000001</v>
      </c>
      <c r="AI22">
        <v>30.736000000000001</v>
      </c>
    </row>
    <row r="23" spans="1:35" x14ac:dyDescent="0.3">
      <c r="A23">
        <v>32</v>
      </c>
      <c r="B23">
        <v>4</v>
      </c>
      <c r="C23" s="3" t="s">
        <v>10</v>
      </c>
      <c r="D23">
        <v>5291</v>
      </c>
      <c r="E23">
        <v>5828</v>
      </c>
      <c r="F23">
        <v>10</v>
      </c>
      <c r="G23">
        <v>112</v>
      </c>
      <c r="H23">
        <v>41</v>
      </c>
      <c r="I23">
        <v>13</v>
      </c>
      <c r="J23">
        <v>0</v>
      </c>
      <c r="K23">
        <v>0.30099999999999999</v>
      </c>
      <c r="L23">
        <v>0.75700000000000001</v>
      </c>
      <c r="M23">
        <v>0.84199999999999997</v>
      </c>
      <c r="N23">
        <v>0.19700000000000001</v>
      </c>
      <c r="O23">
        <v>0.55700000000000005</v>
      </c>
      <c r="P23">
        <v>0.61499999999999999</v>
      </c>
      <c r="Q23">
        <v>0.20599999999999999</v>
      </c>
      <c r="R23">
        <v>0.56100000000000005</v>
      </c>
      <c r="S23">
        <v>0.623</v>
      </c>
      <c r="T23">
        <v>9251</v>
      </c>
      <c r="U23">
        <v>9788</v>
      </c>
      <c r="V23">
        <v>1000</v>
      </c>
      <c r="W23">
        <v>16366</v>
      </c>
      <c r="X23">
        <v>30583</v>
      </c>
      <c r="Y23">
        <v>14298</v>
      </c>
      <c r="Z23">
        <v>0</v>
      </c>
      <c r="AA23">
        <v>0.29299999999999998</v>
      </c>
      <c r="AB23">
        <v>16.436</v>
      </c>
      <c r="AC23">
        <v>16.523</v>
      </c>
      <c r="AD23">
        <v>0.152</v>
      </c>
      <c r="AE23">
        <v>11.814</v>
      </c>
      <c r="AF23">
        <v>11.862</v>
      </c>
      <c r="AG23">
        <v>0.16900000000000001</v>
      </c>
      <c r="AH23">
        <v>11.532</v>
      </c>
      <c r="AI23">
        <v>11.584</v>
      </c>
    </row>
    <row r="24" spans="1:35" x14ac:dyDescent="0.3">
      <c r="A24">
        <v>40</v>
      </c>
      <c r="B24">
        <v>5</v>
      </c>
      <c r="C24" s="3" t="s">
        <v>82</v>
      </c>
      <c r="D24">
        <v>6561</v>
      </c>
      <c r="E24">
        <v>7225</v>
      </c>
      <c r="F24">
        <v>10</v>
      </c>
      <c r="G24">
        <v>126</v>
      </c>
      <c r="H24">
        <v>27</v>
      </c>
      <c r="I24">
        <v>6</v>
      </c>
      <c r="J24">
        <v>0</v>
      </c>
      <c r="K24">
        <v>0.26400000000000001</v>
      </c>
      <c r="L24">
        <v>0.63200000000000001</v>
      </c>
      <c r="M24">
        <v>0.72099999999999997</v>
      </c>
      <c r="N24">
        <v>0.21299999999999999</v>
      </c>
      <c r="O24">
        <v>0.63900000000000001</v>
      </c>
      <c r="P24">
        <v>0.70299999999999996</v>
      </c>
      <c r="Q24">
        <v>0.217</v>
      </c>
      <c r="R24">
        <v>0.752</v>
      </c>
      <c r="S24">
        <v>0.81100000000000005</v>
      </c>
      <c r="T24">
        <v>10521</v>
      </c>
      <c r="U24">
        <v>11185</v>
      </c>
      <c r="V24">
        <v>1000</v>
      </c>
      <c r="W24">
        <v>96488</v>
      </c>
      <c r="X24">
        <v>190780</v>
      </c>
      <c r="Y24">
        <v>94396</v>
      </c>
      <c r="Z24">
        <v>0</v>
      </c>
      <c r="AA24">
        <v>0.29799999999999999</v>
      </c>
      <c r="AB24">
        <v>91.256</v>
      </c>
      <c r="AC24">
        <v>91.337000000000003</v>
      </c>
      <c r="AD24">
        <v>0.20899999999999999</v>
      </c>
      <c r="AE24">
        <v>90.938000000000002</v>
      </c>
      <c r="AF24">
        <v>91</v>
      </c>
      <c r="AG24">
        <v>0.21099999999999999</v>
      </c>
      <c r="AH24">
        <v>87.545000000000002</v>
      </c>
      <c r="AI24">
        <v>87.606999999999999</v>
      </c>
    </row>
    <row r="25" spans="1:35" x14ac:dyDescent="0.3">
      <c r="A25">
        <v>41</v>
      </c>
      <c r="B25">
        <v>5</v>
      </c>
      <c r="C25" s="3" t="s">
        <v>83</v>
      </c>
      <c r="D25">
        <v>6696</v>
      </c>
      <c r="E25">
        <v>7372</v>
      </c>
      <c r="F25">
        <v>10</v>
      </c>
      <c r="G25">
        <v>120</v>
      </c>
      <c r="H25">
        <v>30</v>
      </c>
      <c r="I25">
        <v>7</v>
      </c>
      <c r="J25">
        <v>0</v>
      </c>
      <c r="K25">
        <v>0.17100000000000001</v>
      </c>
      <c r="L25">
        <v>0.627</v>
      </c>
      <c r="M25">
        <v>0.67600000000000005</v>
      </c>
      <c r="N25">
        <v>0.17100000000000001</v>
      </c>
      <c r="O25">
        <v>0.60299999999999998</v>
      </c>
      <c r="P25">
        <v>0.65100000000000002</v>
      </c>
      <c r="Q25">
        <v>0.16500000000000001</v>
      </c>
      <c r="R25">
        <v>0.59699999999999998</v>
      </c>
      <c r="S25">
        <v>0.64500000000000002</v>
      </c>
      <c r="T25">
        <v>10656</v>
      </c>
      <c r="U25">
        <v>11332</v>
      </c>
      <c r="V25">
        <v>1000</v>
      </c>
      <c r="W25">
        <v>17890</v>
      </c>
      <c r="X25">
        <v>33596</v>
      </c>
      <c r="Y25">
        <v>15803</v>
      </c>
      <c r="Z25">
        <v>0</v>
      </c>
      <c r="AA25">
        <v>0.159</v>
      </c>
      <c r="AB25">
        <v>18.808</v>
      </c>
      <c r="AC25">
        <v>18.856999999999999</v>
      </c>
      <c r="AD25">
        <v>0.23899999999999999</v>
      </c>
      <c r="AE25">
        <v>20.739000000000001</v>
      </c>
      <c r="AF25">
        <v>20.81</v>
      </c>
      <c r="AG25">
        <v>0.21299999999999999</v>
      </c>
      <c r="AH25">
        <v>20.817</v>
      </c>
      <c r="AI25">
        <v>20.885000000000002</v>
      </c>
    </row>
    <row r="26" spans="1:35" x14ac:dyDescent="0.3">
      <c r="A26">
        <v>42</v>
      </c>
      <c r="B26">
        <v>5</v>
      </c>
      <c r="C26" s="3" t="s">
        <v>84</v>
      </c>
      <c r="D26">
        <v>6475</v>
      </c>
      <c r="E26">
        <v>7136</v>
      </c>
      <c r="F26">
        <v>10</v>
      </c>
      <c r="G26">
        <v>85</v>
      </c>
      <c r="H26">
        <v>23</v>
      </c>
      <c r="I26">
        <v>4</v>
      </c>
      <c r="J26">
        <v>0</v>
      </c>
      <c r="K26">
        <v>0.33500000000000002</v>
      </c>
      <c r="L26">
        <v>0.85799999999999998</v>
      </c>
      <c r="M26">
        <v>0.94399999999999995</v>
      </c>
      <c r="N26">
        <v>0.218</v>
      </c>
      <c r="O26">
        <v>0.83399999999999996</v>
      </c>
      <c r="P26">
        <v>0.89700000000000002</v>
      </c>
      <c r="Q26">
        <v>0.255</v>
      </c>
      <c r="R26">
        <v>0.76900000000000002</v>
      </c>
      <c r="S26">
        <v>0.84399999999999997</v>
      </c>
      <c r="T26">
        <v>10435</v>
      </c>
      <c r="U26">
        <v>11096</v>
      </c>
      <c r="V26">
        <v>1000</v>
      </c>
      <c r="W26">
        <v>125257</v>
      </c>
      <c r="X26">
        <v>248402</v>
      </c>
      <c r="Y26">
        <v>123206</v>
      </c>
      <c r="Z26">
        <v>0</v>
      </c>
      <c r="AA26">
        <v>0.21</v>
      </c>
      <c r="AB26">
        <v>120.22499999999999</v>
      </c>
      <c r="AC26">
        <v>120.286</v>
      </c>
      <c r="AD26">
        <v>0.16200000000000001</v>
      </c>
      <c r="AE26">
        <v>94.983000000000004</v>
      </c>
      <c r="AF26">
        <v>95.031999999999996</v>
      </c>
      <c r="AG26">
        <v>0.161</v>
      </c>
      <c r="AH26">
        <v>118.10599999999999</v>
      </c>
      <c r="AI26">
        <v>118.157</v>
      </c>
    </row>
    <row r="30" spans="1:35" x14ac:dyDescent="0.3">
      <c r="A30" s="1" t="s">
        <v>74</v>
      </c>
    </row>
    <row r="31" spans="1:35" x14ac:dyDescent="0.3">
      <c r="A31" s="4"/>
      <c r="B31" s="4"/>
      <c r="C31" s="4"/>
      <c r="D31" s="8" t="s">
        <v>16</v>
      </c>
      <c r="E31" s="8"/>
      <c r="F31" s="8"/>
      <c r="G31" s="8"/>
      <c r="H31" s="8"/>
      <c r="I31" s="8"/>
      <c r="J31" s="8"/>
      <c r="K31" s="8" t="s">
        <v>26</v>
      </c>
      <c r="L31" s="8"/>
      <c r="M31" s="8"/>
      <c r="N31" s="8" t="s">
        <v>33</v>
      </c>
      <c r="O31" s="8"/>
      <c r="P31" s="8"/>
      <c r="Q31" s="8" t="s">
        <v>34</v>
      </c>
      <c r="R31" s="8"/>
      <c r="S31" s="8"/>
      <c r="T31" s="8" t="s">
        <v>53</v>
      </c>
      <c r="U31" s="8"/>
      <c r="V31" s="8"/>
      <c r="W31" s="8"/>
      <c r="X31" s="8"/>
      <c r="Y31" s="8"/>
      <c r="Z31" s="8"/>
      <c r="AA31" s="8" t="s">
        <v>54</v>
      </c>
      <c r="AB31" s="8"/>
      <c r="AC31" s="8"/>
      <c r="AD31" s="8" t="s">
        <v>55</v>
      </c>
      <c r="AE31" s="8"/>
      <c r="AF31" s="8"/>
      <c r="AG31" s="8" t="s">
        <v>56</v>
      </c>
      <c r="AH31" s="8"/>
      <c r="AI31" s="8"/>
    </row>
    <row r="32" spans="1:35" x14ac:dyDescent="0.3">
      <c r="A32" t="s">
        <v>0</v>
      </c>
      <c r="B32" t="s">
        <v>1</v>
      </c>
      <c r="C32" t="s">
        <v>3</v>
      </c>
      <c r="D32" t="s">
        <v>27</v>
      </c>
      <c r="E32" t="s">
        <v>28</v>
      </c>
      <c r="F32" t="s">
        <v>29</v>
      </c>
      <c r="G32" t="s">
        <v>30</v>
      </c>
      <c r="H32" t="s">
        <v>36</v>
      </c>
      <c r="I32" t="s">
        <v>31</v>
      </c>
      <c r="J32" t="s">
        <v>32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</row>
    <row r="33" spans="1:35" x14ac:dyDescent="0.3">
      <c r="A33">
        <v>0</v>
      </c>
      <c r="B33">
        <v>1</v>
      </c>
      <c r="C33">
        <v>19</v>
      </c>
      <c r="D33">
        <v>1298</v>
      </c>
      <c r="E33">
        <v>1420</v>
      </c>
      <c r="F33">
        <v>10</v>
      </c>
      <c r="G33">
        <v>46</v>
      </c>
      <c r="H33">
        <v>16</v>
      </c>
      <c r="I33">
        <v>0</v>
      </c>
      <c r="J33">
        <v>0</v>
      </c>
      <c r="K33">
        <v>0.161</v>
      </c>
      <c r="L33">
        <v>0.125</v>
      </c>
      <c r="M33">
        <v>0.18</v>
      </c>
      <c r="N33">
        <v>0.18099999999999999</v>
      </c>
      <c r="O33">
        <v>0.20200000000000001</v>
      </c>
      <c r="P33">
        <v>0.25600000000000001</v>
      </c>
      <c r="Q33">
        <v>0.14299999999999999</v>
      </c>
      <c r="R33">
        <v>0.11600000000000001</v>
      </c>
      <c r="S33">
        <v>0.16800000000000001</v>
      </c>
      <c r="T33">
        <v>5258</v>
      </c>
      <c r="U33">
        <v>5380</v>
      </c>
      <c r="V33">
        <v>1000</v>
      </c>
      <c r="W33">
        <v>23532</v>
      </c>
      <c r="X33">
        <v>45027</v>
      </c>
      <c r="Y33">
        <v>21518</v>
      </c>
      <c r="Z33">
        <v>0</v>
      </c>
      <c r="AA33">
        <v>0.14199999999999999</v>
      </c>
      <c r="AB33">
        <v>11.699</v>
      </c>
      <c r="AC33">
        <v>11.75</v>
      </c>
      <c r="AD33">
        <v>0.161</v>
      </c>
      <c r="AE33">
        <v>10.167</v>
      </c>
      <c r="AF33">
        <v>10.214</v>
      </c>
      <c r="AG33">
        <v>0.14899999999999999</v>
      </c>
      <c r="AH33">
        <v>9.9499999999999993</v>
      </c>
      <c r="AI33">
        <v>9.9969999999999999</v>
      </c>
    </row>
    <row r="34" spans="1:35" x14ac:dyDescent="0.3">
      <c r="A34">
        <v>1</v>
      </c>
      <c r="B34">
        <v>1</v>
      </c>
      <c r="C34">
        <v>24</v>
      </c>
      <c r="D34">
        <v>1401</v>
      </c>
      <c r="E34">
        <v>1534</v>
      </c>
      <c r="F34">
        <v>10</v>
      </c>
      <c r="G34">
        <v>44</v>
      </c>
      <c r="H34">
        <v>17</v>
      </c>
      <c r="I34">
        <v>0</v>
      </c>
      <c r="J34">
        <v>0</v>
      </c>
      <c r="K34">
        <v>0.14199999999999999</v>
      </c>
      <c r="L34">
        <v>0.11</v>
      </c>
      <c r="M34">
        <v>0.154</v>
      </c>
      <c r="N34">
        <v>0.154</v>
      </c>
      <c r="O34">
        <v>0.09</v>
      </c>
      <c r="P34">
        <v>0.13900000000000001</v>
      </c>
      <c r="Q34">
        <v>0.14099999999999999</v>
      </c>
      <c r="R34">
        <v>8.5000000000000006E-2</v>
      </c>
      <c r="S34">
        <v>0.128</v>
      </c>
      <c r="T34" s="2">
        <v>5361</v>
      </c>
      <c r="U34" s="2">
        <v>5494</v>
      </c>
      <c r="V34" s="2">
        <v>1000</v>
      </c>
      <c r="W34">
        <v>57160</v>
      </c>
      <c r="X34">
        <v>112286</v>
      </c>
      <c r="Y34">
        <v>55151</v>
      </c>
      <c r="Z34">
        <v>0</v>
      </c>
      <c r="AA34">
        <v>0.16900000000000001</v>
      </c>
      <c r="AB34">
        <v>19.152999999999999</v>
      </c>
      <c r="AC34">
        <v>19.207999999999998</v>
      </c>
      <c r="AD34">
        <v>0.16900000000000001</v>
      </c>
      <c r="AE34">
        <v>18.62</v>
      </c>
      <c r="AF34">
        <v>18.670000000000002</v>
      </c>
      <c r="AG34">
        <v>0.14199999999999999</v>
      </c>
      <c r="AH34">
        <v>19.187999999999999</v>
      </c>
      <c r="AI34">
        <v>19.228999999999999</v>
      </c>
    </row>
    <row r="35" spans="1:35" x14ac:dyDescent="0.3">
      <c r="A35">
        <v>2</v>
      </c>
      <c r="B35">
        <v>1</v>
      </c>
      <c r="C35">
        <v>9</v>
      </c>
      <c r="D35">
        <v>1324</v>
      </c>
      <c r="E35">
        <v>1449</v>
      </c>
      <c r="F35">
        <v>10</v>
      </c>
      <c r="G35">
        <v>58</v>
      </c>
      <c r="H35">
        <v>81</v>
      </c>
      <c r="I35">
        <v>35</v>
      </c>
      <c r="J35">
        <v>0</v>
      </c>
      <c r="K35">
        <v>0.14199999999999999</v>
      </c>
      <c r="L35">
        <v>0.125</v>
      </c>
      <c r="M35">
        <v>0.17199999999999999</v>
      </c>
      <c r="N35">
        <v>0.13900000000000001</v>
      </c>
      <c r="O35">
        <v>0.111</v>
      </c>
      <c r="P35">
        <v>0.155</v>
      </c>
      <c r="Q35">
        <v>0.151</v>
      </c>
      <c r="R35">
        <v>0.123</v>
      </c>
      <c r="S35">
        <v>0.16500000000000001</v>
      </c>
      <c r="T35">
        <v>1380</v>
      </c>
      <c r="U35">
        <v>1505</v>
      </c>
      <c r="V35">
        <v>24</v>
      </c>
      <c r="W35">
        <v>219</v>
      </c>
      <c r="X35">
        <v>391</v>
      </c>
      <c r="Y35">
        <v>172</v>
      </c>
      <c r="Z35">
        <v>0</v>
      </c>
      <c r="AA35">
        <v>0.154</v>
      </c>
      <c r="AB35">
        <v>0.193</v>
      </c>
      <c r="AC35">
        <v>0.23599999999999999</v>
      </c>
      <c r="AD35">
        <v>0.15</v>
      </c>
      <c r="AE35">
        <v>0.19400000000000001</v>
      </c>
      <c r="AF35">
        <v>0.24199999999999999</v>
      </c>
      <c r="AG35">
        <v>0.159</v>
      </c>
      <c r="AH35">
        <v>0.19500000000000001</v>
      </c>
      <c r="AI35">
        <v>0.249</v>
      </c>
    </row>
    <row r="36" spans="1:35" x14ac:dyDescent="0.3">
      <c r="A36">
        <v>10</v>
      </c>
      <c r="B36">
        <v>2</v>
      </c>
      <c r="C36" s="3" t="s">
        <v>11</v>
      </c>
      <c r="D36">
        <v>2712</v>
      </c>
      <c r="E36">
        <v>2986</v>
      </c>
      <c r="F36">
        <v>10</v>
      </c>
      <c r="G36">
        <v>59</v>
      </c>
      <c r="H36">
        <v>16</v>
      </c>
      <c r="I36">
        <v>0</v>
      </c>
      <c r="J36">
        <v>0</v>
      </c>
      <c r="K36">
        <v>0.154</v>
      </c>
      <c r="L36">
        <v>0.13</v>
      </c>
      <c r="M36">
        <v>0.17899999999999999</v>
      </c>
      <c r="N36">
        <v>0.186</v>
      </c>
      <c r="O36">
        <v>0.17</v>
      </c>
      <c r="P36">
        <v>0.221</v>
      </c>
      <c r="Q36">
        <v>0.193</v>
      </c>
      <c r="R36">
        <v>0.17399999999999999</v>
      </c>
      <c r="S36">
        <v>0.23499999999999999</v>
      </c>
      <c r="T36">
        <v>6672</v>
      </c>
      <c r="U36">
        <v>6946</v>
      </c>
      <c r="V36">
        <v>1000</v>
      </c>
      <c r="W36">
        <v>34535</v>
      </c>
      <c r="X36">
        <v>67002</v>
      </c>
      <c r="Y36">
        <v>32506</v>
      </c>
      <c r="Z36">
        <v>0</v>
      </c>
      <c r="AA36">
        <v>0.16</v>
      </c>
      <c r="AB36">
        <v>15.256</v>
      </c>
      <c r="AC36">
        <v>15.305999999999999</v>
      </c>
      <c r="AD36">
        <v>0.19700000000000001</v>
      </c>
      <c r="AE36">
        <v>14.387</v>
      </c>
      <c r="AF36">
        <v>14.441000000000001</v>
      </c>
      <c r="AG36">
        <v>0.16400000000000001</v>
      </c>
      <c r="AH36">
        <v>13.555</v>
      </c>
      <c r="AI36">
        <v>13.606999999999999</v>
      </c>
    </row>
    <row r="37" spans="1:35" x14ac:dyDescent="0.3">
      <c r="A37">
        <v>11</v>
      </c>
      <c r="B37">
        <v>2</v>
      </c>
      <c r="C37" s="3" t="s">
        <v>77</v>
      </c>
      <c r="D37">
        <v>2658</v>
      </c>
      <c r="E37">
        <v>2921</v>
      </c>
      <c r="F37">
        <v>10</v>
      </c>
      <c r="G37">
        <v>71</v>
      </c>
      <c r="H37">
        <v>18</v>
      </c>
      <c r="I37">
        <v>2</v>
      </c>
      <c r="J37">
        <v>0</v>
      </c>
      <c r="K37">
        <v>0.16</v>
      </c>
      <c r="L37">
        <v>0.14599999999999999</v>
      </c>
      <c r="M37">
        <v>0.19500000000000001</v>
      </c>
      <c r="N37">
        <v>0.16200000000000001</v>
      </c>
      <c r="O37">
        <v>0.126</v>
      </c>
      <c r="P37">
        <v>0.17599999999999999</v>
      </c>
      <c r="Q37">
        <v>0.152</v>
      </c>
      <c r="R37">
        <v>0.13600000000000001</v>
      </c>
      <c r="S37">
        <v>0.185</v>
      </c>
      <c r="T37" s="2">
        <v>6618</v>
      </c>
      <c r="U37" s="2">
        <v>6881</v>
      </c>
      <c r="V37" s="2">
        <v>1000</v>
      </c>
      <c r="W37">
        <v>24321</v>
      </c>
      <c r="X37">
        <v>46544</v>
      </c>
      <c r="Y37">
        <v>22276</v>
      </c>
      <c r="Z37">
        <v>0</v>
      </c>
      <c r="AA37">
        <v>0.161</v>
      </c>
      <c r="AB37">
        <v>12.82</v>
      </c>
      <c r="AC37">
        <v>12.872</v>
      </c>
      <c r="AD37">
        <v>0.16</v>
      </c>
      <c r="AE37">
        <v>14.275</v>
      </c>
      <c r="AF37">
        <v>14.329000000000001</v>
      </c>
      <c r="AG37">
        <v>0.18099999999999999</v>
      </c>
      <c r="AH37">
        <v>13.141999999999999</v>
      </c>
      <c r="AI37">
        <v>13.202999999999999</v>
      </c>
    </row>
    <row r="38" spans="1:35" x14ac:dyDescent="0.3">
      <c r="A38">
        <v>12</v>
      </c>
      <c r="B38">
        <v>2</v>
      </c>
      <c r="C38" s="3" t="s">
        <v>78</v>
      </c>
      <c r="D38">
        <v>2616</v>
      </c>
      <c r="E38">
        <v>2878</v>
      </c>
      <c r="F38">
        <v>10</v>
      </c>
      <c r="G38">
        <v>62</v>
      </c>
      <c r="H38">
        <v>17</v>
      </c>
      <c r="I38">
        <v>1</v>
      </c>
      <c r="J38">
        <v>0</v>
      </c>
      <c r="K38">
        <v>0.154</v>
      </c>
      <c r="L38">
        <v>0.14399999999999999</v>
      </c>
      <c r="M38">
        <v>0.189</v>
      </c>
      <c r="N38">
        <v>0.16700000000000001</v>
      </c>
      <c r="O38">
        <v>0.13600000000000001</v>
      </c>
      <c r="P38">
        <v>0.185</v>
      </c>
      <c r="Q38">
        <v>0.157</v>
      </c>
      <c r="R38">
        <v>0.19500000000000001</v>
      </c>
      <c r="S38">
        <v>0.24399999999999999</v>
      </c>
      <c r="T38">
        <v>6576</v>
      </c>
      <c r="U38">
        <v>6838</v>
      </c>
      <c r="V38">
        <v>1000</v>
      </c>
      <c r="W38">
        <v>699070</v>
      </c>
      <c r="X38">
        <v>1396067</v>
      </c>
      <c r="Y38">
        <v>697041</v>
      </c>
      <c r="Z38">
        <v>0</v>
      </c>
      <c r="AA38">
        <v>0.14899999999999999</v>
      </c>
      <c r="AB38">
        <v>193.613</v>
      </c>
      <c r="AC38">
        <v>193.66499999999999</v>
      </c>
      <c r="AD38">
        <v>0.21</v>
      </c>
      <c r="AE38">
        <v>216.87700000000001</v>
      </c>
      <c r="AF38">
        <v>216.94399999999999</v>
      </c>
      <c r="AG38">
        <v>0.221</v>
      </c>
      <c r="AH38">
        <v>228.99600000000001</v>
      </c>
      <c r="AI38">
        <v>229.059</v>
      </c>
    </row>
    <row r="39" spans="1:35" x14ac:dyDescent="0.3">
      <c r="A39">
        <v>20</v>
      </c>
      <c r="B39">
        <v>3</v>
      </c>
      <c r="C39" s="3" t="s">
        <v>79</v>
      </c>
      <c r="D39">
        <v>3994</v>
      </c>
      <c r="E39">
        <v>4393</v>
      </c>
      <c r="F39">
        <v>10</v>
      </c>
      <c r="G39">
        <v>79</v>
      </c>
      <c r="H39">
        <v>20</v>
      </c>
      <c r="I39">
        <v>2</v>
      </c>
      <c r="J39">
        <v>0</v>
      </c>
      <c r="K39">
        <v>0.23799999999999999</v>
      </c>
      <c r="L39">
        <v>0.24299999999999999</v>
      </c>
      <c r="M39">
        <v>0.317</v>
      </c>
      <c r="N39">
        <v>0.28999999999999998</v>
      </c>
      <c r="O39">
        <v>0.29399999999999998</v>
      </c>
      <c r="P39">
        <v>0.39500000000000002</v>
      </c>
      <c r="Q39">
        <v>0.315</v>
      </c>
      <c r="R39">
        <v>0.318</v>
      </c>
      <c r="S39">
        <v>0.41699999999999998</v>
      </c>
      <c r="T39">
        <v>7954</v>
      </c>
      <c r="U39">
        <v>8353</v>
      </c>
      <c r="V39">
        <v>1000</v>
      </c>
      <c r="W39">
        <v>52304</v>
      </c>
      <c r="X39">
        <v>102504</v>
      </c>
      <c r="Y39">
        <v>50259</v>
      </c>
      <c r="Z39">
        <v>0</v>
      </c>
      <c r="AA39">
        <v>0.28599999999999998</v>
      </c>
      <c r="AB39">
        <v>45.445999999999998</v>
      </c>
      <c r="AC39">
        <v>45.539000000000001</v>
      </c>
      <c r="AD39">
        <v>0.308</v>
      </c>
      <c r="AE39">
        <v>45.85</v>
      </c>
      <c r="AF39">
        <v>45.945</v>
      </c>
      <c r="AG39">
        <v>0.29699999999999999</v>
      </c>
      <c r="AH39">
        <v>50.021000000000001</v>
      </c>
      <c r="AI39">
        <v>50.12</v>
      </c>
    </row>
    <row r="40" spans="1:35" x14ac:dyDescent="0.3">
      <c r="A40">
        <v>21</v>
      </c>
      <c r="B40">
        <v>3</v>
      </c>
      <c r="C40" s="3" t="s">
        <v>6</v>
      </c>
      <c r="D40">
        <v>3886</v>
      </c>
      <c r="E40">
        <v>4275</v>
      </c>
      <c r="F40">
        <v>10</v>
      </c>
      <c r="G40">
        <v>65</v>
      </c>
      <c r="H40">
        <v>18</v>
      </c>
      <c r="I40">
        <v>2</v>
      </c>
      <c r="J40">
        <v>0</v>
      </c>
      <c r="K40">
        <v>0.23200000000000001</v>
      </c>
      <c r="L40">
        <v>0.222</v>
      </c>
      <c r="M40">
        <v>0.3</v>
      </c>
      <c r="N40">
        <v>0.27600000000000002</v>
      </c>
      <c r="O40">
        <v>0.245</v>
      </c>
      <c r="P40">
        <v>0.33</v>
      </c>
      <c r="Q40">
        <v>0.27700000000000002</v>
      </c>
      <c r="R40">
        <v>0.28799999999999998</v>
      </c>
      <c r="S40">
        <v>0.38400000000000001</v>
      </c>
      <c r="T40">
        <v>7846</v>
      </c>
      <c r="U40">
        <v>8235</v>
      </c>
      <c r="V40">
        <v>1000</v>
      </c>
      <c r="W40">
        <v>641535</v>
      </c>
      <c r="X40">
        <v>1280987</v>
      </c>
      <c r="Y40">
        <v>639498</v>
      </c>
      <c r="Z40">
        <v>0</v>
      </c>
      <c r="AA40">
        <v>0.27200000000000002</v>
      </c>
      <c r="AB40">
        <v>287.80599999999998</v>
      </c>
      <c r="AC40">
        <v>287.88200000000001</v>
      </c>
      <c r="AD40">
        <v>0.20899999999999999</v>
      </c>
      <c r="AE40">
        <v>300.07100000000003</v>
      </c>
      <c r="AF40">
        <v>300.14</v>
      </c>
      <c r="AG40">
        <v>0.254</v>
      </c>
      <c r="AH40">
        <v>304.97899999999998</v>
      </c>
      <c r="AI40">
        <v>305.06599999999997</v>
      </c>
    </row>
    <row r="41" spans="1:35" x14ac:dyDescent="0.3">
      <c r="A41">
        <v>22</v>
      </c>
      <c r="B41">
        <v>3</v>
      </c>
      <c r="C41" s="3" t="s">
        <v>7</v>
      </c>
      <c r="D41">
        <v>3972</v>
      </c>
      <c r="E41">
        <v>4371</v>
      </c>
      <c r="F41">
        <v>10</v>
      </c>
      <c r="G41">
        <v>48</v>
      </c>
      <c r="H41">
        <v>17</v>
      </c>
      <c r="I41">
        <v>1</v>
      </c>
      <c r="J41">
        <v>0</v>
      </c>
      <c r="K41">
        <v>0.219</v>
      </c>
      <c r="L41">
        <v>0.20899999999999999</v>
      </c>
      <c r="M41">
        <v>0.28100000000000003</v>
      </c>
      <c r="N41">
        <v>0.254</v>
      </c>
      <c r="O41">
        <v>0.23899999999999999</v>
      </c>
      <c r="P41">
        <v>0.315</v>
      </c>
      <c r="Q41">
        <v>0.26200000000000001</v>
      </c>
      <c r="R41">
        <v>0.22500000000000001</v>
      </c>
      <c r="S41">
        <v>0.30299999999999999</v>
      </c>
      <c r="T41">
        <v>7932</v>
      </c>
      <c r="U41">
        <v>8331</v>
      </c>
      <c r="V41">
        <v>1000</v>
      </c>
      <c r="W41">
        <v>24297</v>
      </c>
      <c r="X41">
        <v>46549</v>
      </c>
      <c r="Y41">
        <v>22282</v>
      </c>
      <c r="Z41">
        <v>0</v>
      </c>
      <c r="AA41">
        <v>0.20699999999999999</v>
      </c>
      <c r="AB41">
        <v>15.8</v>
      </c>
      <c r="AC41">
        <v>15.87</v>
      </c>
      <c r="AD41">
        <v>0.27100000000000002</v>
      </c>
      <c r="AE41">
        <v>19.134</v>
      </c>
      <c r="AF41">
        <v>19.228999999999999</v>
      </c>
      <c r="AG41">
        <v>0.24299999999999999</v>
      </c>
      <c r="AH41">
        <v>19.559000000000001</v>
      </c>
      <c r="AI41">
        <v>19.643000000000001</v>
      </c>
    </row>
    <row r="42" spans="1:35" x14ac:dyDescent="0.3">
      <c r="A42">
        <v>30</v>
      </c>
      <c r="B42">
        <v>4</v>
      </c>
      <c r="C42" s="3" t="s">
        <v>80</v>
      </c>
      <c r="D42">
        <v>5414</v>
      </c>
      <c r="E42">
        <v>5955</v>
      </c>
      <c r="F42">
        <v>10</v>
      </c>
      <c r="G42">
        <v>72</v>
      </c>
      <c r="H42">
        <v>16</v>
      </c>
      <c r="I42">
        <v>1</v>
      </c>
      <c r="J42">
        <v>0</v>
      </c>
      <c r="K42">
        <v>0.23400000000000001</v>
      </c>
      <c r="L42">
        <v>0.27800000000000002</v>
      </c>
      <c r="M42">
        <v>0.35699999999999998</v>
      </c>
      <c r="N42">
        <v>0.23599999999999999</v>
      </c>
      <c r="O42">
        <v>0.26600000000000001</v>
      </c>
      <c r="P42">
        <v>0.34499999999999997</v>
      </c>
      <c r="Q42">
        <v>0.23200000000000001</v>
      </c>
      <c r="R42">
        <v>0.28499999999999998</v>
      </c>
      <c r="S42">
        <v>0.36</v>
      </c>
      <c r="T42">
        <v>9374</v>
      </c>
      <c r="U42">
        <v>9915</v>
      </c>
      <c r="V42">
        <v>1000</v>
      </c>
      <c r="W42">
        <v>13922</v>
      </c>
      <c r="X42">
        <v>25752</v>
      </c>
      <c r="Y42">
        <v>11884</v>
      </c>
      <c r="Z42">
        <v>0</v>
      </c>
      <c r="AA42">
        <v>0.22500000000000001</v>
      </c>
      <c r="AB42">
        <v>12.994</v>
      </c>
      <c r="AC42">
        <v>13.071</v>
      </c>
      <c r="AD42">
        <v>0.23499999999999999</v>
      </c>
      <c r="AE42">
        <v>13.489000000000001</v>
      </c>
      <c r="AF42">
        <v>13.568</v>
      </c>
      <c r="AG42">
        <v>0.23300000000000001</v>
      </c>
      <c r="AH42">
        <v>13.494</v>
      </c>
      <c r="AI42">
        <v>13.573</v>
      </c>
    </row>
    <row r="43" spans="1:35" x14ac:dyDescent="0.3">
      <c r="A43">
        <v>31</v>
      </c>
      <c r="B43">
        <v>4</v>
      </c>
      <c r="C43" s="3" t="s">
        <v>81</v>
      </c>
      <c r="D43">
        <v>5241</v>
      </c>
      <c r="E43">
        <v>5768</v>
      </c>
      <c r="F43">
        <v>10</v>
      </c>
      <c r="G43">
        <v>105</v>
      </c>
      <c r="H43">
        <v>20</v>
      </c>
      <c r="I43">
        <v>2</v>
      </c>
      <c r="J43">
        <v>0</v>
      </c>
      <c r="K43">
        <v>0.22</v>
      </c>
      <c r="L43">
        <v>0.27800000000000002</v>
      </c>
      <c r="M43">
        <v>0.35299999999999998</v>
      </c>
      <c r="N43">
        <v>0.247</v>
      </c>
      <c r="O43">
        <v>0.28199999999999997</v>
      </c>
      <c r="P43">
        <v>0.35699999999999998</v>
      </c>
      <c r="Q43">
        <v>0.24099999999999999</v>
      </c>
      <c r="R43">
        <v>0.26200000000000001</v>
      </c>
      <c r="S43">
        <v>0.34799999999999998</v>
      </c>
      <c r="T43">
        <v>9201</v>
      </c>
      <c r="U43">
        <v>9728</v>
      </c>
      <c r="V43">
        <v>1000</v>
      </c>
      <c r="W43">
        <v>130900</v>
      </c>
      <c r="X43">
        <v>259643</v>
      </c>
      <c r="Y43">
        <v>128826</v>
      </c>
      <c r="Z43">
        <v>0</v>
      </c>
      <c r="AA43">
        <v>0.23300000000000001</v>
      </c>
      <c r="AB43">
        <v>73.477000000000004</v>
      </c>
      <c r="AC43">
        <v>73.558999999999997</v>
      </c>
      <c r="AD43">
        <v>0.3</v>
      </c>
      <c r="AE43">
        <v>80.768000000000001</v>
      </c>
      <c r="AF43">
        <v>80.858000000000004</v>
      </c>
      <c r="AG43">
        <v>0.24199999999999999</v>
      </c>
      <c r="AH43">
        <v>68.007999999999996</v>
      </c>
      <c r="AI43">
        <v>68.093999999999994</v>
      </c>
    </row>
    <row r="44" spans="1:35" x14ac:dyDescent="0.3">
      <c r="A44">
        <v>32</v>
      </c>
      <c r="B44">
        <v>4</v>
      </c>
      <c r="C44" s="3" t="s">
        <v>10</v>
      </c>
      <c r="D44">
        <v>5291</v>
      </c>
      <c r="E44">
        <v>5828</v>
      </c>
      <c r="F44">
        <v>10</v>
      </c>
      <c r="G44">
        <v>112</v>
      </c>
      <c r="H44">
        <v>16</v>
      </c>
      <c r="I44">
        <v>0</v>
      </c>
      <c r="J44">
        <v>0</v>
      </c>
      <c r="K44">
        <v>0.21299999999999999</v>
      </c>
      <c r="L44">
        <v>0.22700000000000001</v>
      </c>
      <c r="M44">
        <v>0.29799999999999999</v>
      </c>
      <c r="N44">
        <v>0.23499999999999999</v>
      </c>
      <c r="O44">
        <v>0.26100000000000001</v>
      </c>
      <c r="P44">
        <v>0.33900000000000002</v>
      </c>
      <c r="Q44">
        <v>0.255</v>
      </c>
      <c r="R44">
        <v>0.30499999999999999</v>
      </c>
      <c r="S44">
        <v>0.38400000000000001</v>
      </c>
      <c r="T44">
        <v>9251</v>
      </c>
      <c r="U44">
        <v>9788</v>
      </c>
      <c r="V44">
        <v>1000</v>
      </c>
      <c r="W44">
        <v>7518</v>
      </c>
      <c r="X44">
        <v>12866</v>
      </c>
      <c r="Y44">
        <v>5439</v>
      </c>
      <c r="Z44">
        <v>0</v>
      </c>
      <c r="AA44">
        <v>0.25700000000000001</v>
      </c>
      <c r="AB44">
        <v>8.3780000000000001</v>
      </c>
      <c r="AC44">
        <v>8.4640000000000004</v>
      </c>
      <c r="AD44">
        <v>0.24099999999999999</v>
      </c>
      <c r="AE44">
        <v>7.5679999999999996</v>
      </c>
      <c r="AF44">
        <v>7.6520000000000001</v>
      </c>
      <c r="AG44">
        <v>0.24099999999999999</v>
      </c>
      <c r="AH44">
        <v>7.61</v>
      </c>
      <c r="AI44">
        <v>7.6920000000000002</v>
      </c>
    </row>
    <row r="45" spans="1:35" x14ac:dyDescent="0.3">
      <c r="A45">
        <v>40</v>
      </c>
      <c r="B45">
        <v>5</v>
      </c>
      <c r="C45" s="3" t="s">
        <v>82</v>
      </c>
      <c r="D45">
        <v>6561</v>
      </c>
      <c r="E45">
        <v>7225</v>
      </c>
      <c r="F45">
        <v>10</v>
      </c>
      <c r="G45">
        <v>127</v>
      </c>
      <c r="H45">
        <v>18</v>
      </c>
      <c r="I45">
        <v>2</v>
      </c>
      <c r="J45">
        <v>0</v>
      </c>
      <c r="K45">
        <v>0.24199999999999999</v>
      </c>
      <c r="L45">
        <v>0.33200000000000002</v>
      </c>
      <c r="M45">
        <v>0.41899999999999998</v>
      </c>
      <c r="N45">
        <v>0.252</v>
      </c>
      <c r="O45">
        <v>0.33200000000000002</v>
      </c>
      <c r="P45">
        <v>0.41699999999999998</v>
      </c>
      <c r="Q45">
        <v>0.33</v>
      </c>
      <c r="R45">
        <v>0.39</v>
      </c>
      <c r="S45">
        <v>0.49</v>
      </c>
      <c r="T45">
        <v>10521</v>
      </c>
      <c r="U45">
        <v>11185</v>
      </c>
      <c r="V45">
        <v>1000</v>
      </c>
      <c r="W45">
        <v>6073</v>
      </c>
      <c r="X45">
        <v>9936</v>
      </c>
      <c r="Y45">
        <v>3974</v>
      </c>
      <c r="Z45">
        <v>0</v>
      </c>
      <c r="AA45">
        <v>0.28599999999999998</v>
      </c>
      <c r="AB45">
        <v>8.1240000000000006</v>
      </c>
      <c r="AC45">
        <v>8.2089999999999996</v>
      </c>
      <c r="AD45">
        <v>0.24399999999999999</v>
      </c>
      <c r="AE45">
        <v>6.8840000000000003</v>
      </c>
      <c r="AF45">
        <v>6.9640000000000004</v>
      </c>
      <c r="AG45">
        <v>0.252</v>
      </c>
      <c r="AH45">
        <v>6.6749999999999998</v>
      </c>
      <c r="AI45">
        <v>6.766</v>
      </c>
    </row>
    <row r="46" spans="1:35" x14ac:dyDescent="0.3">
      <c r="A46">
        <v>41</v>
      </c>
      <c r="B46">
        <v>5</v>
      </c>
      <c r="C46" s="3" t="s">
        <v>83</v>
      </c>
      <c r="D46">
        <v>6696</v>
      </c>
      <c r="E46">
        <v>7372</v>
      </c>
      <c r="F46">
        <v>10</v>
      </c>
      <c r="G46">
        <v>132</v>
      </c>
      <c r="H46">
        <v>20</v>
      </c>
      <c r="I46">
        <v>3</v>
      </c>
      <c r="J46">
        <v>0</v>
      </c>
      <c r="K46">
        <v>0.253</v>
      </c>
      <c r="L46">
        <v>0.35</v>
      </c>
      <c r="M46">
        <v>0.433</v>
      </c>
      <c r="N46">
        <v>0.246</v>
      </c>
      <c r="O46">
        <v>0.32500000000000001</v>
      </c>
      <c r="P46">
        <v>0.41099999999999998</v>
      </c>
      <c r="Q46">
        <v>0.27600000000000002</v>
      </c>
      <c r="R46">
        <v>0.41899999999999998</v>
      </c>
      <c r="S46">
        <v>0.505</v>
      </c>
      <c r="T46">
        <v>10656</v>
      </c>
      <c r="U46">
        <v>11332</v>
      </c>
      <c r="V46">
        <v>1000</v>
      </c>
      <c r="W46">
        <v>76071</v>
      </c>
      <c r="X46">
        <v>149919</v>
      </c>
      <c r="Y46">
        <v>73964</v>
      </c>
      <c r="Z46">
        <v>0</v>
      </c>
      <c r="AA46">
        <v>0.23699999999999999</v>
      </c>
      <c r="AB46">
        <v>70.915000000000006</v>
      </c>
      <c r="AC46">
        <v>70.995000000000005</v>
      </c>
      <c r="AD46">
        <v>0.251</v>
      </c>
      <c r="AE46">
        <v>71.352000000000004</v>
      </c>
      <c r="AF46">
        <v>71.433000000000007</v>
      </c>
      <c r="AG46">
        <v>0.23599999999999999</v>
      </c>
      <c r="AH46">
        <v>60.25</v>
      </c>
      <c r="AI46">
        <v>60.331000000000003</v>
      </c>
    </row>
    <row r="47" spans="1:35" x14ac:dyDescent="0.3">
      <c r="A47">
        <v>42</v>
      </c>
      <c r="B47">
        <v>5</v>
      </c>
      <c r="C47" s="3" t="s">
        <v>84</v>
      </c>
      <c r="D47">
        <v>6475</v>
      </c>
      <c r="E47">
        <v>7136</v>
      </c>
      <c r="F47">
        <v>10</v>
      </c>
      <c r="G47">
        <v>88</v>
      </c>
      <c r="H47">
        <v>23</v>
      </c>
      <c r="I47">
        <v>7</v>
      </c>
      <c r="J47">
        <v>0</v>
      </c>
      <c r="K47">
        <v>0.23499999999999999</v>
      </c>
      <c r="L47">
        <v>0.24399999999999999</v>
      </c>
      <c r="M47">
        <v>0.32100000000000001</v>
      </c>
      <c r="N47">
        <v>0.182</v>
      </c>
      <c r="O47">
        <v>0.249</v>
      </c>
      <c r="P47">
        <v>0.308</v>
      </c>
      <c r="Q47">
        <v>0.17399999999999999</v>
      </c>
      <c r="R47">
        <v>0.20399999999999999</v>
      </c>
      <c r="S47">
        <v>0.26700000000000002</v>
      </c>
      <c r="T47" s="2">
        <v>10435</v>
      </c>
      <c r="U47" s="2">
        <v>11096</v>
      </c>
      <c r="V47" s="2">
        <v>1000</v>
      </c>
      <c r="W47">
        <v>4961</v>
      </c>
      <c r="X47">
        <v>7797</v>
      </c>
      <c r="Y47">
        <v>2907</v>
      </c>
      <c r="Z47">
        <v>0</v>
      </c>
      <c r="AA47">
        <v>0.17299999999999999</v>
      </c>
      <c r="AB47">
        <v>5.0730000000000004</v>
      </c>
      <c r="AC47">
        <v>5.1349999999999998</v>
      </c>
      <c r="AD47">
        <v>0.16700000000000001</v>
      </c>
      <c r="AE47">
        <v>5.1180000000000003</v>
      </c>
      <c r="AF47">
        <v>5.1779999999999999</v>
      </c>
      <c r="AG47">
        <v>0.17699999999999999</v>
      </c>
      <c r="AH47">
        <v>5.1420000000000003</v>
      </c>
      <c r="AI47">
        <v>5.2030000000000003</v>
      </c>
    </row>
    <row r="51" spans="1:35" x14ac:dyDescent="0.3">
      <c r="A51" s="1" t="s">
        <v>75</v>
      </c>
    </row>
    <row r="52" spans="1:35" x14ac:dyDescent="0.3">
      <c r="A52" s="4"/>
      <c r="B52" s="4"/>
      <c r="C52" s="4"/>
      <c r="D52" s="8" t="s">
        <v>16</v>
      </c>
      <c r="E52" s="8"/>
      <c r="F52" s="8"/>
      <c r="G52" s="8"/>
      <c r="H52" s="8"/>
      <c r="I52" s="8"/>
      <c r="J52" s="8"/>
      <c r="K52" s="8" t="s">
        <v>26</v>
      </c>
      <c r="L52" s="8"/>
      <c r="M52" s="8"/>
      <c r="N52" s="8" t="s">
        <v>33</v>
      </c>
      <c r="O52" s="8"/>
      <c r="P52" s="8"/>
      <c r="Q52" s="8" t="s">
        <v>34</v>
      </c>
      <c r="R52" s="8"/>
      <c r="S52" s="8"/>
      <c r="T52" s="8" t="s">
        <v>53</v>
      </c>
      <c r="U52" s="8"/>
      <c r="V52" s="8"/>
      <c r="W52" s="8"/>
      <c r="X52" s="8"/>
      <c r="Y52" s="8"/>
      <c r="Z52" s="8"/>
      <c r="AA52" s="8" t="s">
        <v>54</v>
      </c>
      <c r="AB52" s="8"/>
      <c r="AC52" s="8"/>
      <c r="AD52" s="8" t="s">
        <v>55</v>
      </c>
      <c r="AE52" s="8"/>
      <c r="AF52" s="8"/>
      <c r="AG52" s="8" t="s">
        <v>56</v>
      </c>
      <c r="AH52" s="8"/>
      <c r="AI52" s="8"/>
    </row>
    <row r="53" spans="1:35" x14ac:dyDescent="0.3">
      <c r="A53" t="s">
        <v>0</v>
      </c>
      <c r="B53" t="s">
        <v>1</v>
      </c>
      <c r="C53" t="s">
        <v>3</v>
      </c>
      <c r="D53" t="s">
        <v>27</v>
      </c>
      <c r="E53" t="s">
        <v>28</v>
      </c>
      <c r="F53" t="s">
        <v>29</v>
      </c>
      <c r="G53" t="s">
        <v>30</v>
      </c>
      <c r="H53" t="s">
        <v>36</v>
      </c>
      <c r="I53" t="s">
        <v>31</v>
      </c>
      <c r="J53" t="s">
        <v>32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</row>
    <row r="54" spans="1:35" x14ac:dyDescent="0.3">
      <c r="A54">
        <v>0</v>
      </c>
      <c r="B54">
        <v>1</v>
      </c>
      <c r="C54">
        <v>19</v>
      </c>
      <c r="D54">
        <v>1298</v>
      </c>
      <c r="E54">
        <v>1420</v>
      </c>
      <c r="F54">
        <v>10</v>
      </c>
      <c r="G54">
        <v>37</v>
      </c>
      <c r="H54">
        <v>24</v>
      </c>
      <c r="I54">
        <v>5</v>
      </c>
      <c r="J54">
        <v>0</v>
      </c>
      <c r="K54">
        <v>0.16200000000000001</v>
      </c>
      <c r="L54">
        <v>9.1999999999999998E-2</v>
      </c>
      <c r="M54">
        <v>0.13800000000000001</v>
      </c>
      <c r="N54">
        <v>0.123</v>
      </c>
      <c r="O54">
        <v>7.4999999999999997E-2</v>
      </c>
      <c r="P54">
        <v>0.114</v>
      </c>
      <c r="Q54">
        <v>0.13400000000000001</v>
      </c>
      <c r="R54">
        <v>8.3000000000000004E-2</v>
      </c>
      <c r="S54">
        <v>0.13400000000000001</v>
      </c>
      <c r="T54">
        <v>5258</v>
      </c>
      <c r="U54">
        <v>5380</v>
      </c>
      <c r="V54">
        <v>1000</v>
      </c>
      <c r="W54">
        <v>33681</v>
      </c>
      <c r="X54">
        <v>65329</v>
      </c>
      <c r="Y54">
        <v>31674</v>
      </c>
      <c r="Z54">
        <v>0</v>
      </c>
      <c r="AA54">
        <v>0.40300000000000002</v>
      </c>
      <c r="AB54">
        <v>9.0150000000000006</v>
      </c>
      <c r="AC54">
        <v>9.1150000000000002</v>
      </c>
      <c r="AD54">
        <v>0.122</v>
      </c>
      <c r="AE54">
        <v>8.7390000000000008</v>
      </c>
      <c r="AF54">
        <v>8.7789999999999999</v>
      </c>
      <c r="AG54">
        <v>0.122</v>
      </c>
      <c r="AH54">
        <v>9.0370000000000008</v>
      </c>
      <c r="AI54">
        <v>9.077</v>
      </c>
    </row>
    <row r="55" spans="1:35" x14ac:dyDescent="0.3">
      <c r="A55">
        <v>1</v>
      </c>
      <c r="B55">
        <v>1</v>
      </c>
      <c r="C55">
        <v>24</v>
      </c>
      <c r="D55">
        <v>1401</v>
      </c>
      <c r="E55">
        <v>1534</v>
      </c>
      <c r="F55">
        <v>10</v>
      </c>
      <c r="G55">
        <v>39</v>
      </c>
      <c r="H55">
        <v>16</v>
      </c>
      <c r="I55">
        <v>0</v>
      </c>
      <c r="J55">
        <v>0</v>
      </c>
      <c r="K55">
        <v>0.13</v>
      </c>
      <c r="L55">
        <v>7.6999999999999999E-2</v>
      </c>
      <c r="M55">
        <v>0.11799999999999999</v>
      </c>
      <c r="N55">
        <v>0.14799999999999999</v>
      </c>
      <c r="O55">
        <v>9.0999999999999998E-2</v>
      </c>
      <c r="P55">
        <v>0.13700000000000001</v>
      </c>
      <c r="Q55">
        <v>0.218</v>
      </c>
      <c r="R55">
        <v>0.09</v>
      </c>
      <c r="S55">
        <v>0.18</v>
      </c>
      <c r="T55">
        <v>5361</v>
      </c>
      <c r="U55">
        <v>5494</v>
      </c>
      <c r="V55">
        <v>1000</v>
      </c>
      <c r="W55">
        <v>18942</v>
      </c>
      <c r="X55">
        <v>35842</v>
      </c>
      <c r="Y55">
        <v>16927</v>
      </c>
      <c r="Z55">
        <v>0</v>
      </c>
      <c r="AA55">
        <v>0.20300000000000001</v>
      </c>
      <c r="AB55">
        <v>5.9459999999999997</v>
      </c>
      <c r="AC55">
        <v>6.024</v>
      </c>
      <c r="AD55">
        <v>0.13400000000000001</v>
      </c>
      <c r="AE55">
        <v>5.7770000000000001</v>
      </c>
      <c r="AF55">
        <v>5.819</v>
      </c>
      <c r="AG55">
        <v>0.14099999999999999</v>
      </c>
      <c r="AH55">
        <v>6.0419999999999998</v>
      </c>
      <c r="AI55">
        <v>6.0970000000000004</v>
      </c>
    </row>
    <row r="56" spans="1:35" x14ac:dyDescent="0.3">
      <c r="A56">
        <v>2</v>
      </c>
      <c r="B56">
        <v>1</v>
      </c>
      <c r="C56">
        <v>9</v>
      </c>
      <c r="D56">
        <v>1324</v>
      </c>
      <c r="E56">
        <v>1449</v>
      </c>
      <c r="F56">
        <v>10</v>
      </c>
      <c r="G56">
        <v>34</v>
      </c>
      <c r="H56">
        <v>30</v>
      </c>
      <c r="I56">
        <v>8</v>
      </c>
      <c r="J56">
        <v>0</v>
      </c>
      <c r="K56">
        <v>0.13900000000000001</v>
      </c>
      <c r="L56">
        <v>7.9000000000000001E-2</v>
      </c>
      <c r="M56">
        <v>0.12</v>
      </c>
      <c r="N56">
        <v>0.127</v>
      </c>
      <c r="O56">
        <v>9.1999999999999998E-2</v>
      </c>
      <c r="P56">
        <v>0.13300000000000001</v>
      </c>
      <c r="Q56">
        <v>0.128</v>
      </c>
      <c r="R56">
        <v>8.5000000000000006E-2</v>
      </c>
      <c r="S56">
        <v>0.126</v>
      </c>
      <c r="T56">
        <v>1420</v>
      </c>
      <c r="U56">
        <v>1545</v>
      </c>
      <c r="V56">
        <v>34</v>
      </c>
      <c r="W56">
        <v>108</v>
      </c>
      <c r="X56">
        <v>149</v>
      </c>
      <c r="Y56">
        <v>41</v>
      </c>
      <c r="Z56">
        <v>0</v>
      </c>
      <c r="AA56">
        <v>0.19400000000000001</v>
      </c>
      <c r="AB56">
        <v>0.11700000000000001</v>
      </c>
      <c r="AC56">
        <v>0.17</v>
      </c>
      <c r="AD56">
        <v>0.122</v>
      </c>
      <c r="AE56">
        <v>9.7000000000000003E-2</v>
      </c>
      <c r="AF56">
        <v>0.13700000000000001</v>
      </c>
      <c r="AG56">
        <v>0.13300000000000001</v>
      </c>
      <c r="AH56">
        <v>0.106</v>
      </c>
      <c r="AI56">
        <v>0.14599999999999999</v>
      </c>
    </row>
    <row r="57" spans="1:35" x14ac:dyDescent="0.3">
      <c r="A57">
        <v>10</v>
      </c>
      <c r="B57">
        <v>2</v>
      </c>
      <c r="C57" s="3" t="s">
        <v>11</v>
      </c>
      <c r="D57">
        <v>2712</v>
      </c>
      <c r="E57">
        <v>2986</v>
      </c>
      <c r="F57">
        <v>10</v>
      </c>
      <c r="G57">
        <v>65</v>
      </c>
      <c r="H57">
        <v>39</v>
      </c>
      <c r="I57">
        <v>12</v>
      </c>
      <c r="J57">
        <v>0</v>
      </c>
      <c r="K57">
        <v>0.23400000000000001</v>
      </c>
      <c r="L57">
        <v>0.16800000000000001</v>
      </c>
      <c r="M57">
        <v>0.23599999999999999</v>
      </c>
      <c r="N57">
        <v>0.14399999999999999</v>
      </c>
      <c r="O57">
        <v>0.121</v>
      </c>
      <c r="P57">
        <v>0.16700000000000001</v>
      </c>
      <c r="Q57">
        <v>0.18099999999999999</v>
      </c>
      <c r="R57">
        <v>0.121</v>
      </c>
      <c r="S57">
        <v>0.18099999999999999</v>
      </c>
      <c r="T57">
        <v>6672</v>
      </c>
      <c r="U57">
        <v>6946</v>
      </c>
      <c r="V57">
        <v>1000</v>
      </c>
      <c r="W57">
        <v>154743</v>
      </c>
      <c r="X57">
        <v>307426</v>
      </c>
      <c r="Y57">
        <v>152720</v>
      </c>
      <c r="Z57">
        <v>0</v>
      </c>
      <c r="AA57">
        <v>0.19700000000000001</v>
      </c>
      <c r="AB57">
        <v>50.284999999999997</v>
      </c>
      <c r="AC57">
        <v>50.344999999999999</v>
      </c>
      <c r="AD57">
        <v>0.13800000000000001</v>
      </c>
      <c r="AE57">
        <v>48.427999999999997</v>
      </c>
      <c r="AF57">
        <v>48.475000000000001</v>
      </c>
      <c r="AG57">
        <v>0.20599999999999999</v>
      </c>
      <c r="AH57">
        <v>48.423999999999999</v>
      </c>
      <c r="AI57">
        <v>48.51</v>
      </c>
    </row>
    <row r="58" spans="1:35" x14ac:dyDescent="0.3">
      <c r="A58">
        <v>11</v>
      </c>
      <c r="B58">
        <v>2</v>
      </c>
      <c r="C58" s="3" t="s">
        <v>77</v>
      </c>
      <c r="D58">
        <v>2658</v>
      </c>
      <c r="E58">
        <v>2921</v>
      </c>
      <c r="F58">
        <v>10</v>
      </c>
      <c r="G58">
        <v>61</v>
      </c>
      <c r="H58">
        <v>17</v>
      </c>
      <c r="I58">
        <v>1</v>
      </c>
      <c r="J58">
        <v>0</v>
      </c>
      <c r="K58">
        <v>0.216</v>
      </c>
      <c r="L58">
        <v>0.17399999999999999</v>
      </c>
      <c r="M58">
        <v>0.24399999999999999</v>
      </c>
      <c r="N58">
        <v>0.158</v>
      </c>
      <c r="O58">
        <v>0.113</v>
      </c>
      <c r="P58">
        <v>0.16</v>
      </c>
      <c r="Q58">
        <v>0.14399999999999999</v>
      </c>
      <c r="R58">
        <v>0.14199999999999999</v>
      </c>
      <c r="S58">
        <v>0.185</v>
      </c>
      <c r="T58">
        <v>6618</v>
      </c>
      <c r="U58">
        <v>6881</v>
      </c>
      <c r="V58">
        <v>1000</v>
      </c>
      <c r="W58" s="2">
        <v>229857</v>
      </c>
      <c r="X58" s="2">
        <v>457644</v>
      </c>
      <c r="Y58" s="2">
        <v>227831</v>
      </c>
      <c r="Z58">
        <v>0</v>
      </c>
      <c r="AA58">
        <v>0.188</v>
      </c>
      <c r="AB58">
        <v>62.070999999999998</v>
      </c>
      <c r="AC58">
        <v>62.128999999999998</v>
      </c>
      <c r="AD58">
        <v>0.153</v>
      </c>
      <c r="AE58">
        <v>66.153000000000006</v>
      </c>
      <c r="AF58">
        <v>66.203000000000003</v>
      </c>
      <c r="AG58">
        <v>0.13300000000000001</v>
      </c>
      <c r="AH58">
        <v>58.222999999999999</v>
      </c>
      <c r="AI58">
        <v>58.268000000000001</v>
      </c>
    </row>
    <row r="59" spans="1:35" x14ac:dyDescent="0.3">
      <c r="A59">
        <v>12</v>
      </c>
      <c r="B59">
        <v>2</v>
      </c>
      <c r="C59" s="3" t="s">
        <v>78</v>
      </c>
      <c r="D59">
        <v>2616</v>
      </c>
      <c r="E59">
        <v>2878</v>
      </c>
      <c r="F59">
        <v>10</v>
      </c>
      <c r="G59">
        <v>45</v>
      </c>
      <c r="H59">
        <v>15</v>
      </c>
      <c r="I59">
        <v>0</v>
      </c>
      <c r="J59">
        <v>0</v>
      </c>
      <c r="K59">
        <v>0.14499999999999999</v>
      </c>
      <c r="L59">
        <v>0.108</v>
      </c>
      <c r="M59">
        <v>0.153</v>
      </c>
      <c r="N59">
        <v>0.14299999999999999</v>
      </c>
      <c r="O59">
        <v>0.123</v>
      </c>
      <c r="P59">
        <v>0.17100000000000001</v>
      </c>
      <c r="Q59">
        <v>0.14199999999999999</v>
      </c>
      <c r="R59">
        <v>0.11</v>
      </c>
      <c r="S59">
        <v>0.159</v>
      </c>
      <c r="T59">
        <v>6576</v>
      </c>
      <c r="U59">
        <v>6838</v>
      </c>
      <c r="V59">
        <v>1000</v>
      </c>
      <c r="W59">
        <v>14081</v>
      </c>
      <c r="X59">
        <v>26115</v>
      </c>
      <c r="Y59">
        <v>12065</v>
      </c>
      <c r="Z59">
        <v>0</v>
      </c>
      <c r="AA59">
        <v>0.188</v>
      </c>
      <c r="AB59">
        <v>6.2</v>
      </c>
      <c r="AC59">
        <v>6.2629999999999999</v>
      </c>
      <c r="AD59">
        <v>0.155</v>
      </c>
      <c r="AE59">
        <v>5.8550000000000004</v>
      </c>
      <c r="AF59">
        <v>5.9059999999999997</v>
      </c>
      <c r="AG59">
        <v>0.16</v>
      </c>
      <c r="AH59">
        <v>6.1589999999999998</v>
      </c>
      <c r="AI59">
        <v>6.2160000000000002</v>
      </c>
    </row>
    <row r="60" spans="1:35" x14ac:dyDescent="0.3">
      <c r="A60">
        <v>20</v>
      </c>
      <c r="B60">
        <v>3</v>
      </c>
      <c r="C60" s="3" t="s">
        <v>79</v>
      </c>
      <c r="D60">
        <v>3994</v>
      </c>
      <c r="E60">
        <v>4393</v>
      </c>
      <c r="F60">
        <v>10</v>
      </c>
      <c r="G60">
        <v>62</v>
      </c>
      <c r="H60">
        <v>15</v>
      </c>
      <c r="I60">
        <v>0</v>
      </c>
      <c r="J60" s="2">
        <v>0</v>
      </c>
      <c r="K60" s="2">
        <v>0.15</v>
      </c>
      <c r="L60" s="2">
        <v>0.152</v>
      </c>
      <c r="M60">
        <v>0.20200000000000001</v>
      </c>
      <c r="N60">
        <v>0.16700000000000001</v>
      </c>
      <c r="O60">
        <v>0.161</v>
      </c>
      <c r="P60" s="2">
        <v>0.224</v>
      </c>
      <c r="Q60" s="2">
        <v>0.14599999999999999</v>
      </c>
      <c r="R60" s="2">
        <v>0.14599999999999999</v>
      </c>
      <c r="S60">
        <v>0.19700000000000001</v>
      </c>
      <c r="T60">
        <v>7954</v>
      </c>
      <c r="U60">
        <v>8353</v>
      </c>
      <c r="V60">
        <v>1000</v>
      </c>
      <c r="W60">
        <v>28369</v>
      </c>
      <c r="X60">
        <v>54658</v>
      </c>
      <c r="Y60">
        <v>26336</v>
      </c>
      <c r="Z60">
        <v>0</v>
      </c>
      <c r="AA60">
        <v>0.24399999999999999</v>
      </c>
      <c r="AB60">
        <v>12.635999999999999</v>
      </c>
      <c r="AC60">
        <v>12.712999999999999</v>
      </c>
      <c r="AD60">
        <v>0.14299999999999999</v>
      </c>
      <c r="AE60">
        <v>12.284000000000001</v>
      </c>
      <c r="AF60">
        <v>12.333</v>
      </c>
      <c r="AG60">
        <v>0.153</v>
      </c>
      <c r="AH60">
        <v>12.106</v>
      </c>
      <c r="AI60">
        <v>12.161</v>
      </c>
    </row>
    <row r="61" spans="1:35" x14ac:dyDescent="0.3">
      <c r="A61">
        <v>21</v>
      </c>
      <c r="B61">
        <v>3</v>
      </c>
      <c r="C61" s="3" t="s">
        <v>6</v>
      </c>
      <c r="D61">
        <v>3886</v>
      </c>
      <c r="E61" s="2">
        <v>4275</v>
      </c>
      <c r="F61" s="2">
        <v>10</v>
      </c>
      <c r="G61" s="2">
        <v>67</v>
      </c>
      <c r="H61" s="2">
        <v>20</v>
      </c>
      <c r="I61" s="2">
        <v>2</v>
      </c>
      <c r="J61">
        <v>0</v>
      </c>
      <c r="K61">
        <v>0.27900000000000003</v>
      </c>
      <c r="L61">
        <v>0.27400000000000002</v>
      </c>
      <c r="M61">
        <v>0.35799999999999998</v>
      </c>
      <c r="N61">
        <v>0.14899999999999999</v>
      </c>
      <c r="O61">
        <v>0.155</v>
      </c>
      <c r="P61">
        <v>0.20399999999999999</v>
      </c>
      <c r="Q61">
        <v>0.157</v>
      </c>
      <c r="R61">
        <v>0.13900000000000001</v>
      </c>
      <c r="S61">
        <v>0.19</v>
      </c>
      <c r="T61">
        <v>7846</v>
      </c>
      <c r="U61">
        <v>8235</v>
      </c>
      <c r="V61">
        <v>1000</v>
      </c>
      <c r="W61">
        <v>23166</v>
      </c>
      <c r="X61">
        <v>44246</v>
      </c>
      <c r="Y61">
        <v>21128</v>
      </c>
      <c r="Z61">
        <v>0</v>
      </c>
      <c r="AA61">
        <v>0.14599999999999999</v>
      </c>
      <c r="AB61">
        <v>11.249000000000001</v>
      </c>
      <c r="AC61">
        <v>11.298999999999999</v>
      </c>
      <c r="AD61">
        <v>0.158</v>
      </c>
      <c r="AE61">
        <v>9.8379999999999992</v>
      </c>
      <c r="AF61">
        <v>9.89</v>
      </c>
      <c r="AG61">
        <v>0.152</v>
      </c>
      <c r="AH61">
        <v>10.183999999999999</v>
      </c>
      <c r="AI61">
        <v>10.236000000000001</v>
      </c>
    </row>
    <row r="62" spans="1:35" x14ac:dyDescent="0.3">
      <c r="A62">
        <v>22</v>
      </c>
      <c r="B62">
        <v>3</v>
      </c>
      <c r="C62" s="3" t="s">
        <v>7</v>
      </c>
      <c r="D62">
        <v>3972</v>
      </c>
      <c r="E62">
        <v>4371</v>
      </c>
      <c r="F62">
        <v>10</v>
      </c>
      <c r="G62">
        <v>45</v>
      </c>
      <c r="H62">
        <v>15</v>
      </c>
      <c r="I62">
        <v>0</v>
      </c>
      <c r="J62">
        <v>0</v>
      </c>
      <c r="K62">
        <v>0.255</v>
      </c>
      <c r="L62">
        <v>0.22</v>
      </c>
      <c r="M62">
        <v>0.30099999999999999</v>
      </c>
      <c r="N62">
        <v>0.159</v>
      </c>
      <c r="O62">
        <v>0.14899999999999999</v>
      </c>
      <c r="P62">
        <v>0.19800000000000001</v>
      </c>
      <c r="Q62">
        <v>0.157</v>
      </c>
      <c r="R62">
        <v>0.14699999999999999</v>
      </c>
      <c r="S62">
        <v>0.19600000000000001</v>
      </c>
      <c r="T62">
        <v>7932</v>
      </c>
      <c r="U62">
        <v>8331</v>
      </c>
      <c r="V62">
        <v>1000</v>
      </c>
      <c r="W62">
        <v>80859</v>
      </c>
      <c r="X62">
        <v>159664</v>
      </c>
      <c r="Y62">
        <v>78839</v>
      </c>
      <c r="Z62">
        <v>0</v>
      </c>
      <c r="AA62">
        <v>0.25900000000000001</v>
      </c>
      <c r="AB62">
        <v>30.361000000000001</v>
      </c>
      <c r="AC62">
        <v>30.446000000000002</v>
      </c>
      <c r="AD62">
        <v>0.14599999999999999</v>
      </c>
      <c r="AE62">
        <v>30.760999999999999</v>
      </c>
      <c r="AF62">
        <v>30.812000000000001</v>
      </c>
      <c r="AG62">
        <v>0.14599999999999999</v>
      </c>
      <c r="AH62">
        <v>28.651</v>
      </c>
      <c r="AI62">
        <v>28.701000000000001</v>
      </c>
    </row>
    <row r="63" spans="1:35" x14ac:dyDescent="0.3">
      <c r="A63">
        <v>30</v>
      </c>
      <c r="B63">
        <v>4</v>
      </c>
      <c r="C63" s="3" t="s">
        <v>80</v>
      </c>
      <c r="D63" s="2">
        <v>5414</v>
      </c>
      <c r="E63" s="2">
        <v>5955</v>
      </c>
      <c r="F63" s="2">
        <v>10</v>
      </c>
      <c r="G63">
        <v>61</v>
      </c>
      <c r="H63">
        <v>15</v>
      </c>
      <c r="I63">
        <v>0</v>
      </c>
      <c r="J63">
        <v>0</v>
      </c>
      <c r="K63">
        <v>0.251</v>
      </c>
      <c r="L63">
        <v>0.29399999999999998</v>
      </c>
      <c r="M63">
        <v>0.40100000000000002</v>
      </c>
      <c r="N63">
        <v>0.16500000000000001</v>
      </c>
      <c r="O63">
        <v>0.19500000000000001</v>
      </c>
      <c r="P63">
        <v>0.252</v>
      </c>
      <c r="Q63">
        <v>0.18099999999999999</v>
      </c>
      <c r="R63">
        <v>0.17799999999999999</v>
      </c>
      <c r="S63">
        <v>0.24299999999999999</v>
      </c>
      <c r="T63" s="2">
        <v>9374</v>
      </c>
      <c r="U63" s="2">
        <v>9915</v>
      </c>
      <c r="V63" s="2">
        <v>1000</v>
      </c>
      <c r="W63">
        <v>5715</v>
      </c>
      <c r="X63">
        <v>9344</v>
      </c>
      <c r="Y63">
        <v>3676</v>
      </c>
      <c r="Z63">
        <v>0</v>
      </c>
      <c r="AA63">
        <v>0.28599999999999998</v>
      </c>
      <c r="AB63">
        <v>4.9370000000000003</v>
      </c>
      <c r="AC63">
        <v>5.0309999999999997</v>
      </c>
      <c r="AD63">
        <v>0.155</v>
      </c>
      <c r="AE63">
        <v>4.5359999999999996</v>
      </c>
      <c r="AF63">
        <v>4.5919999999999996</v>
      </c>
      <c r="AG63">
        <v>0.158</v>
      </c>
      <c r="AH63">
        <v>4.5250000000000004</v>
      </c>
      <c r="AI63">
        <v>4.58</v>
      </c>
    </row>
    <row r="64" spans="1:35" x14ac:dyDescent="0.3">
      <c r="A64">
        <v>31</v>
      </c>
      <c r="B64">
        <v>4</v>
      </c>
      <c r="C64" s="3" t="s">
        <v>81</v>
      </c>
      <c r="D64">
        <v>5241</v>
      </c>
      <c r="E64">
        <v>5768</v>
      </c>
      <c r="F64">
        <v>10</v>
      </c>
      <c r="G64" s="2">
        <v>82</v>
      </c>
      <c r="H64" s="2">
        <v>17</v>
      </c>
      <c r="I64" s="2">
        <v>1</v>
      </c>
      <c r="J64">
        <v>0</v>
      </c>
      <c r="K64">
        <v>0.158</v>
      </c>
      <c r="L64">
        <v>0.16800000000000001</v>
      </c>
      <c r="M64">
        <v>0.22600000000000001</v>
      </c>
      <c r="N64">
        <v>0.157</v>
      </c>
      <c r="O64">
        <v>0.18</v>
      </c>
      <c r="P64">
        <v>0.23499999999999999</v>
      </c>
      <c r="Q64">
        <v>0.158</v>
      </c>
      <c r="R64">
        <v>0.17599999999999999</v>
      </c>
      <c r="S64">
        <v>0.23100000000000001</v>
      </c>
      <c r="T64">
        <v>9201</v>
      </c>
      <c r="U64">
        <v>9728</v>
      </c>
      <c r="V64">
        <v>1000</v>
      </c>
      <c r="W64">
        <v>105867</v>
      </c>
      <c r="X64">
        <v>209616</v>
      </c>
      <c r="Y64">
        <v>103818</v>
      </c>
      <c r="Z64">
        <v>0</v>
      </c>
      <c r="AA64">
        <v>0.158</v>
      </c>
      <c r="AB64">
        <v>44.368000000000002</v>
      </c>
      <c r="AC64">
        <v>44.424999999999997</v>
      </c>
      <c r="AD64">
        <v>0.161</v>
      </c>
      <c r="AE64">
        <v>47.392000000000003</v>
      </c>
      <c r="AF64">
        <v>47.451000000000001</v>
      </c>
      <c r="AG64">
        <v>0.16300000000000001</v>
      </c>
      <c r="AH64">
        <v>44.865000000000002</v>
      </c>
      <c r="AI64">
        <v>44.923999999999999</v>
      </c>
    </row>
    <row r="65" spans="1:35" x14ac:dyDescent="0.3">
      <c r="A65">
        <v>32</v>
      </c>
      <c r="B65">
        <v>4</v>
      </c>
      <c r="C65" s="3" t="s">
        <v>10</v>
      </c>
      <c r="D65">
        <v>5291</v>
      </c>
      <c r="E65">
        <v>5828</v>
      </c>
      <c r="F65">
        <v>10</v>
      </c>
      <c r="G65">
        <v>91</v>
      </c>
      <c r="H65">
        <v>15</v>
      </c>
      <c r="I65">
        <v>0</v>
      </c>
      <c r="J65">
        <v>0</v>
      </c>
      <c r="K65">
        <v>0.24099999999999999</v>
      </c>
      <c r="L65">
        <v>0.28199999999999997</v>
      </c>
      <c r="M65">
        <v>0.36799999999999999</v>
      </c>
      <c r="N65">
        <v>0.156</v>
      </c>
      <c r="O65">
        <v>0.17899999999999999</v>
      </c>
      <c r="P65">
        <v>0.23300000000000001</v>
      </c>
      <c r="Q65">
        <v>0.183</v>
      </c>
      <c r="R65">
        <v>0.252</v>
      </c>
      <c r="S65">
        <v>0.31900000000000001</v>
      </c>
      <c r="T65">
        <v>9251</v>
      </c>
      <c r="U65">
        <v>9788</v>
      </c>
      <c r="V65">
        <v>1000</v>
      </c>
      <c r="W65">
        <v>30823</v>
      </c>
      <c r="X65">
        <v>59504</v>
      </c>
      <c r="Y65">
        <v>28757</v>
      </c>
      <c r="Z65">
        <v>0</v>
      </c>
      <c r="AA65">
        <v>0.155</v>
      </c>
      <c r="AB65">
        <v>18.401</v>
      </c>
      <c r="AC65">
        <v>18.457000000000001</v>
      </c>
      <c r="AD65">
        <v>0.16</v>
      </c>
      <c r="AE65">
        <v>13.629</v>
      </c>
      <c r="AF65">
        <v>13.689</v>
      </c>
      <c r="AG65">
        <v>0.152</v>
      </c>
      <c r="AH65">
        <v>13.895</v>
      </c>
      <c r="AI65">
        <v>13.951000000000001</v>
      </c>
    </row>
    <row r="66" spans="1:35" x14ac:dyDescent="0.3">
      <c r="A66">
        <v>40</v>
      </c>
      <c r="B66">
        <v>5</v>
      </c>
      <c r="C66" s="3" t="s">
        <v>82</v>
      </c>
      <c r="D66">
        <v>6561</v>
      </c>
      <c r="E66">
        <v>7225</v>
      </c>
      <c r="F66">
        <v>10</v>
      </c>
      <c r="G66">
        <v>122</v>
      </c>
      <c r="H66">
        <v>29</v>
      </c>
      <c r="I66">
        <v>7</v>
      </c>
      <c r="J66">
        <v>0</v>
      </c>
      <c r="K66">
        <v>0.16800000000000001</v>
      </c>
      <c r="L66">
        <v>0.21299999999999999</v>
      </c>
      <c r="M66">
        <v>0.27100000000000002</v>
      </c>
      <c r="N66">
        <v>0.16800000000000001</v>
      </c>
      <c r="O66">
        <v>0.22500000000000001</v>
      </c>
      <c r="P66">
        <v>0.28299999999999997</v>
      </c>
      <c r="Q66">
        <v>0.17199999999999999</v>
      </c>
      <c r="R66">
        <v>0.217</v>
      </c>
      <c r="S66">
        <v>0.27500000000000002</v>
      </c>
      <c r="T66">
        <v>10521</v>
      </c>
      <c r="U66">
        <v>11185</v>
      </c>
      <c r="V66">
        <v>1000</v>
      </c>
      <c r="W66">
        <v>16150</v>
      </c>
      <c r="X66">
        <v>30116</v>
      </c>
      <c r="Y66">
        <v>14066</v>
      </c>
      <c r="Z66">
        <v>0</v>
      </c>
      <c r="AA66">
        <v>0.16600000000000001</v>
      </c>
      <c r="AB66">
        <v>10.276999999999999</v>
      </c>
      <c r="AC66">
        <v>10.336</v>
      </c>
      <c r="AD66">
        <v>0.16300000000000001</v>
      </c>
      <c r="AE66">
        <v>10.757</v>
      </c>
      <c r="AF66">
        <v>10.818</v>
      </c>
      <c r="AG66">
        <v>0.16700000000000001</v>
      </c>
      <c r="AH66">
        <v>10.336</v>
      </c>
      <c r="AI66">
        <v>10.4</v>
      </c>
    </row>
    <row r="67" spans="1:35" x14ac:dyDescent="0.3">
      <c r="A67">
        <v>41</v>
      </c>
      <c r="B67">
        <v>5</v>
      </c>
      <c r="C67" s="3" t="s">
        <v>83</v>
      </c>
      <c r="D67">
        <v>6696</v>
      </c>
      <c r="E67">
        <v>7372</v>
      </c>
      <c r="F67">
        <v>10</v>
      </c>
      <c r="G67">
        <v>110</v>
      </c>
      <c r="H67">
        <v>15</v>
      </c>
      <c r="I67">
        <v>0</v>
      </c>
      <c r="J67">
        <v>0</v>
      </c>
      <c r="K67">
        <v>0.2</v>
      </c>
      <c r="L67">
        <v>0.312</v>
      </c>
      <c r="M67">
        <v>0.38100000000000001</v>
      </c>
      <c r="N67">
        <v>0.19800000000000001</v>
      </c>
      <c r="O67">
        <v>0.26800000000000002</v>
      </c>
      <c r="P67">
        <v>0.33400000000000002</v>
      </c>
      <c r="Q67">
        <v>0.20200000000000001</v>
      </c>
      <c r="R67">
        <v>0.26100000000000001</v>
      </c>
      <c r="S67">
        <v>0.33</v>
      </c>
      <c r="T67" s="2">
        <v>10656</v>
      </c>
      <c r="U67" s="2">
        <v>11332</v>
      </c>
      <c r="V67" s="2">
        <v>1000</v>
      </c>
      <c r="W67">
        <v>43420</v>
      </c>
      <c r="X67" s="2">
        <v>84661</v>
      </c>
      <c r="Y67" s="2">
        <v>41334</v>
      </c>
      <c r="Z67">
        <v>0</v>
      </c>
      <c r="AA67">
        <v>0.28899999999999998</v>
      </c>
      <c r="AB67">
        <v>27.222999999999999</v>
      </c>
      <c r="AC67">
        <v>27.317</v>
      </c>
      <c r="AD67">
        <v>0.183</v>
      </c>
      <c r="AE67">
        <v>28.472999999999999</v>
      </c>
      <c r="AF67">
        <v>28.545999999999999</v>
      </c>
      <c r="AG67">
        <v>0.185</v>
      </c>
      <c r="AH67">
        <v>23.079000000000001</v>
      </c>
      <c r="AI67">
        <v>23.146000000000001</v>
      </c>
    </row>
    <row r="68" spans="1:35" x14ac:dyDescent="0.3">
      <c r="A68">
        <v>42</v>
      </c>
      <c r="B68">
        <v>5</v>
      </c>
      <c r="C68" s="3" t="s">
        <v>84</v>
      </c>
      <c r="D68">
        <v>6475</v>
      </c>
      <c r="E68">
        <v>7136</v>
      </c>
      <c r="F68">
        <v>10</v>
      </c>
      <c r="G68">
        <v>80</v>
      </c>
      <c r="H68">
        <v>18</v>
      </c>
      <c r="I68">
        <v>2</v>
      </c>
      <c r="J68">
        <v>0</v>
      </c>
      <c r="K68">
        <v>0.182</v>
      </c>
      <c r="L68">
        <v>0.23</v>
      </c>
      <c r="M68">
        <v>0.29599999999999999</v>
      </c>
      <c r="N68">
        <v>0.17</v>
      </c>
      <c r="O68">
        <v>0.215</v>
      </c>
      <c r="P68">
        <v>0.27200000000000002</v>
      </c>
      <c r="Q68">
        <v>0.18099999999999999</v>
      </c>
      <c r="R68">
        <v>0.20200000000000001</v>
      </c>
      <c r="S68">
        <v>0.26400000000000001</v>
      </c>
      <c r="T68" s="2">
        <v>10435</v>
      </c>
      <c r="U68" s="2">
        <v>11096</v>
      </c>
      <c r="V68" s="2">
        <v>1000</v>
      </c>
      <c r="W68">
        <v>38334</v>
      </c>
      <c r="X68">
        <v>74561</v>
      </c>
      <c r="Y68">
        <v>36291</v>
      </c>
      <c r="Z68">
        <v>0</v>
      </c>
      <c r="AA68" s="2">
        <v>0.17699999999999999</v>
      </c>
      <c r="AB68" s="2">
        <v>22.896999999999998</v>
      </c>
      <c r="AC68" s="2">
        <v>22.959</v>
      </c>
      <c r="AD68">
        <v>0.16600000000000001</v>
      </c>
      <c r="AE68">
        <v>22.84</v>
      </c>
      <c r="AF68">
        <v>22.901</v>
      </c>
      <c r="AG68">
        <v>0.158</v>
      </c>
      <c r="AH68">
        <v>21.071999999999999</v>
      </c>
      <c r="AI68">
        <v>21.129000000000001</v>
      </c>
    </row>
    <row r="72" spans="1:35" x14ac:dyDescent="0.3">
      <c r="A72" s="1" t="s">
        <v>76</v>
      </c>
    </row>
    <row r="73" spans="1:35" x14ac:dyDescent="0.3">
      <c r="A73" s="4"/>
      <c r="B73" s="4"/>
      <c r="C73" s="4"/>
      <c r="D73" s="8" t="s">
        <v>16</v>
      </c>
      <c r="E73" s="8"/>
      <c r="F73" s="8"/>
      <c r="G73" s="8"/>
      <c r="H73" s="8"/>
      <c r="I73" s="8"/>
      <c r="J73" s="8"/>
      <c r="K73" s="8" t="s">
        <v>26</v>
      </c>
      <c r="L73" s="8"/>
      <c r="M73" s="8"/>
      <c r="N73" s="8" t="s">
        <v>33</v>
      </c>
      <c r="O73" s="8"/>
      <c r="P73" s="8"/>
      <c r="Q73" s="8" t="s">
        <v>34</v>
      </c>
      <c r="R73" s="8"/>
      <c r="S73" s="8"/>
      <c r="T73" s="8" t="s">
        <v>53</v>
      </c>
      <c r="U73" s="8"/>
      <c r="V73" s="8"/>
      <c r="W73" s="8"/>
      <c r="X73" s="8"/>
      <c r="Y73" s="8"/>
      <c r="Z73" s="8"/>
      <c r="AA73" s="8" t="s">
        <v>54</v>
      </c>
      <c r="AB73" s="8"/>
      <c r="AC73" s="8"/>
      <c r="AD73" s="8" t="s">
        <v>55</v>
      </c>
      <c r="AE73" s="8"/>
      <c r="AF73" s="8"/>
      <c r="AG73" s="8" t="s">
        <v>56</v>
      </c>
      <c r="AH73" s="8"/>
      <c r="AI73" s="8"/>
    </row>
    <row r="74" spans="1:35" x14ac:dyDescent="0.3">
      <c r="A74" t="s">
        <v>0</v>
      </c>
      <c r="B74" t="s">
        <v>1</v>
      </c>
      <c r="C74" t="s">
        <v>3</v>
      </c>
      <c r="D74" t="s">
        <v>27</v>
      </c>
      <c r="E74" t="s">
        <v>28</v>
      </c>
      <c r="F74" t="s">
        <v>29</v>
      </c>
      <c r="G74" t="s">
        <v>30</v>
      </c>
      <c r="H74" t="s">
        <v>36</v>
      </c>
      <c r="I74" t="s">
        <v>31</v>
      </c>
      <c r="J74" t="s">
        <v>32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</row>
    <row r="75" spans="1:35" x14ac:dyDescent="0.3">
      <c r="A75">
        <v>0</v>
      </c>
      <c r="B75">
        <v>1</v>
      </c>
      <c r="C75">
        <v>19</v>
      </c>
      <c r="D75">
        <v>1298</v>
      </c>
      <c r="E75">
        <v>1420</v>
      </c>
      <c r="F75">
        <v>10</v>
      </c>
      <c r="G75">
        <v>37</v>
      </c>
      <c r="H75">
        <v>24</v>
      </c>
      <c r="I75">
        <v>5</v>
      </c>
      <c r="J75">
        <v>0</v>
      </c>
      <c r="K75">
        <v>0.127</v>
      </c>
      <c r="L75">
        <v>7.9000000000000001E-2</v>
      </c>
      <c r="M75">
        <v>0.12</v>
      </c>
      <c r="N75">
        <v>0.14699999999999999</v>
      </c>
      <c r="O75">
        <v>8.5999999999999993E-2</v>
      </c>
      <c r="P75">
        <v>0.127</v>
      </c>
      <c r="Q75">
        <v>0.13700000000000001</v>
      </c>
      <c r="R75">
        <v>8.3000000000000004E-2</v>
      </c>
      <c r="S75">
        <v>0.123</v>
      </c>
      <c r="T75">
        <v>5258</v>
      </c>
      <c r="U75">
        <v>5380</v>
      </c>
      <c r="V75">
        <v>1000</v>
      </c>
      <c r="W75">
        <v>33681</v>
      </c>
      <c r="X75">
        <v>65329</v>
      </c>
      <c r="Y75">
        <v>31674</v>
      </c>
      <c r="Z75">
        <v>0</v>
      </c>
      <c r="AA75">
        <v>0.188</v>
      </c>
      <c r="AB75">
        <v>9.0540000000000003</v>
      </c>
      <c r="AC75">
        <v>9.1189999999999998</v>
      </c>
      <c r="AD75">
        <v>0.14399999999999999</v>
      </c>
      <c r="AE75">
        <v>8.65</v>
      </c>
      <c r="AF75">
        <v>8.6929999999999996</v>
      </c>
      <c r="AG75">
        <v>0.127</v>
      </c>
      <c r="AH75">
        <v>8.48</v>
      </c>
      <c r="AI75">
        <v>8.5210000000000008</v>
      </c>
    </row>
    <row r="76" spans="1:35" x14ac:dyDescent="0.3">
      <c r="A76">
        <v>1</v>
      </c>
      <c r="B76">
        <v>1</v>
      </c>
      <c r="C76">
        <v>24</v>
      </c>
      <c r="D76" s="2">
        <v>1401</v>
      </c>
      <c r="E76" s="2">
        <v>1534</v>
      </c>
      <c r="F76" s="2">
        <v>10</v>
      </c>
      <c r="G76" s="2">
        <v>39</v>
      </c>
      <c r="H76" s="2">
        <v>16</v>
      </c>
      <c r="I76" s="2">
        <v>0</v>
      </c>
      <c r="J76" s="2">
        <v>0</v>
      </c>
      <c r="K76" s="2">
        <v>0.13</v>
      </c>
      <c r="L76" s="2">
        <v>8.5000000000000006E-2</v>
      </c>
      <c r="M76" s="2">
        <v>0.127</v>
      </c>
      <c r="N76">
        <v>0.14000000000000001</v>
      </c>
      <c r="O76">
        <v>8.6999999999999994E-2</v>
      </c>
      <c r="P76">
        <v>0.128</v>
      </c>
      <c r="Q76">
        <v>0.13100000000000001</v>
      </c>
      <c r="R76">
        <v>8.8999999999999996E-2</v>
      </c>
      <c r="S76">
        <v>0.13200000000000001</v>
      </c>
      <c r="T76">
        <v>5361</v>
      </c>
      <c r="U76">
        <v>5494</v>
      </c>
      <c r="V76">
        <v>1000</v>
      </c>
      <c r="W76">
        <v>18942</v>
      </c>
      <c r="X76">
        <v>35842</v>
      </c>
      <c r="Y76">
        <v>16927</v>
      </c>
      <c r="Z76">
        <v>0</v>
      </c>
      <c r="AA76">
        <v>0.20499999999999999</v>
      </c>
      <c r="AB76">
        <v>5.7850000000000001</v>
      </c>
      <c r="AC76">
        <v>5.8609999999999998</v>
      </c>
      <c r="AD76">
        <v>0.126</v>
      </c>
      <c r="AE76">
        <v>5.6920000000000002</v>
      </c>
      <c r="AF76">
        <v>5.7329999999999997</v>
      </c>
      <c r="AG76">
        <v>0.13200000000000001</v>
      </c>
      <c r="AH76">
        <v>5.3230000000000004</v>
      </c>
      <c r="AI76">
        <v>5.367</v>
      </c>
    </row>
    <row r="77" spans="1:35" x14ac:dyDescent="0.3">
      <c r="A77">
        <v>2</v>
      </c>
      <c r="B77">
        <v>1</v>
      </c>
      <c r="C77">
        <v>9</v>
      </c>
      <c r="D77">
        <v>1324</v>
      </c>
      <c r="E77">
        <v>1449</v>
      </c>
      <c r="F77">
        <v>10</v>
      </c>
      <c r="G77">
        <v>34</v>
      </c>
      <c r="H77">
        <v>30</v>
      </c>
      <c r="I77">
        <v>8</v>
      </c>
      <c r="J77">
        <v>0</v>
      </c>
      <c r="K77">
        <v>0.13800000000000001</v>
      </c>
      <c r="L77">
        <v>9.0999999999999998E-2</v>
      </c>
      <c r="M77">
        <v>0.13300000000000001</v>
      </c>
      <c r="N77">
        <v>0.13</v>
      </c>
      <c r="O77">
        <v>7.8E-2</v>
      </c>
      <c r="P77">
        <v>0.11799999999999999</v>
      </c>
      <c r="Q77">
        <v>0.14099999999999999</v>
      </c>
      <c r="R77">
        <v>7.8E-2</v>
      </c>
      <c r="S77">
        <v>0.11899999999999999</v>
      </c>
      <c r="T77">
        <v>1420</v>
      </c>
      <c r="U77">
        <v>1545</v>
      </c>
      <c r="V77">
        <v>34</v>
      </c>
      <c r="W77">
        <v>108</v>
      </c>
      <c r="X77">
        <v>149</v>
      </c>
      <c r="Y77">
        <v>41</v>
      </c>
      <c r="Z77">
        <v>0</v>
      </c>
      <c r="AA77">
        <v>0.223</v>
      </c>
      <c r="AB77">
        <v>0.17199999999999999</v>
      </c>
      <c r="AC77">
        <v>0.23699999999999999</v>
      </c>
      <c r="AD77">
        <v>0.13500000000000001</v>
      </c>
      <c r="AE77">
        <v>0.111</v>
      </c>
      <c r="AF77">
        <v>0.153</v>
      </c>
      <c r="AG77">
        <v>0.129</v>
      </c>
      <c r="AH77">
        <v>0.113</v>
      </c>
      <c r="AI77">
        <v>0.156</v>
      </c>
    </row>
    <row r="78" spans="1:35" x14ac:dyDescent="0.3">
      <c r="A78">
        <v>10</v>
      </c>
      <c r="B78">
        <v>2</v>
      </c>
      <c r="C78" s="3" t="s">
        <v>11</v>
      </c>
      <c r="D78">
        <v>2712</v>
      </c>
      <c r="E78">
        <v>2986</v>
      </c>
      <c r="F78">
        <v>10</v>
      </c>
      <c r="G78">
        <v>65</v>
      </c>
      <c r="H78">
        <v>39</v>
      </c>
      <c r="I78">
        <v>12</v>
      </c>
      <c r="J78">
        <v>0</v>
      </c>
      <c r="K78">
        <v>0.14000000000000001</v>
      </c>
      <c r="L78">
        <v>0.13700000000000001</v>
      </c>
      <c r="M78">
        <v>0.182</v>
      </c>
      <c r="N78">
        <v>0.15</v>
      </c>
      <c r="O78">
        <v>0.155</v>
      </c>
      <c r="P78">
        <v>0.2</v>
      </c>
      <c r="Q78">
        <v>0.14299999999999999</v>
      </c>
      <c r="R78">
        <v>0.129</v>
      </c>
      <c r="S78">
        <v>0.17599999999999999</v>
      </c>
      <c r="T78">
        <v>6672</v>
      </c>
      <c r="U78">
        <v>6946</v>
      </c>
      <c r="V78">
        <v>1000</v>
      </c>
      <c r="W78">
        <v>154743</v>
      </c>
      <c r="X78">
        <v>307426</v>
      </c>
      <c r="Y78">
        <v>152720</v>
      </c>
      <c r="Z78">
        <v>0</v>
      </c>
      <c r="AA78">
        <v>0.24</v>
      </c>
      <c r="AB78">
        <v>48.652999999999999</v>
      </c>
      <c r="AC78">
        <v>48.723999999999997</v>
      </c>
      <c r="AD78">
        <v>0.18</v>
      </c>
      <c r="AE78">
        <v>49.582000000000001</v>
      </c>
      <c r="AF78">
        <v>49.631999999999998</v>
      </c>
      <c r="AG78">
        <v>0.13500000000000001</v>
      </c>
      <c r="AH78">
        <v>46.72</v>
      </c>
      <c r="AI78">
        <v>46.764000000000003</v>
      </c>
    </row>
    <row r="79" spans="1:35" x14ac:dyDescent="0.3">
      <c r="A79">
        <v>11</v>
      </c>
      <c r="B79">
        <v>2</v>
      </c>
      <c r="C79" s="3" t="s">
        <v>77</v>
      </c>
      <c r="D79" s="2">
        <v>2658</v>
      </c>
      <c r="E79" s="2">
        <v>2921</v>
      </c>
      <c r="F79" s="2">
        <v>10</v>
      </c>
      <c r="G79">
        <v>61</v>
      </c>
      <c r="H79">
        <v>17</v>
      </c>
      <c r="I79">
        <v>1</v>
      </c>
      <c r="J79">
        <v>0</v>
      </c>
      <c r="K79">
        <v>0.14299999999999999</v>
      </c>
      <c r="L79">
        <v>0.123</v>
      </c>
      <c r="M79">
        <v>0.16900000000000001</v>
      </c>
      <c r="N79">
        <v>0.14499999999999999</v>
      </c>
      <c r="O79">
        <v>0.13400000000000001</v>
      </c>
      <c r="P79">
        <v>0.18099999999999999</v>
      </c>
      <c r="Q79">
        <v>0.14299999999999999</v>
      </c>
      <c r="R79">
        <v>0.122</v>
      </c>
      <c r="S79">
        <v>0.16800000000000001</v>
      </c>
      <c r="T79">
        <v>6618</v>
      </c>
      <c r="U79">
        <v>6881</v>
      </c>
      <c r="V79">
        <v>1000</v>
      </c>
      <c r="W79" s="2">
        <v>229831</v>
      </c>
      <c r="X79" s="2">
        <v>457644</v>
      </c>
      <c r="Y79" s="2">
        <v>227831</v>
      </c>
      <c r="Z79">
        <v>0</v>
      </c>
      <c r="AA79">
        <v>0.22600000000000001</v>
      </c>
      <c r="AB79">
        <v>54.747</v>
      </c>
      <c r="AC79">
        <v>54.819000000000003</v>
      </c>
      <c r="AD79">
        <v>0.14899999999999999</v>
      </c>
      <c r="AE79">
        <v>54.491999999999997</v>
      </c>
      <c r="AF79">
        <v>54.545000000000002</v>
      </c>
      <c r="AG79">
        <v>0.13400000000000001</v>
      </c>
      <c r="AH79">
        <v>55.893000000000001</v>
      </c>
      <c r="AI79">
        <v>55.938000000000002</v>
      </c>
    </row>
    <row r="80" spans="1:35" x14ac:dyDescent="0.3">
      <c r="A80">
        <v>12</v>
      </c>
      <c r="B80">
        <v>2</v>
      </c>
      <c r="C80" s="3" t="s">
        <v>78</v>
      </c>
      <c r="D80">
        <v>2616</v>
      </c>
      <c r="E80">
        <v>2878</v>
      </c>
      <c r="F80">
        <v>10</v>
      </c>
      <c r="G80">
        <v>45</v>
      </c>
      <c r="H80">
        <v>15</v>
      </c>
      <c r="I80">
        <v>0</v>
      </c>
      <c r="J80">
        <v>0</v>
      </c>
      <c r="K80">
        <v>0.13800000000000001</v>
      </c>
      <c r="L80">
        <v>0.13100000000000001</v>
      </c>
      <c r="M80">
        <v>0.17699999999999999</v>
      </c>
      <c r="N80">
        <v>0.14299999999999999</v>
      </c>
      <c r="O80">
        <v>0.13300000000000001</v>
      </c>
      <c r="P80">
        <v>0.17699999999999999</v>
      </c>
      <c r="Q80">
        <v>0.20799999999999999</v>
      </c>
      <c r="R80">
        <v>0.13700000000000001</v>
      </c>
      <c r="S80">
        <v>0.20499999999999999</v>
      </c>
      <c r="T80">
        <v>6576</v>
      </c>
      <c r="U80">
        <v>6838</v>
      </c>
      <c r="V80">
        <v>1000</v>
      </c>
      <c r="W80">
        <v>14081</v>
      </c>
      <c r="X80">
        <v>26115</v>
      </c>
      <c r="Y80">
        <v>12065</v>
      </c>
      <c r="Z80">
        <v>0</v>
      </c>
      <c r="AA80">
        <v>0.13900000000000001</v>
      </c>
      <c r="AB80">
        <v>6.8159999999999998</v>
      </c>
      <c r="AC80">
        <v>6.859</v>
      </c>
      <c r="AD80">
        <v>0.13600000000000001</v>
      </c>
      <c r="AE80">
        <v>5.9829999999999997</v>
      </c>
      <c r="AF80">
        <v>6.0279999999999996</v>
      </c>
      <c r="AG80">
        <v>0.14399999999999999</v>
      </c>
      <c r="AH80">
        <v>5.9889999999999999</v>
      </c>
      <c r="AI80">
        <v>6.0359999999999996</v>
      </c>
    </row>
    <row r="81" spans="1:35" x14ac:dyDescent="0.3">
      <c r="A81">
        <v>20</v>
      </c>
      <c r="B81">
        <v>3</v>
      </c>
      <c r="C81" s="3" t="s">
        <v>79</v>
      </c>
      <c r="D81">
        <v>3994</v>
      </c>
      <c r="E81">
        <v>4393</v>
      </c>
      <c r="F81">
        <v>10</v>
      </c>
      <c r="G81">
        <v>62</v>
      </c>
      <c r="H81">
        <v>15</v>
      </c>
      <c r="I81">
        <v>0</v>
      </c>
      <c r="J81">
        <v>0</v>
      </c>
      <c r="K81">
        <v>0.14899999999999999</v>
      </c>
      <c r="L81">
        <v>0.157</v>
      </c>
      <c r="M81">
        <v>0.20699999999999999</v>
      </c>
      <c r="N81">
        <v>0.155</v>
      </c>
      <c r="O81">
        <v>0.16500000000000001</v>
      </c>
      <c r="P81">
        <v>0.21299999999999999</v>
      </c>
      <c r="Q81">
        <v>0.14899999999999999</v>
      </c>
      <c r="R81">
        <v>0.16</v>
      </c>
      <c r="S81">
        <v>0.21299999999999999</v>
      </c>
      <c r="T81">
        <v>7954</v>
      </c>
      <c r="U81">
        <v>8353</v>
      </c>
      <c r="V81" s="2">
        <v>1000</v>
      </c>
      <c r="W81" s="2">
        <v>28369</v>
      </c>
      <c r="X81" s="2">
        <v>54658</v>
      </c>
      <c r="Y81" s="2">
        <v>26336</v>
      </c>
      <c r="Z81">
        <v>0</v>
      </c>
      <c r="AA81">
        <v>0.219</v>
      </c>
      <c r="AB81">
        <v>12.695</v>
      </c>
      <c r="AC81">
        <v>12.77</v>
      </c>
      <c r="AD81">
        <v>0.14799999999999999</v>
      </c>
      <c r="AE81">
        <v>11.866</v>
      </c>
      <c r="AF81">
        <v>11.917</v>
      </c>
      <c r="AG81">
        <v>0.157</v>
      </c>
      <c r="AH81">
        <v>12.064</v>
      </c>
      <c r="AI81">
        <v>12.115</v>
      </c>
    </row>
    <row r="82" spans="1:35" x14ac:dyDescent="0.3">
      <c r="A82">
        <v>21</v>
      </c>
      <c r="B82">
        <v>3</v>
      </c>
      <c r="C82" s="3" t="s">
        <v>6</v>
      </c>
      <c r="D82">
        <v>3886</v>
      </c>
      <c r="E82">
        <v>4275</v>
      </c>
      <c r="F82">
        <v>10</v>
      </c>
      <c r="G82">
        <v>67</v>
      </c>
      <c r="H82">
        <v>20</v>
      </c>
      <c r="I82">
        <v>2</v>
      </c>
      <c r="J82">
        <v>0</v>
      </c>
      <c r="K82">
        <v>0.155</v>
      </c>
      <c r="L82">
        <v>0.16500000000000001</v>
      </c>
      <c r="M82">
        <v>0.21299999999999999</v>
      </c>
      <c r="N82">
        <v>0.153</v>
      </c>
      <c r="O82">
        <v>0.16500000000000001</v>
      </c>
      <c r="P82">
        <v>0.216</v>
      </c>
      <c r="Q82">
        <v>0.153</v>
      </c>
      <c r="R82">
        <v>0.159</v>
      </c>
      <c r="S82">
        <v>0.20899999999999999</v>
      </c>
      <c r="T82">
        <v>7846</v>
      </c>
      <c r="U82">
        <v>8235</v>
      </c>
      <c r="V82">
        <v>1000</v>
      </c>
      <c r="W82">
        <v>23166</v>
      </c>
      <c r="X82">
        <v>44246</v>
      </c>
      <c r="Y82">
        <v>21128</v>
      </c>
      <c r="Z82">
        <v>0</v>
      </c>
      <c r="AA82">
        <v>0.24299999999999999</v>
      </c>
      <c r="AB82">
        <v>10.513999999999999</v>
      </c>
      <c r="AC82">
        <v>10.597</v>
      </c>
      <c r="AD82">
        <v>0.17499999999999999</v>
      </c>
      <c r="AE82">
        <v>11.617000000000001</v>
      </c>
      <c r="AF82">
        <v>11.688000000000001</v>
      </c>
      <c r="AG82">
        <v>0.14899999999999999</v>
      </c>
      <c r="AH82">
        <v>10.31</v>
      </c>
      <c r="AI82">
        <v>10.363</v>
      </c>
    </row>
    <row r="83" spans="1:35" x14ac:dyDescent="0.3">
      <c r="A83">
        <v>22</v>
      </c>
      <c r="B83">
        <v>3</v>
      </c>
      <c r="C83" s="3" t="s">
        <v>7</v>
      </c>
      <c r="D83">
        <v>3972</v>
      </c>
      <c r="E83">
        <v>4371</v>
      </c>
      <c r="F83">
        <v>10</v>
      </c>
      <c r="G83">
        <v>45</v>
      </c>
      <c r="H83">
        <v>15</v>
      </c>
      <c r="I83">
        <v>0</v>
      </c>
      <c r="J83">
        <v>0</v>
      </c>
      <c r="K83">
        <v>0.14699999999999999</v>
      </c>
      <c r="L83">
        <v>0.14899999999999999</v>
      </c>
      <c r="M83">
        <v>0.19900000000000001</v>
      </c>
      <c r="N83">
        <v>0.17599999999999999</v>
      </c>
      <c r="O83">
        <v>0.185</v>
      </c>
      <c r="P83">
        <v>0.245</v>
      </c>
      <c r="Q83">
        <v>0.155</v>
      </c>
      <c r="R83">
        <v>0.16300000000000001</v>
      </c>
      <c r="S83">
        <v>0.215</v>
      </c>
      <c r="T83">
        <v>7932</v>
      </c>
      <c r="U83">
        <v>8331</v>
      </c>
      <c r="V83">
        <v>1000</v>
      </c>
      <c r="W83">
        <v>80859</v>
      </c>
      <c r="X83">
        <v>159664</v>
      </c>
      <c r="Y83">
        <v>78839</v>
      </c>
      <c r="Z83">
        <v>0</v>
      </c>
      <c r="AA83">
        <v>0.14799999999999999</v>
      </c>
      <c r="AB83">
        <v>29.734999999999999</v>
      </c>
      <c r="AC83">
        <v>29.785</v>
      </c>
      <c r="AD83">
        <v>0.14799999999999999</v>
      </c>
      <c r="AE83">
        <v>30.709</v>
      </c>
      <c r="AF83">
        <v>30.76</v>
      </c>
      <c r="AG83">
        <v>0.158</v>
      </c>
      <c r="AH83">
        <v>30.41</v>
      </c>
      <c r="AI83">
        <v>30.457999999999998</v>
      </c>
    </row>
    <row r="84" spans="1:35" x14ac:dyDescent="0.3">
      <c r="A84">
        <v>30</v>
      </c>
      <c r="B84">
        <v>4</v>
      </c>
      <c r="C84" s="3" t="s">
        <v>80</v>
      </c>
      <c r="D84" s="2">
        <v>5414</v>
      </c>
      <c r="E84" s="2">
        <v>5955</v>
      </c>
      <c r="F84" s="2">
        <v>10</v>
      </c>
      <c r="G84">
        <v>61</v>
      </c>
      <c r="H84">
        <v>15</v>
      </c>
      <c r="I84">
        <v>0</v>
      </c>
      <c r="J84">
        <v>0</v>
      </c>
      <c r="K84">
        <v>0.254</v>
      </c>
      <c r="L84">
        <v>0.32300000000000001</v>
      </c>
      <c r="M84">
        <v>0.40500000000000003</v>
      </c>
      <c r="N84">
        <v>0.16300000000000001</v>
      </c>
      <c r="O84">
        <v>0.20699999999999999</v>
      </c>
      <c r="P84">
        <v>0.26</v>
      </c>
      <c r="Q84">
        <v>0.17199999999999999</v>
      </c>
      <c r="R84">
        <v>0.20100000000000001</v>
      </c>
      <c r="S84">
        <v>0.25600000000000001</v>
      </c>
      <c r="T84" s="2">
        <v>9374</v>
      </c>
      <c r="U84" s="2">
        <v>9915</v>
      </c>
      <c r="V84" s="2">
        <v>1000</v>
      </c>
      <c r="W84">
        <v>5715</v>
      </c>
      <c r="X84">
        <v>9344</v>
      </c>
      <c r="Y84">
        <v>3676</v>
      </c>
      <c r="Z84">
        <v>0</v>
      </c>
      <c r="AA84">
        <v>0.28199999999999997</v>
      </c>
      <c r="AB84">
        <v>4.7670000000000003</v>
      </c>
      <c r="AC84">
        <v>4.8540000000000001</v>
      </c>
      <c r="AD84">
        <v>0.161</v>
      </c>
      <c r="AE84">
        <v>4.41</v>
      </c>
      <c r="AF84">
        <v>4.4710000000000001</v>
      </c>
      <c r="AG84">
        <v>0.152</v>
      </c>
      <c r="AH84">
        <v>4.5339999999999998</v>
      </c>
      <c r="AI84">
        <v>4.59</v>
      </c>
    </row>
    <row r="85" spans="1:35" x14ac:dyDescent="0.3">
      <c r="A85">
        <v>31</v>
      </c>
      <c r="B85">
        <v>4</v>
      </c>
      <c r="C85" s="3" t="s">
        <v>81</v>
      </c>
      <c r="D85">
        <v>5241</v>
      </c>
      <c r="E85">
        <v>5768</v>
      </c>
      <c r="F85">
        <v>10</v>
      </c>
      <c r="G85" s="2">
        <v>82</v>
      </c>
      <c r="H85" s="2">
        <v>17</v>
      </c>
      <c r="I85" s="2">
        <v>1</v>
      </c>
      <c r="J85">
        <v>0</v>
      </c>
      <c r="K85">
        <v>0.157</v>
      </c>
      <c r="L85">
        <v>0.20300000000000001</v>
      </c>
      <c r="M85">
        <v>0.25700000000000001</v>
      </c>
      <c r="N85">
        <v>0.19900000000000001</v>
      </c>
      <c r="O85">
        <v>0.25900000000000001</v>
      </c>
      <c r="P85">
        <v>0.32900000000000001</v>
      </c>
      <c r="Q85">
        <v>0.16700000000000001</v>
      </c>
      <c r="R85">
        <v>0.189</v>
      </c>
      <c r="S85">
        <v>0.248</v>
      </c>
      <c r="T85">
        <v>9201</v>
      </c>
      <c r="U85">
        <v>9728</v>
      </c>
      <c r="V85">
        <v>1000</v>
      </c>
      <c r="W85">
        <v>105867</v>
      </c>
      <c r="X85">
        <v>209616</v>
      </c>
      <c r="Y85">
        <v>103818</v>
      </c>
      <c r="Z85">
        <v>0</v>
      </c>
      <c r="AA85">
        <v>0.26400000000000001</v>
      </c>
      <c r="AB85">
        <v>45.601999999999997</v>
      </c>
      <c r="AC85">
        <v>45.689</v>
      </c>
      <c r="AD85">
        <v>0.156</v>
      </c>
      <c r="AE85">
        <v>44.393999999999998</v>
      </c>
      <c r="AF85">
        <v>44.451000000000001</v>
      </c>
      <c r="AG85">
        <v>0.155</v>
      </c>
      <c r="AH85">
        <v>44.531999999999996</v>
      </c>
      <c r="AI85">
        <v>44.588000000000001</v>
      </c>
    </row>
    <row r="86" spans="1:35" x14ac:dyDescent="0.3">
      <c r="A86">
        <v>32</v>
      </c>
      <c r="B86">
        <v>4</v>
      </c>
      <c r="C86" s="3" t="s">
        <v>10</v>
      </c>
      <c r="D86">
        <v>5291</v>
      </c>
      <c r="E86">
        <v>5828</v>
      </c>
      <c r="F86">
        <v>10</v>
      </c>
      <c r="G86">
        <v>91</v>
      </c>
      <c r="H86">
        <v>15</v>
      </c>
      <c r="I86">
        <v>0</v>
      </c>
      <c r="J86">
        <v>0</v>
      </c>
      <c r="K86">
        <v>0.24399999999999999</v>
      </c>
      <c r="L86">
        <v>0.30199999999999999</v>
      </c>
      <c r="M86">
        <v>0.38600000000000001</v>
      </c>
      <c r="N86">
        <v>0.16800000000000001</v>
      </c>
      <c r="O86">
        <v>0.219</v>
      </c>
      <c r="P86">
        <v>0.27300000000000002</v>
      </c>
      <c r="Q86">
        <v>0.155</v>
      </c>
      <c r="R86">
        <v>0.21</v>
      </c>
      <c r="S86">
        <v>0.26300000000000001</v>
      </c>
      <c r="T86">
        <v>9251</v>
      </c>
      <c r="U86">
        <v>9788</v>
      </c>
      <c r="V86">
        <v>1000</v>
      </c>
      <c r="W86">
        <v>30823</v>
      </c>
      <c r="X86">
        <v>59504</v>
      </c>
      <c r="Y86">
        <v>28757</v>
      </c>
      <c r="Z86">
        <v>0</v>
      </c>
      <c r="AA86">
        <v>0.154</v>
      </c>
      <c r="AB86">
        <v>14.582000000000001</v>
      </c>
      <c r="AC86">
        <v>14.638</v>
      </c>
      <c r="AD86">
        <v>0.156</v>
      </c>
      <c r="AE86">
        <v>14.028</v>
      </c>
      <c r="AF86">
        <v>14.082000000000001</v>
      </c>
      <c r="AG86">
        <v>0.156</v>
      </c>
      <c r="AH86">
        <v>14.742000000000001</v>
      </c>
      <c r="AI86">
        <v>14.8</v>
      </c>
    </row>
    <row r="87" spans="1:35" x14ac:dyDescent="0.3">
      <c r="A87">
        <v>40</v>
      </c>
      <c r="B87">
        <v>5</v>
      </c>
      <c r="C87" s="3" t="s">
        <v>82</v>
      </c>
      <c r="D87">
        <v>6561</v>
      </c>
      <c r="E87">
        <v>7225</v>
      </c>
      <c r="F87">
        <v>10</v>
      </c>
      <c r="G87">
        <v>122</v>
      </c>
      <c r="H87">
        <v>29</v>
      </c>
      <c r="I87">
        <v>7</v>
      </c>
      <c r="J87">
        <v>0</v>
      </c>
      <c r="K87">
        <v>0.17</v>
      </c>
      <c r="L87">
        <v>0.24</v>
      </c>
      <c r="M87">
        <v>0.30399999999999999</v>
      </c>
      <c r="N87">
        <v>0.17199999999999999</v>
      </c>
      <c r="O87">
        <v>0.26300000000000001</v>
      </c>
      <c r="P87">
        <v>0.32</v>
      </c>
      <c r="Q87">
        <v>0.17699999999999999</v>
      </c>
      <c r="R87">
        <v>0.252</v>
      </c>
      <c r="S87">
        <v>0.316</v>
      </c>
      <c r="T87" s="2">
        <v>10521</v>
      </c>
      <c r="U87" s="2">
        <v>11185</v>
      </c>
      <c r="V87" s="2">
        <v>1000</v>
      </c>
      <c r="W87">
        <v>16150</v>
      </c>
      <c r="X87">
        <v>30116</v>
      </c>
      <c r="Y87">
        <v>14066</v>
      </c>
      <c r="Z87">
        <v>0</v>
      </c>
      <c r="AA87">
        <v>0.16800000000000001</v>
      </c>
      <c r="AB87">
        <v>10.587999999999999</v>
      </c>
      <c r="AC87">
        <v>10.648999999999999</v>
      </c>
      <c r="AD87">
        <v>0.17499999999999999</v>
      </c>
      <c r="AE87">
        <v>11.691000000000001</v>
      </c>
      <c r="AF87">
        <v>11.755000000000001</v>
      </c>
      <c r="AG87">
        <v>0.16400000000000001</v>
      </c>
      <c r="AH87">
        <v>11.372999999999999</v>
      </c>
      <c r="AI87">
        <v>11.430999999999999</v>
      </c>
    </row>
    <row r="88" spans="1:35" x14ac:dyDescent="0.3">
      <c r="A88">
        <v>41</v>
      </c>
      <c r="B88">
        <v>5</v>
      </c>
      <c r="C88" s="3" t="s">
        <v>83</v>
      </c>
      <c r="D88">
        <v>6696</v>
      </c>
      <c r="E88">
        <v>7372</v>
      </c>
      <c r="F88">
        <v>10</v>
      </c>
      <c r="G88">
        <v>110</v>
      </c>
      <c r="H88">
        <v>15</v>
      </c>
      <c r="I88">
        <v>0</v>
      </c>
      <c r="J88">
        <v>0</v>
      </c>
      <c r="K88">
        <v>0.16800000000000001</v>
      </c>
      <c r="L88">
        <v>0.20599999999999999</v>
      </c>
      <c r="M88">
        <v>0.26500000000000001</v>
      </c>
      <c r="N88">
        <v>0.16700000000000001</v>
      </c>
      <c r="O88">
        <v>0.218</v>
      </c>
      <c r="P88">
        <v>0.27600000000000002</v>
      </c>
      <c r="Q88">
        <v>0.17499999999999999</v>
      </c>
      <c r="R88">
        <v>0.29099999999999998</v>
      </c>
      <c r="S88">
        <v>0.35299999999999998</v>
      </c>
      <c r="T88" s="2">
        <v>10656</v>
      </c>
      <c r="U88" s="2">
        <v>11332</v>
      </c>
      <c r="V88" s="2">
        <v>1000</v>
      </c>
      <c r="W88">
        <v>43420</v>
      </c>
      <c r="X88">
        <v>84661</v>
      </c>
      <c r="Y88">
        <v>41334</v>
      </c>
      <c r="Z88">
        <v>0</v>
      </c>
      <c r="AA88" s="2">
        <v>0.24399999999999999</v>
      </c>
      <c r="AB88" s="2">
        <v>21.933</v>
      </c>
      <c r="AC88" s="2">
        <v>22.01</v>
      </c>
      <c r="AD88">
        <v>0.16600000000000001</v>
      </c>
      <c r="AE88">
        <v>22.986999999999998</v>
      </c>
      <c r="AF88">
        <v>23.045999999999999</v>
      </c>
      <c r="AG88">
        <v>0.16900000000000001</v>
      </c>
      <c r="AH88">
        <v>23.678000000000001</v>
      </c>
      <c r="AI88">
        <v>23.742000000000001</v>
      </c>
    </row>
    <row r="89" spans="1:35" x14ac:dyDescent="0.3">
      <c r="A89">
        <v>42</v>
      </c>
      <c r="B89">
        <v>5</v>
      </c>
      <c r="C89" s="3" t="s">
        <v>84</v>
      </c>
      <c r="D89">
        <v>6475</v>
      </c>
      <c r="E89">
        <v>7136</v>
      </c>
      <c r="F89">
        <v>10</v>
      </c>
      <c r="G89">
        <v>80</v>
      </c>
      <c r="H89">
        <v>18</v>
      </c>
      <c r="I89">
        <v>2</v>
      </c>
      <c r="J89">
        <v>0</v>
      </c>
      <c r="K89">
        <v>0.16500000000000001</v>
      </c>
      <c r="L89">
        <v>0.24199999999999999</v>
      </c>
      <c r="M89">
        <v>0.3</v>
      </c>
      <c r="N89">
        <v>0.16600000000000001</v>
      </c>
      <c r="O89">
        <v>0.254</v>
      </c>
      <c r="P89">
        <v>0.313</v>
      </c>
      <c r="Q89">
        <v>0.17599999999999999</v>
      </c>
      <c r="R89">
        <v>0.22</v>
      </c>
      <c r="S89">
        <v>0.27700000000000002</v>
      </c>
      <c r="T89" s="2">
        <v>10435</v>
      </c>
      <c r="U89" s="2">
        <v>11096</v>
      </c>
      <c r="V89" s="2">
        <v>1000</v>
      </c>
      <c r="W89">
        <v>38334</v>
      </c>
      <c r="X89">
        <v>74561</v>
      </c>
      <c r="Y89">
        <v>36291</v>
      </c>
      <c r="Z89">
        <v>0</v>
      </c>
      <c r="AA89" s="2">
        <v>0.24199999999999999</v>
      </c>
      <c r="AB89" s="2">
        <v>21.204000000000001</v>
      </c>
      <c r="AC89" s="2">
        <v>21.280999999999999</v>
      </c>
      <c r="AD89">
        <v>0.161</v>
      </c>
      <c r="AE89">
        <v>21.405999999999999</v>
      </c>
      <c r="AF89">
        <v>21.463000000000001</v>
      </c>
      <c r="AG89">
        <v>0.21299999999999999</v>
      </c>
      <c r="AH89">
        <v>23.306999999999999</v>
      </c>
      <c r="AI89">
        <v>23.373999999999999</v>
      </c>
    </row>
  </sheetData>
  <mergeCells count="32">
    <mergeCell ref="AD10:AF10"/>
    <mergeCell ref="AG10:AI10"/>
    <mergeCell ref="D31:J31"/>
    <mergeCell ref="K31:M31"/>
    <mergeCell ref="N31:P31"/>
    <mergeCell ref="Q31:S31"/>
    <mergeCell ref="T31:Z31"/>
    <mergeCell ref="AA31:AC31"/>
    <mergeCell ref="AD31:AF31"/>
    <mergeCell ref="AG31:AI31"/>
    <mergeCell ref="D10:J10"/>
    <mergeCell ref="K10:M10"/>
    <mergeCell ref="N10:P10"/>
    <mergeCell ref="Q10:S10"/>
    <mergeCell ref="T10:Z10"/>
    <mergeCell ref="AA10:AC10"/>
    <mergeCell ref="AD52:AF52"/>
    <mergeCell ref="AG52:AI52"/>
    <mergeCell ref="D73:J73"/>
    <mergeCell ref="K73:M73"/>
    <mergeCell ref="N73:P73"/>
    <mergeCell ref="Q73:S73"/>
    <mergeCell ref="T73:Z73"/>
    <mergeCell ref="AA73:AC73"/>
    <mergeCell ref="AD73:AF73"/>
    <mergeCell ref="AG73:AI73"/>
    <mergeCell ref="D52:J52"/>
    <mergeCell ref="K52:M52"/>
    <mergeCell ref="N52:P52"/>
    <mergeCell ref="Q52:S52"/>
    <mergeCell ref="T52:Z52"/>
    <mergeCell ref="AA52:AC5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40 - Models</vt:lpstr>
      <vt:lpstr>80 -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Ochoa</dc:creator>
  <cp:lastModifiedBy>Lina Ochoa</cp:lastModifiedBy>
  <dcterms:created xsi:type="dcterms:W3CDTF">2017-01-25T00:29:52Z</dcterms:created>
  <dcterms:modified xsi:type="dcterms:W3CDTF">2017-03-21T16:20:18Z</dcterms:modified>
</cp:coreProperties>
</file>