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RC_Workshop\"/>
    </mc:Choice>
  </mc:AlternateContent>
  <xr:revisionPtr revIDLastSave="0" documentId="13_ncr:1_{34B6A979-7A5D-4A8C-94F2-40E8AEBE0D0C}" xr6:coauthVersionLast="47" xr6:coauthVersionMax="47" xr10:uidLastSave="{00000000-0000-0000-0000-000000000000}"/>
  <bookViews>
    <workbookView xWindow="-108" yWindow="-108" windowWidth="23256" windowHeight="12456" xr2:uid="{EB998C3E-5BFB-4A6D-8D87-2F124EF1C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" i="1" l="1"/>
  <c r="AA26" i="1"/>
  <c r="AA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B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5" i="1"/>
</calcChain>
</file>

<file path=xl/sharedStrings.xml><?xml version="1.0" encoding="utf-8"?>
<sst xmlns="http://schemas.openxmlformats.org/spreadsheetml/2006/main" count="93" uniqueCount="45">
  <si>
    <t xml:space="preserve">Madurai </t>
  </si>
  <si>
    <t xml:space="preserve">Nagapattinam </t>
  </si>
  <si>
    <t xml:space="preserve">Namakkal </t>
  </si>
  <si>
    <t xml:space="preserve">Perambalur </t>
  </si>
  <si>
    <t xml:space="preserve">Pudukkottai </t>
  </si>
  <si>
    <t xml:space="preserve">Ramanathapuram </t>
  </si>
  <si>
    <t xml:space="preserve">Salem </t>
  </si>
  <si>
    <t xml:space="preserve">Sivagangai </t>
  </si>
  <si>
    <t xml:space="preserve">Thanjavur </t>
  </si>
  <si>
    <t xml:space="preserve">The Nilgiris </t>
  </si>
  <si>
    <t xml:space="preserve">Theni </t>
  </si>
  <si>
    <t xml:space="preserve">Thoothukkudi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</si>
  <si>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</si>
  <si>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</si>
  <si>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</si>
  <si>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</si>
  <si>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</si>
  <si>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Tiruvarur </t>
  </si>
  <si>
    <t xml:space="preserve">Vellore </t>
  </si>
  <si>
    <t xml:space="preserve">Villupuram </t>
  </si>
  <si>
    <t xml:space="preserve">Virudhunagar </t>
  </si>
  <si>
    <t>Average person days per household employed under MGNREGA</t>
  </si>
  <si>
    <t>Livestock to human ratio</t>
  </si>
  <si>
    <t>Yield variability in food grains</t>
  </si>
  <si>
    <t>Women participation in labour force</t>
  </si>
  <si>
    <t>Road density</t>
  </si>
  <si>
    <t>Percentage marginal and small farmers</t>
  </si>
  <si>
    <t>Proportion of rainfed agricultural land</t>
  </si>
  <si>
    <t>Doctors per thousand population</t>
  </si>
  <si>
    <t>Per capita income</t>
  </si>
  <si>
    <t>Agricultural land covered under crop Insurance</t>
  </si>
  <si>
    <t>Value of output of total horticulture (only perennial) / Value of agricultural output</t>
  </si>
  <si>
    <t>Forest cover per 1000 rural Population</t>
  </si>
  <si>
    <t>Stage of groundwater extraction</t>
  </si>
  <si>
    <t>Maximum</t>
  </si>
  <si>
    <t>Minimum</t>
  </si>
  <si>
    <t>Mean</t>
  </si>
  <si>
    <t>Standard Deviation</t>
  </si>
  <si>
    <t>AV</t>
  </si>
  <si>
    <t>NV</t>
  </si>
  <si>
    <t>(-)</t>
  </si>
  <si>
    <t>(+)</t>
  </si>
  <si>
    <t>Districts</t>
  </si>
  <si>
    <t>VI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</si>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</sst>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49" fontId="2" fillId="2" borderId="1" xfId="1" applyNumberFormat="1" applyAlignment="1">
      <alignment horizontal="center" vertical="center" wrapText="1"/>
    </xf>
    <xf numFmtId="49" fontId="2" fillId="2" borderId="3" xfId="1" applyNumberFormat="1" applyBorder="1" applyAlignment="1">
      <alignment horizontal="center" vertical="center" wrapText="1"/>
    </xf>
    <xf numFmtId="49" fontId="2" fillId="2" borderId="1" xfId="1" applyNumberForma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ECD6-E560-4FB6-8723-55E52F31F09F}">
  <dimension ref="A1:AC28"/>
  <sheetViews>
    <sheetView tabSelected="1" topLeftCell="L1" workbookViewId="0">
      <selection activeCell="S10" sqref="S10"/>
    </sheetView>
  </sheetViews>
  <sheetFormatPr defaultRowHeight="14.4" x14ac:dyDescent="0.3"/>
  <cols>
    <col min="1" max="1" width="15.44140625" bestFit="1" customWidth="1"/>
    <col min="2" max="3" width="13.21875" customWidth="1"/>
    <col min="4" max="4" width="9.109375" bestFit="1" customWidth="1"/>
    <col min="5" max="5" width="9.109375" customWidth="1"/>
    <col min="6" max="6" width="9.109375" bestFit="1" customWidth="1"/>
    <col min="7" max="7" width="9.109375" customWidth="1"/>
    <col min="8" max="8" width="9.109375" bestFit="1" customWidth="1"/>
    <col min="9" max="9" width="9.109375" customWidth="1"/>
    <col min="10" max="10" width="9.109375" bestFit="1" customWidth="1"/>
    <col min="11" max="11" width="9.109375" customWidth="1"/>
    <col min="12" max="12" width="9.109375" bestFit="1" customWidth="1"/>
    <col min="13" max="13" width="9.109375" customWidth="1"/>
    <col min="14" max="15" width="10.109375" customWidth="1"/>
    <col min="16" max="17" width="12" customWidth="1"/>
    <col min="18" max="19" width="10.44140625" customWidth="1"/>
    <col min="20" max="20" width="9.109375" bestFit="1" customWidth="1"/>
    <col min="21" max="21" width="9.109375" customWidth="1"/>
    <col min="22" max="23" width="10.109375" customWidth="1"/>
    <col min="24" max="25" width="10.88671875" customWidth="1"/>
    <col min="26" max="26" width="9.109375" bestFit="1" customWidth="1"/>
  </cols>
  <sheetData>
    <row r="1" spans="1:29" ht="43.2" customHeight="1" x14ac:dyDescent="0.3">
      <c r="A1" s="6" t="s">
        <v>42</v>
      </c>
      <c r="B1" s="5" t="s">
        <v>21</v>
      </c>
      <c r="C1" s="5"/>
      <c r="D1" s="5" t="s">
        <v>22</v>
      </c>
      <c r="E1" s="5"/>
      <c r="F1" s="5" t="s">
        <v>33</v>
      </c>
      <c r="G1" s="5"/>
      <c r="H1" s="5" t="s">
        <v>23</v>
      </c>
      <c r="I1" s="5"/>
      <c r="J1" s="5" t="s">
        <v>24</v>
      </c>
      <c r="K1" s="5"/>
      <c r="L1" s="5" t="s">
        <v>25</v>
      </c>
      <c r="M1" s="5"/>
      <c r="N1" s="5" t="s">
        <v>26</v>
      </c>
      <c r="O1" s="5"/>
      <c r="P1" s="5" t="s">
        <v>27</v>
      </c>
      <c r="Q1" s="5"/>
      <c r="R1" s="5" t="s">
        <v>28</v>
      </c>
      <c r="S1" s="5"/>
      <c r="T1" s="5" t="s">
        <v>29</v>
      </c>
      <c r="U1" s="5"/>
      <c r="V1" s="5" t="s">
        <v>32</v>
      </c>
      <c r="W1" s="5"/>
      <c r="X1" s="5" t="s">
        <v>30</v>
      </c>
      <c r="Y1" s="5"/>
      <c r="Z1" s="5" t="s">
        <v>31</v>
      </c>
      <c r="AA1" s="5"/>
    </row>
    <row r="2" spans="1:29" ht="16.2" customHeight="1" x14ac:dyDescent="0.3">
      <c r="A2" s="6"/>
      <c r="B2" s="3" t="s">
        <v>38</v>
      </c>
      <c r="C2" s="3" t="s">
        <v>39</v>
      </c>
      <c r="D2" s="3" t="s">
        <v>38</v>
      </c>
      <c r="E2" s="3" t="s">
        <v>39</v>
      </c>
      <c r="F2" s="3" t="s">
        <v>38</v>
      </c>
      <c r="G2" s="3" t="s">
        <v>39</v>
      </c>
      <c r="H2" s="3" t="s">
        <v>38</v>
      </c>
      <c r="I2" s="3" t="s">
        <v>39</v>
      </c>
      <c r="J2" s="3" t="s">
        <v>38</v>
      </c>
      <c r="K2" s="3" t="s">
        <v>39</v>
      </c>
      <c r="L2" s="3" t="s">
        <v>38</v>
      </c>
      <c r="M2" s="3" t="s">
        <v>39</v>
      </c>
      <c r="N2" s="3" t="s">
        <v>38</v>
      </c>
      <c r="O2" s="3" t="s">
        <v>39</v>
      </c>
      <c r="P2" s="3" t="s">
        <v>38</v>
      </c>
      <c r="Q2" s="3" t="s">
        <v>39</v>
      </c>
      <c r="R2" s="3" t="s">
        <v>38</v>
      </c>
      <c r="S2" s="3" t="s">
        <v>39</v>
      </c>
      <c r="T2" s="3" t="s">
        <v>38</v>
      </c>
      <c r="U2" s="3" t="s">
        <v>39</v>
      </c>
      <c r="V2" s="3" t="s">
        <v>38</v>
      </c>
      <c r="W2" s="3" t="s">
        <v>39</v>
      </c>
      <c r="X2" s="3" t="s">
        <v>38</v>
      </c>
      <c r="Y2" s="3" t="s">
        <v>39</v>
      </c>
      <c r="Z2" s="3" t="s">
        <v>38</v>
      </c>
      <c r="AA2" s="3" t="s">
        <v>39</v>
      </c>
    </row>
    <row r="3" spans="1:29" ht="13.95" customHeight="1" x14ac:dyDescent="0.3">
      <c r="A3" s="6"/>
      <c r="B3" s="3" t="s">
        <v>40</v>
      </c>
      <c r="C3" s="3" t="s">
        <v>40</v>
      </c>
      <c r="D3" s="3" t="s">
        <v>40</v>
      </c>
      <c r="E3" s="3" t="s">
        <v>40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4" t="s">
        <v>43</v>
      </c>
      <c r="AC3" s="4" t="s">
        <v>44</v>
      </c>
    </row>
    <row r="4" spans="1:29" ht="14.25" customHeight="1" x14ac:dyDescent="0.3">
      <c r="A4" t="s">
        <v>0</v>
      </c>
      <c r="B4" s="1">
        <v>48.06</v>
      </c>
      <c r="C4" s="1"/>
      <c r="D4" s="1">
        <v>70.02</v>
      </c>
      <c r="E4" s="1"/>
      <c r="F4" s="1">
        <v>69.7</v>
      </c>
      <c r="G4" s="1"/>
      <c r="H4" s="1">
        <v>0.14000000000000001</v>
      </c>
      <c r="I4" s="1"/>
      <c r="J4" s="1">
        <v>0.42</v>
      </c>
      <c r="K4" s="1"/>
      <c r="L4" s="2">
        <v>128</v>
      </c>
      <c r="M4" s="2"/>
      <c r="N4" s="1">
        <v>0.95</v>
      </c>
      <c r="O4" s="1"/>
      <c r="P4" s="1">
        <v>0.16</v>
      </c>
      <c r="Q4" s="1"/>
      <c r="R4" s="1">
        <v>3956.06</v>
      </c>
      <c r="S4" s="1"/>
      <c r="T4" s="2">
        <v>56506</v>
      </c>
      <c r="U4" s="2"/>
      <c r="V4" s="1">
        <v>46.61</v>
      </c>
      <c r="W4" s="1"/>
      <c r="X4" s="2">
        <v>20760</v>
      </c>
      <c r="Y4" s="2"/>
      <c r="Z4" s="1">
        <v>1.28</v>
      </c>
    </row>
    <row r="5" spans="1:29" x14ac:dyDescent="0.3">
      <c r="A5" t="s">
        <v>1</v>
      </c>
      <c r="B5" s="1">
        <v>48.39</v>
      </c>
      <c r="C5" s="1"/>
      <c r="D5" s="1">
        <v>87.63</v>
      </c>
      <c r="E5" s="1"/>
      <c r="F5" s="1">
        <v>135.91999999999999</v>
      </c>
      <c r="G5" s="1"/>
      <c r="H5" s="1">
        <v>0.49</v>
      </c>
      <c r="I5" s="1"/>
      <c r="J5" s="1">
        <v>0.34</v>
      </c>
      <c r="K5" s="1"/>
      <c r="L5" s="2">
        <v>95</v>
      </c>
      <c r="M5" s="2"/>
      <c r="N5" s="1">
        <v>0.91</v>
      </c>
      <c r="O5" s="1"/>
      <c r="P5" s="1">
        <v>0.06</v>
      </c>
      <c r="Q5" s="1"/>
      <c r="R5" s="1">
        <v>4631.66</v>
      </c>
      <c r="S5" s="1"/>
      <c r="T5" s="2">
        <v>34640</v>
      </c>
      <c r="U5" s="2"/>
      <c r="V5" s="1">
        <v>12.71</v>
      </c>
      <c r="W5" s="1"/>
      <c r="X5" s="2">
        <v>153950</v>
      </c>
      <c r="Y5" s="2"/>
      <c r="Z5" s="1">
        <v>0.19</v>
      </c>
    </row>
    <row r="6" spans="1:29" x14ac:dyDescent="0.3">
      <c r="A6" t="s">
        <v>2</v>
      </c>
      <c r="B6" s="1">
        <v>53.64</v>
      </c>
      <c r="C6" s="1"/>
      <c r="D6" s="1">
        <v>121.05</v>
      </c>
      <c r="E6" s="1"/>
      <c r="F6" s="1">
        <v>135.19</v>
      </c>
      <c r="G6" s="1"/>
      <c r="H6" s="1">
        <v>0.28000000000000003</v>
      </c>
      <c r="I6" s="1"/>
      <c r="J6" s="1">
        <v>0.44</v>
      </c>
      <c r="K6" s="1"/>
      <c r="L6" s="2">
        <v>124</v>
      </c>
      <c r="M6" s="2"/>
      <c r="N6" s="1">
        <v>0.89</v>
      </c>
      <c r="O6" s="1"/>
      <c r="P6" s="1">
        <v>0.36</v>
      </c>
      <c r="Q6" s="1"/>
      <c r="R6" s="1">
        <v>4531.76</v>
      </c>
      <c r="S6" s="1"/>
      <c r="T6" s="2">
        <v>58133</v>
      </c>
      <c r="U6" s="2"/>
      <c r="V6" s="1">
        <v>56.22</v>
      </c>
      <c r="W6" s="1"/>
      <c r="X6" s="2">
        <v>26216</v>
      </c>
      <c r="Y6" s="2"/>
      <c r="Z6" s="1">
        <v>0.1</v>
      </c>
    </row>
    <row r="7" spans="1:29" x14ac:dyDescent="0.3">
      <c r="A7" t="s">
        <v>3</v>
      </c>
      <c r="B7" s="1">
        <v>36</v>
      </c>
      <c r="C7" s="1"/>
      <c r="D7" s="1">
        <v>81.67</v>
      </c>
      <c r="E7" s="1"/>
      <c r="F7" s="1">
        <v>12.78</v>
      </c>
      <c r="G7" s="1"/>
      <c r="H7" s="1">
        <v>0.55000000000000004</v>
      </c>
      <c r="I7" s="1"/>
      <c r="J7" s="1">
        <v>0.48</v>
      </c>
      <c r="K7" s="1"/>
      <c r="L7" s="2">
        <v>61</v>
      </c>
      <c r="M7" s="2"/>
      <c r="N7" s="1">
        <v>0.93</v>
      </c>
      <c r="O7" s="1"/>
      <c r="P7" s="1">
        <v>0.72</v>
      </c>
      <c r="Q7" s="1"/>
      <c r="R7" s="1">
        <v>3324.84</v>
      </c>
      <c r="S7" s="1"/>
      <c r="T7" s="2">
        <v>17922</v>
      </c>
      <c r="U7" s="2"/>
      <c r="V7" s="1">
        <v>30.18</v>
      </c>
      <c r="W7" s="1"/>
      <c r="X7" s="2">
        <v>67714</v>
      </c>
      <c r="Y7" s="2"/>
      <c r="Z7" s="1">
        <v>0.03</v>
      </c>
    </row>
    <row r="8" spans="1:29" x14ac:dyDescent="0.3">
      <c r="A8" t="s">
        <v>4</v>
      </c>
      <c r="B8" s="1">
        <v>60.26</v>
      </c>
      <c r="C8" s="1"/>
      <c r="D8" s="1">
        <v>127.88</v>
      </c>
      <c r="E8" s="1"/>
      <c r="F8" s="1">
        <v>120.44</v>
      </c>
      <c r="G8" s="1"/>
      <c r="H8" s="1">
        <v>0.22</v>
      </c>
      <c r="I8" s="1"/>
      <c r="J8" s="1">
        <v>0.41</v>
      </c>
      <c r="K8" s="1"/>
      <c r="L8" s="2">
        <v>75</v>
      </c>
      <c r="M8" s="2"/>
      <c r="N8" s="1">
        <v>0.95</v>
      </c>
      <c r="O8" s="1"/>
      <c r="P8" s="1">
        <v>0.06</v>
      </c>
      <c r="Q8" s="1"/>
      <c r="R8" s="1">
        <v>5041.57</v>
      </c>
      <c r="S8" s="1"/>
      <c r="T8" s="2">
        <v>37390</v>
      </c>
      <c r="U8" s="2"/>
      <c r="V8" s="1">
        <v>28.02</v>
      </c>
      <c r="W8" s="1"/>
      <c r="X8" s="2">
        <v>85222</v>
      </c>
      <c r="Y8" s="2"/>
      <c r="Z8" s="1">
        <v>0.35</v>
      </c>
    </row>
    <row r="9" spans="1:29" x14ac:dyDescent="0.3">
      <c r="A9" t="s">
        <v>5</v>
      </c>
      <c r="B9" s="1">
        <v>53.07</v>
      </c>
      <c r="C9" s="1"/>
      <c r="D9" s="1">
        <v>35.659999999999997</v>
      </c>
      <c r="E9" s="1"/>
      <c r="F9" s="1">
        <v>46.82</v>
      </c>
      <c r="G9" s="1"/>
      <c r="H9" s="1">
        <v>0.56999999999999995</v>
      </c>
      <c r="I9" s="1"/>
      <c r="J9" s="1">
        <v>0.39</v>
      </c>
      <c r="K9" s="1"/>
      <c r="L9" s="2">
        <v>76</v>
      </c>
      <c r="M9" s="2"/>
      <c r="N9" s="1">
        <v>0.94</v>
      </c>
      <c r="O9" s="1"/>
      <c r="P9" s="1">
        <v>0.43</v>
      </c>
      <c r="Q9" s="1"/>
      <c r="R9" s="1">
        <v>4101.3500000000004</v>
      </c>
      <c r="S9" s="1"/>
      <c r="T9" s="2">
        <v>37707</v>
      </c>
      <c r="U9" s="2"/>
      <c r="V9" s="1">
        <v>27.25</v>
      </c>
      <c r="W9" s="1"/>
      <c r="X9" s="2">
        <v>137030</v>
      </c>
      <c r="Y9" s="2"/>
      <c r="Z9" s="1">
        <v>0.25</v>
      </c>
    </row>
    <row r="10" spans="1:29" x14ac:dyDescent="0.3">
      <c r="A10" t="s">
        <v>6</v>
      </c>
      <c r="B10" s="1">
        <v>51.03</v>
      </c>
      <c r="C10" s="1"/>
      <c r="D10" s="1">
        <v>136.79</v>
      </c>
      <c r="E10" s="1"/>
      <c r="F10" s="1">
        <v>12.9</v>
      </c>
      <c r="G10" s="1"/>
      <c r="H10" s="1">
        <v>0.21</v>
      </c>
      <c r="I10" s="1"/>
      <c r="J10" s="1">
        <v>0.42</v>
      </c>
      <c r="K10" s="1"/>
      <c r="L10" s="2">
        <v>117</v>
      </c>
      <c r="M10" s="2"/>
      <c r="N10" s="1">
        <v>0.92</v>
      </c>
      <c r="O10" s="1"/>
      <c r="P10" s="1">
        <v>0.41</v>
      </c>
      <c r="Q10" s="1"/>
      <c r="R10" s="1">
        <v>3890.57</v>
      </c>
      <c r="S10" s="1"/>
      <c r="T10" s="2">
        <v>48802</v>
      </c>
      <c r="U10" s="2"/>
      <c r="V10" s="1">
        <v>86.06</v>
      </c>
      <c r="W10" s="1"/>
      <c r="X10" s="2">
        <v>31473</v>
      </c>
      <c r="Y10" s="2"/>
      <c r="Z10" s="1">
        <v>0.08</v>
      </c>
    </row>
    <row r="11" spans="1:29" x14ac:dyDescent="0.3">
      <c r="A11" t="s">
        <v>7</v>
      </c>
      <c r="B11" s="1">
        <v>56.1</v>
      </c>
      <c r="C11" s="1"/>
      <c r="D11" s="1">
        <v>109.3</v>
      </c>
      <c r="E11" s="1"/>
      <c r="F11" s="1">
        <v>145.76</v>
      </c>
      <c r="G11" s="1"/>
      <c r="H11" s="1">
        <v>0.41</v>
      </c>
      <c r="I11" s="1"/>
      <c r="J11" s="1">
        <v>0.41</v>
      </c>
      <c r="K11" s="1"/>
      <c r="L11" s="2">
        <v>85</v>
      </c>
      <c r="M11" s="2"/>
      <c r="N11" s="1">
        <v>0.95</v>
      </c>
      <c r="O11" s="1"/>
      <c r="P11" s="1">
        <v>0.04</v>
      </c>
      <c r="Q11" s="1"/>
      <c r="R11" s="1">
        <v>2457.0700000000002</v>
      </c>
      <c r="S11" s="1"/>
      <c r="T11" s="2">
        <v>41912</v>
      </c>
      <c r="U11" s="2"/>
      <c r="V11" s="1">
        <v>35.6</v>
      </c>
      <c r="W11" s="1"/>
      <c r="X11" s="2">
        <v>89731</v>
      </c>
      <c r="Y11" s="2"/>
      <c r="Z11" s="1">
        <v>0.22</v>
      </c>
    </row>
    <row r="12" spans="1:29" x14ac:dyDescent="0.3">
      <c r="A12" t="s">
        <v>8</v>
      </c>
      <c r="B12" s="1">
        <v>50.79</v>
      </c>
      <c r="C12" s="1"/>
      <c r="D12" s="1">
        <v>101.84</v>
      </c>
      <c r="E12" s="1"/>
      <c r="F12" s="1">
        <v>18.170000000000002</v>
      </c>
      <c r="G12" s="1"/>
      <c r="H12" s="1">
        <v>0.24</v>
      </c>
      <c r="I12" s="1"/>
      <c r="J12" s="1">
        <v>0.34</v>
      </c>
      <c r="K12" s="1"/>
      <c r="L12" s="2">
        <v>129</v>
      </c>
      <c r="M12" s="2"/>
      <c r="N12" s="1">
        <v>0.93</v>
      </c>
      <c r="O12" s="1"/>
      <c r="P12" s="1">
        <v>0.03</v>
      </c>
      <c r="Q12" s="1"/>
      <c r="R12" s="1">
        <v>3912.02</v>
      </c>
      <c r="S12" s="1"/>
      <c r="T12" s="2">
        <v>40366</v>
      </c>
      <c r="U12" s="2"/>
      <c r="V12" s="1">
        <v>22.26</v>
      </c>
      <c r="W12" s="1"/>
      <c r="X12" s="2">
        <v>98192</v>
      </c>
      <c r="Y12" s="2"/>
      <c r="Z12" s="1">
        <v>0.38</v>
      </c>
    </row>
    <row r="13" spans="1:29" x14ac:dyDescent="0.3">
      <c r="A13" t="s">
        <v>9</v>
      </c>
      <c r="B13" s="1">
        <v>43.21</v>
      </c>
      <c r="C13" s="1"/>
      <c r="D13" s="1">
        <v>49.41</v>
      </c>
      <c r="E13" s="1"/>
      <c r="F13" s="1">
        <v>109.89</v>
      </c>
      <c r="G13" s="1"/>
      <c r="H13" s="1">
        <v>0.1</v>
      </c>
      <c r="I13" s="1"/>
      <c r="J13" s="1">
        <v>0.44</v>
      </c>
      <c r="K13" s="1"/>
      <c r="L13" s="2">
        <v>104</v>
      </c>
      <c r="M13" s="2"/>
      <c r="N13" s="1">
        <v>0.94</v>
      </c>
      <c r="O13" s="1"/>
      <c r="P13" s="1">
        <v>0.98</v>
      </c>
      <c r="Q13" s="1"/>
      <c r="R13" s="1">
        <v>3116.08</v>
      </c>
      <c r="S13" s="1"/>
      <c r="T13" s="2">
        <v>44993</v>
      </c>
      <c r="U13" s="2"/>
      <c r="V13" s="1">
        <v>577</v>
      </c>
      <c r="W13" s="1"/>
      <c r="X13" s="2">
        <v>2229</v>
      </c>
      <c r="Y13" s="2"/>
      <c r="Z13" s="1">
        <v>89.46</v>
      </c>
    </row>
    <row r="14" spans="1:29" x14ac:dyDescent="0.3">
      <c r="A14" t="s">
        <v>10</v>
      </c>
      <c r="B14" s="1">
        <v>35.31</v>
      </c>
      <c r="C14" s="1"/>
      <c r="D14" s="1">
        <v>62.87</v>
      </c>
      <c r="E14" s="1"/>
      <c r="F14" s="1">
        <v>74.56</v>
      </c>
      <c r="G14" s="1"/>
      <c r="H14" s="1">
        <v>0.2</v>
      </c>
      <c r="I14" s="1"/>
      <c r="J14" s="1">
        <v>0.43</v>
      </c>
      <c r="K14" s="1"/>
      <c r="L14" s="2">
        <v>87</v>
      </c>
      <c r="M14" s="2"/>
      <c r="N14" s="1">
        <v>0.71</v>
      </c>
      <c r="O14" s="1"/>
      <c r="P14" s="1">
        <v>0.27</v>
      </c>
      <c r="Q14" s="1"/>
      <c r="R14" s="1">
        <v>2952.37</v>
      </c>
      <c r="S14" s="1"/>
      <c r="T14" s="2">
        <v>35539</v>
      </c>
      <c r="U14" s="2"/>
      <c r="V14" s="1">
        <v>204.4</v>
      </c>
      <c r="W14" s="1"/>
      <c r="X14" s="2">
        <v>6082</v>
      </c>
      <c r="Y14" s="2"/>
      <c r="Z14" s="1">
        <v>1.49</v>
      </c>
    </row>
    <row r="15" spans="1:29" x14ac:dyDescent="0.3">
      <c r="A15" t="s">
        <v>11</v>
      </c>
      <c r="B15" s="1">
        <v>62.24</v>
      </c>
      <c r="C15" s="1"/>
      <c r="D15" s="1">
        <v>60.91</v>
      </c>
      <c r="E15" s="1"/>
      <c r="F15" s="1">
        <v>120.49</v>
      </c>
      <c r="G15" s="1"/>
      <c r="H15" s="1">
        <v>0.16</v>
      </c>
      <c r="I15" s="1"/>
      <c r="J15" s="1">
        <v>0.36</v>
      </c>
      <c r="K15" s="1"/>
      <c r="L15" s="2">
        <v>89</v>
      </c>
      <c r="M15" s="2"/>
      <c r="N15" s="1">
        <v>0.93</v>
      </c>
      <c r="O15" s="1"/>
      <c r="P15" s="1">
        <v>0.08</v>
      </c>
      <c r="Q15" s="1"/>
      <c r="R15" s="1">
        <v>10591.2</v>
      </c>
      <c r="S15" s="1"/>
      <c r="T15" s="2">
        <v>70778</v>
      </c>
      <c r="U15" s="2"/>
      <c r="V15" s="1">
        <v>21.97</v>
      </c>
      <c r="W15" s="1"/>
      <c r="X15" s="2">
        <v>59939</v>
      </c>
      <c r="Y15" s="2"/>
      <c r="Z15" s="1">
        <v>1.54</v>
      </c>
    </row>
    <row r="16" spans="1:29" x14ac:dyDescent="0.3">
      <c r="A16" t="s">
        <v>12</v>
      </c>
      <c r="B16" s="1">
        <v>60.45</v>
      </c>
      <c r="C16" s="1"/>
      <c r="D16" s="1">
        <v>89.5</v>
      </c>
      <c r="E16" s="1"/>
      <c r="F16" s="1">
        <v>69.709999999999994</v>
      </c>
      <c r="G16" s="1"/>
      <c r="H16" s="1">
        <v>0.21</v>
      </c>
      <c r="I16" s="1"/>
      <c r="J16" s="1">
        <v>0.34</v>
      </c>
      <c r="K16" s="1"/>
      <c r="L16" s="2">
        <v>95</v>
      </c>
      <c r="M16" s="2"/>
      <c r="N16" s="1">
        <v>0.67</v>
      </c>
      <c r="O16" s="1"/>
      <c r="P16" s="1">
        <v>0.32</v>
      </c>
      <c r="Q16" s="1"/>
      <c r="R16" s="1">
        <v>2684.24</v>
      </c>
      <c r="S16" s="1"/>
      <c r="T16" s="2">
        <v>27408</v>
      </c>
      <c r="U16" s="2"/>
      <c r="V16" s="1">
        <v>6.71</v>
      </c>
      <c r="W16" s="1"/>
      <c r="X16" s="2">
        <v>11842</v>
      </c>
      <c r="Y16" s="2"/>
      <c r="Z16" s="1">
        <v>0.18</v>
      </c>
    </row>
    <row r="17" spans="1:27" x14ac:dyDescent="0.3">
      <c r="A17" t="s">
        <v>13</v>
      </c>
      <c r="B17" s="1">
        <v>52.07</v>
      </c>
      <c r="C17" s="1"/>
      <c r="D17" s="1">
        <v>47.08</v>
      </c>
      <c r="E17" s="1"/>
      <c r="F17" s="1">
        <v>43.03</v>
      </c>
      <c r="G17" s="1"/>
      <c r="H17" s="1">
        <v>0.15</v>
      </c>
      <c r="I17" s="1"/>
      <c r="J17" s="1">
        <v>0.39</v>
      </c>
      <c r="K17" s="1"/>
      <c r="L17" s="2">
        <v>157</v>
      </c>
      <c r="M17" s="2"/>
      <c r="N17" s="1">
        <v>0.95</v>
      </c>
      <c r="O17" s="1"/>
      <c r="P17" s="1">
        <v>0.08</v>
      </c>
      <c r="Q17" s="1"/>
      <c r="R17" s="1">
        <v>3075.88</v>
      </c>
      <c r="S17" s="1"/>
      <c r="T17" s="2">
        <v>63467</v>
      </c>
      <c r="U17" s="2"/>
      <c r="V17" s="1">
        <v>29.4</v>
      </c>
      <c r="W17" s="1"/>
      <c r="X17" s="2">
        <v>32080</v>
      </c>
      <c r="Y17" s="2"/>
      <c r="Z17" s="1">
        <v>0.09</v>
      </c>
    </row>
    <row r="18" spans="1:27" x14ac:dyDescent="0.3">
      <c r="A18" t="s">
        <v>14</v>
      </c>
      <c r="B18" s="1">
        <v>61.32</v>
      </c>
      <c r="C18" s="1"/>
      <c r="D18" s="1">
        <v>97.16</v>
      </c>
      <c r="E18" s="1"/>
      <c r="F18" s="1">
        <v>64.62</v>
      </c>
      <c r="G18" s="1"/>
      <c r="H18" s="1">
        <v>0.11</v>
      </c>
      <c r="I18" s="1"/>
      <c r="J18" s="1">
        <v>0.42</v>
      </c>
      <c r="K18" s="1"/>
      <c r="L18" s="2">
        <v>99</v>
      </c>
      <c r="M18" s="2"/>
      <c r="N18" s="1">
        <v>0.95</v>
      </c>
      <c r="O18" s="1"/>
      <c r="P18" s="1">
        <v>0.16</v>
      </c>
      <c r="Q18" s="1"/>
      <c r="R18" s="1">
        <v>4376.67</v>
      </c>
      <c r="S18" s="1"/>
      <c r="T18" s="2">
        <v>65011</v>
      </c>
      <c r="U18" s="2"/>
      <c r="V18" s="1">
        <v>34.06</v>
      </c>
      <c r="W18" s="1"/>
      <c r="X18" s="2">
        <v>94363</v>
      </c>
      <c r="Y18" s="2"/>
      <c r="Z18" s="1">
        <v>0.08</v>
      </c>
    </row>
    <row r="19" spans="1:27" x14ac:dyDescent="0.3">
      <c r="A19" t="s">
        <v>15</v>
      </c>
      <c r="B19" s="1">
        <v>62.8</v>
      </c>
      <c r="C19" s="1"/>
      <c r="D19" s="1">
        <v>69.739999999999995</v>
      </c>
      <c r="E19" s="1"/>
      <c r="F19" s="1">
        <v>110.93</v>
      </c>
      <c r="G19" s="1"/>
      <c r="H19" s="1">
        <v>0.48</v>
      </c>
      <c r="I19" s="1"/>
      <c r="J19" s="1">
        <v>0.43</v>
      </c>
      <c r="K19" s="1"/>
      <c r="L19" s="2">
        <v>89</v>
      </c>
      <c r="M19" s="2"/>
      <c r="N19" s="1">
        <v>0.89</v>
      </c>
      <c r="O19" s="1"/>
      <c r="P19" s="1">
        <v>0.01</v>
      </c>
      <c r="Q19" s="1"/>
      <c r="R19" s="1">
        <v>3359.42</v>
      </c>
      <c r="S19" s="1"/>
      <c r="T19" s="2">
        <v>54259</v>
      </c>
      <c r="U19" s="2"/>
      <c r="V19" s="1">
        <v>83.51</v>
      </c>
      <c r="W19" s="1"/>
      <c r="X19" s="2">
        <v>162755</v>
      </c>
      <c r="Y19" s="2"/>
      <c r="Z19" s="1">
        <v>0.2</v>
      </c>
    </row>
    <row r="20" spans="1:27" x14ac:dyDescent="0.3">
      <c r="A20" t="s">
        <v>16</v>
      </c>
      <c r="B20" s="1">
        <v>48.96</v>
      </c>
      <c r="C20" s="1"/>
      <c r="D20" s="1">
        <v>111.23</v>
      </c>
      <c r="E20" s="1"/>
      <c r="F20" s="1">
        <v>88.26</v>
      </c>
      <c r="G20" s="1"/>
      <c r="H20" s="1">
        <v>0.26</v>
      </c>
      <c r="I20" s="1"/>
      <c r="J20" s="1">
        <v>0.41</v>
      </c>
      <c r="K20" s="1"/>
      <c r="L20" s="2">
        <v>123</v>
      </c>
      <c r="M20" s="2"/>
      <c r="N20" s="1">
        <v>0.84</v>
      </c>
      <c r="O20" s="1"/>
      <c r="P20" s="1">
        <v>0.59</v>
      </c>
      <c r="Q20" s="1"/>
      <c r="R20" s="1">
        <v>8790.9599999999991</v>
      </c>
      <c r="S20" s="1"/>
      <c r="T20" s="2">
        <v>72479</v>
      </c>
      <c r="U20" s="2"/>
      <c r="V20" s="1">
        <v>88.15</v>
      </c>
      <c r="W20" s="1"/>
      <c r="X20" s="2">
        <v>137335</v>
      </c>
      <c r="Y20" s="2"/>
      <c r="Z20" s="1">
        <v>10.97</v>
      </c>
    </row>
    <row r="21" spans="1:27" x14ac:dyDescent="0.3">
      <c r="A21" t="s">
        <v>17</v>
      </c>
      <c r="B21" s="1">
        <v>37.78</v>
      </c>
      <c r="C21" s="1"/>
      <c r="D21" s="1">
        <v>120.6</v>
      </c>
      <c r="E21" s="1"/>
      <c r="F21" s="1">
        <v>89.56</v>
      </c>
      <c r="G21" s="1"/>
      <c r="H21" s="1">
        <v>0.18</v>
      </c>
      <c r="I21" s="1"/>
      <c r="J21" s="1">
        <v>0.43</v>
      </c>
      <c r="K21" s="1"/>
      <c r="L21" s="2">
        <v>127</v>
      </c>
      <c r="M21" s="2"/>
      <c r="N21" s="1">
        <v>0.93</v>
      </c>
      <c r="O21" s="1"/>
      <c r="P21" s="1">
        <v>0.3</v>
      </c>
      <c r="Q21" s="1"/>
      <c r="R21" s="1">
        <v>5910.97</v>
      </c>
      <c r="S21" s="1"/>
      <c r="T21" s="2">
        <v>35241</v>
      </c>
      <c r="U21" s="2"/>
      <c r="V21" s="1">
        <v>66.41</v>
      </c>
      <c r="W21" s="1"/>
      <c r="X21" s="2">
        <v>24320</v>
      </c>
      <c r="Y21" s="2"/>
      <c r="Z21" s="1">
        <v>2.12</v>
      </c>
    </row>
    <row r="22" spans="1:27" x14ac:dyDescent="0.3">
      <c r="A22" t="s">
        <v>18</v>
      </c>
      <c r="B22" s="1">
        <v>51.71</v>
      </c>
      <c r="C22" s="1"/>
      <c r="D22" s="1">
        <v>104.12</v>
      </c>
      <c r="E22" s="1"/>
      <c r="F22" s="1">
        <v>117.79</v>
      </c>
      <c r="G22" s="1"/>
      <c r="H22" s="1">
        <v>0.18</v>
      </c>
      <c r="I22" s="1"/>
      <c r="J22" s="1">
        <v>0.38</v>
      </c>
      <c r="K22" s="1"/>
      <c r="L22" s="2">
        <v>87</v>
      </c>
      <c r="M22" s="2"/>
      <c r="N22" s="1">
        <v>0.95</v>
      </c>
      <c r="O22" s="1"/>
      <c r="P22" s="1">
        <v>0.34</v>
      </c>
      <c r="Q22" s="1"/>
      <c r="R22" s="1">
        <v>5165.79</v>
      </c>
      <c r="S22" s="1"/>
      <c r="T22" s="2">
        <v>52900</v>
      </c>
      <c r="U22" s="2"/>
      <c r="V22" s="1">
        <v>81.41</v>
      </c>
      <c r="W22" s="1"/>
      <c r="X22" s="2">
        <v>30504</v>
      </c>
      <c r="Y22" s="2"/>
      <c r="Z22" s="1">
        <v>0.18</v>
      </c>
    </row>
    <row r="23" spans="1:27" x14ac:dyDescent="0.3">
      <c r="A23" t="s">
        <v>19</v>
      </c>
      <c r="B23" s="1">
        <v>36.49</v>
      </c>
      <c r="C23" s="1"/>
      <c r="D23" s="1">
        <v>76.680000000000007</v>
      </c>
      <c r="E23" s="1"/>
      <c r="F23" s="1">
        <v>91.21</v>
      </c>
      <c r="G23" s="1"/>
      <c r="H23" s="1">
        <v>0.11</v>
      </c>
      <c r="I23" s="1"/>
      <c r="J23" s="1">
        <v>0.42</v>
      </c>
      <c r="K23" s="1"/>
      <c r="L23" s="2">
        <v>78</v>
      </c>
      <c r="M23" s="2"/>
      <c r="N23" s="1">
        <v>0.94</v>
      </c>
      <c r="O23" s="1"/>
      <c r="P23" s="1">
        <v>0.24</v>
      </c>
      <c r="Q23" s="1"/>
      <c r="R23" s="1">
        <v>4569.18</v>
      </c>
      <c r="S23" s="1"/>
      <c r="T23" s="2">
        <v>30181</v>
      </c>
      <c r="U23" s="2"/>
      <c r="V23" s="1">
        <v>29.17</v>
      </c>
      <c r="W23" s="1"/>
      <c r="X23" s="2">
        <v>106051</v>
      </c>
      <c r="Y23" s="2"/>
      <c r="Z23" s="1">
        <v>0.01</v>
      </c>
    </row>
    <row r="24" spans="1:27" x14ac:dyDescent="0.3">
      <c r="A24" t="s">
        <v>20</v>
      </c>
      <c r="B24" s="1">
        <v>43.24</v>
      </c>
      <c r="C24" s="1"/>
      <c r="D24" s="1">
        <v>76.63</v>
      </c>
      <c r="E24" s="1"/>
      <c r="F24" s="1">
        <v>65.11</v>
      </c>
      <c r="G24" s="1"/>
      <c r="H24" s="1">
        <v>0.28000000000000003</v>
      </c>
      <c r="I24" s="1"/>
      <c r="J24" s="1">
        <v>0.44</v>
      </c>
      <c r="K24" s="1"/>
      <c r="L24" s="2">
        <v>75</v>
      </c>
      <c r="M24" s="2"/>
      <c r="N24" s="1">
        <v>0.9</v>
      </c>
      <c r="O24" s="1"/>
      <c r="P24" s="1">
        <v>0.42</v>
      </c>
      <c r="Q24" s="1"/>
      <c r="R24" s="1">
        <v>4954.82</v>
      </c>
      <c r="S24" s="1"/>
      <c r="T24" s="2">
        <v>70689</v>
      </c>
      <c r="U24" s="2"/>
      <c r="V24" s="1">
        <v>36.020000000000003</v>
      </c>
      <c r="W24" s="1"/>
      <c r="X24" s="2">
        <v>47975</v>
      </c>
      <c r="Y24" s="2"/>
      <c r="Z24" s="1">
        <v>0.3</v>
      </c>
    </row>
    <row r="25" spans="1:27" x14ac:dyDescent="0.3">
      <c r="A25" t="s">
        <v>34</v>
      </c>
      <c r="B25" s="1">
        <f>MAX(B4:B24)</f>
        <v>62.8</v>
      </c>
      <c r="C25" s="1">
        <f t="shared" ref="C25:AA25" si="0">MAX(C4:C24)</f>
        <v>0</v>
      </c>
      <c r="D25" s="1">
        <f t="shared" si="0"/>
        <v>136.79</v>
      </c>
      <c r="E25" s="1">
        <f t="shared" si="0"/>
        <v>0</v>
      </c>
      <c r="F25" s="1">
        <f t="shared" si="0"/>
        <v>145.76</v>
      </c>
      <c r="G25" s="1">
        <f t="shared" si="0"/>
        <v>0</v>
      </c>
      <c r="H25" s="1">
        <f t="shared" si="0"/>
        <v>0.56999999999999995</v>
      </c>
      <c r="I25" s="1">
        <f t="shared" si="0"/>
        <v>0</v>
      </c>
      <c r="J25" s="1">
        <f t="shared" si="0"/>
        <v>0.48</v>
      </c>
      <c r="K25" s="1">
        <f t="shared" si="0"/>
        <v>0</v>
      </c>
      <c r="L25" s="1">
        <f t="shared" si="0"/>
        <v>157</v>
      </c>
      <c r="M25" s="1">
        <f t="shared" si="0"/>
        <v>0</v>
      </c>
      <c r="N25" s="1">
        <f t="shared" si="0"/>
        <v>0.95</v>
      </c>
      <c r="O25" s="1">
        <f t="shared" si="0"/>
        <v>0</v>
      </c>
      <c r="P25" s="1">
        <f t="shared" si="0"/>
        <v>0.98</v>
      </c>
      <c r="Q25" s="1">
        <f t="shared" si="0"/>
        <v>0</v>
      </c>
      <c r="R25" s="1">
        <f t="shared" si="0"/>
        <v>10591.2</v>
      </c>
      <c r="S25" s="1">
        <f t="shared" si="0"/>
        <v>0</v>
      </c>
      <c r="T25" s="1">
        <f t="shared" si="0"/>
        <v>72479</v>
      </c>
      <c r="U25" s="1">
        <f t="shared" si="0"/>
        <v>0</v>
      </c>
      <c r="V25" s="1">
        <f t="shared" si="0"/>
        <v>577</v>
      </c>
      <c r="W25" s="1">
        <f t="shared" si="0"/>
        <v>0</v>
      </c>
      <c r="X25" s="1">
        <f t="shared" si="0"/>
        <v>162755</v>
      </c>
      <c r="Y25" s="1">
        <f t="shared" si="0"/>
        <v>0</v>
      </c>
      <c r="Z25" s="1">
        <f t="shared" si="0"/>
        <v>89.46</v>
      </c>
      <c r="AA25" s="1">
        <f t="shared" si="0"/>
        <v>0</v>
      </c>
    </row>
    <row r="26" spans="1:27" x14ac:dyDescent="0.3">
      <c r="A26" t="s">
        <v>35</v>
      </c>
      <c r="B26" s="1">
        <f>MIN(B4:B24)</f>
        <v>35.31</v>
      </c>
      <c r="C26" s="1">
        <f t="shared" ref="C26:AA26" si="1">MIN(C4:C24)</f>
        <v>0</v>
      </c>
      <c r="D26" s="1">
        <f t="shared" si="1"/>
        <v>35.659999999999997</v>
      </c>
      <c r="E26" s="1">
        <f t="shared" si="1"/>
        <v>0</v>
      </c>
      <c r="F26" s="1">
        <f t="shared" si="1"/>
        <v>12.78</v>
      </c>
      <c r="G26" s="1">
        <f t="shared" si="1"/>
        <v>0</v>
      </c>
      <c r="H26" s="1">
        <f t="shared" si="1"/>
        <v>0.1</v>
      </c>
      <c r="I26" s="1">
        <f t="shared" si="1"/>
        <v>0</v>
      </c>
      <c r="J26" s="1">
        <f t="shared" si="1"/>
        <v>0.34</v>
      </c>
      <c r="K26" s="1">
        <f t="shared" si="1"/>
        <v>0</v>
      </c>
      <c r="L26" s="1">
        <f t="shared" si="1"/>
        <v>61</v>
      </c>
      <c r="M26" s="1">
        <f t="shared" si="1"/>
        <v>0</v>
      </c>
      <c r="N26" s="1">
        <f t="shared" si="1"/>
        <v>0.67</v>
      </c>
      <c r="O26" s="1">
        <f t="shared" si="1"/>
        <v>0</v>
      </c>
      <c r="P26" s="1">
        <f t="shared" si="1"/>
        <v>0.01</v>
      </c>
      <c r="Q26" s="1">
        <f t="shared" si="1"/>
        <v>0</v>
      </c>
      <c r="R26" s="1">
        <f t="shared" si="1"/>
        <v>2457.0700000000002</v>
      </c>
      <c r="S26" s="1">
        <f t="shared" si="1"/>
        <v>0</v>
      </c>
      <c r="T26" s="1">
        <f t="shared" si="1"/>
        <v>17922</v>
      </c>
      <c r="U26" s="1">
        <f t="shared" si="1"/>
        <v>0</v>
      </c>
      <c r="V26" s="1">
        <f t="shared" si="1"/>
        <v>6.71</v>
      </c>
      <c r="W26" s="1">
        <f t="shared" si="1"/>
        <v>0</v>
      </c>
      <c r="X26" s="1">
        <f t="shared" si="1"/>
        <v>2229</v>
      </c>
      <c r="Y26" s="1">
        <f t="shared" si="1"/>
        <v>0</v>
      </c>
      <c r="Z26" s="1">
        <f t="shared" si="1"/>
        <v>0.01</v>
      </c>
      <c r="AA26" s="1">
        <f t="shared" si="1"/>
        <v>0</v>
      </c>
    </row>
    <row r="27" spans="1:27" x14ac:dyDescent="0.3">
      <c r="A27" t="s">
        <v>36</v>
      </c>
      <c r="B27" s="1">
        <f>AVERAGE(B4:B24)</f>
        <v>50.139047619047631</v>
      </c>
      <c r="C27" s="1" t="e">
        <f t="shared" ref="C27:Z27" si="2">AVERAGE(C4:C24)</f>
        <v>#DIV/0!</v>
      </c>
      <c r="D27" s="1">
        <f t="shared" si="2"/>
        <v>87.512857142857143</v>
      </c>
      <c r="E27" s="1" t="e">
        <f t="shared" si="2"/>
        <v>#DIV/0!</v>
      </c>
      <c r="F27" s="1">
        <f t="shared" si="2"/>
        <v>82.992380952380955</v>
      </c>
      <c r="G27" s="1" t="e">
        <f t="shared" si="2"/>
        <v>#DIV/0!</v>
      </c>
      <c r="H27" s="1">
        <f t="shared" si="2"/>
        <v>0.26333333333333336</v>
      </c>
      <c r="I27" s="1" t="e">
        <f t="shared" si="2"/>
        <v>#DIV/0!</v>
      </c>
      <c r="J27" s="1">
        <f t="shared" si="2"/>
        <v>0.40666666666666662</v>
      </c>
      <c r="K27" s="1" t="e">
        <f t="shared" si="2"/>
        <v>#DIV/0!</v>
      </c>
      <c r="L27" s="1">
        <f t="shared" si="2"/>
        <v>100</v>
      </c>
      <c r="M27" s="1" t="e">
        <f t="shared" si="2"/>
        <v>#DIV/0!</v>
      </c>
      <c r="N27" s="1">
        <f t="shared" si="2"/>
        <v>0.90333333333333332</v>
      </c>
      <c r="O27" s="1" t="e">
        <f t="shared" si="2"/>
        <v>#DIV/0!</v>
      </c>
      <c r="P27" s="1">
        <f t="shared" si="2"/>
        <v>0.28857142857142853</v>
      </c>
      <c r="Q27" s="1" t="e">
        <f t="shared" si="2"/>
        <v>#DIV/0!</v>
      </c>
      <c r="R27" s="1">
        <f t="shared" si="2"/>
        <v>4542.5942857142863</v>
      </c>
      <c r="S27" s="1" t="e">
        <f t="shared" si="2"/>
        <v>#DIV/0!</v>
      </c>
      <c r="T27" s="1">
        <f t="shared" si="2"/>
        <v>47443.952380952382</v>
      </c>
      <c r="U27" s="1" t="e">
        <f t="shared" si="2"/>
        <v>#DIV/0!</v>
      </c>
      <c r="V27" s="1">
        <f t="shared" si="2"/>
        <v>76.339047619047648</v>
      </c>
      <c r="W27" s="1" t="e">
        <f t="shared" si="2"/>
        <v>#DIV/0!</v>
      </c>
      <c r="X27" s="1">
        <f t="shared" si="2"/>
        <v>67893.476190476184</v>
      </c>
      <c r="Y27" s="1" t="e">
        <f t="shared" si="2"/>
        <v>#DIV/0!</v>
      </c>
      <c r="Z27" s="1">
        <f t="shared" si="2"/>
        <v>5.2142857142857153</v>
      </c>
      <c r="AA27" s="1" t="e">
        <f>AVERAGE(AA4:AA24)</f>
        <v>#DIV/0!</v>
      </c>
    </row>
    <row r="28" spans="1:27" x14ac:dyDescent="0.3">
      <c r="A28" t="s">
        <v>37</v>
      </c>
    </row>
  </sheetData>
  <mergeCells count="14">
    <mergeCell ref="A1:A3"/>
    <mergeCell ref="L1:M1"/>
    <mergeCell ref="B1:C1"/>
    <mergeCell ref="D1:E1"/>
    <mergeCell ref="F1:G1"/>
    <mergeCell ref="H1:I1"/>
    <mergeCell ref="J1:K1"/>
    <mergeCell ref="Z1:AA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Devadarshini Elangovan</cp:lastModifiedBy>
  <dcterms:created xsi:type="dcterms:W3CDTF">2025-06-05T20:44:25Z</dcterms:created>
  <dcterms:modified xsi:type="dcterms:W3CDTF">2025-06-06T03:50:58Z</dcterms:modified>
</cp:coreProperties>
</file>