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wilson\Documents\Thesis\Thesis-Project\"/>
    </mc:Choice>
  </mc:AlternateContent>
  <bookViews>
    <workbookView xWindow="0" yWindow="0" windowWidth="25200" windowHeight="12000"/>
  </bookViews>
  <sheets>
    <sheet name="Log" sheetId="1" r:id="rId1"/>
    <sheet name="Sim" sheetId="2" r:id="rId2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2" i="1"/>
  <c r="AF54" i="1" l="1"/>
  <c r="AF55" i="1" s="1"/>
  <c r="T5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Z518" i="1" s="1"/>
  <c r="R519" i="1"/>
  <c r="Z519" i="1" s="1"/>
  <c r="R520" i="1"/>
  <c r="R521" i="1"/>
  <c r="Z521" i="1" s="1"/>
  <c r="R522" i="1"/>
  <c r="Z522" i="1" s="1"/>
  <c r="R523" i="1"/>
  <c r="R524" i="1"/>
  <c r="R525" i="1"/>
  <c r="R526" i="1"/>
  <c r="Z526" i="1" s="1"/>
  <c r="R527" i="1"/>
  <c r="Z527" i="1" s="1"/>
  <c r="R528" i="1"/>
  <c r="R529" i="1"/>
  <c r="Z529" i="1" s="1"/>
  <c r="R530" i="1"/>
  <c r="Z530" i="1" s="1"/>
  <c r="R531" i="1"/>
  <c r="R532" i="1"/>
  <c r="R533" i="1"/>
  <c r="R534" i="1"/>
  <c r="Z534" i="1" s="1"/>
  <c r="R535" i="1"/>
  <c r="Z535" i="1" s="1"/>
  <c r="R536" i="1"/>
  <c r="R537" i="1"/>
  <c r="Z537" i="1" s="1"/>
  <c r="R538" i="1"/>
  <c r="Z538" i="1" s="1"/>
  <c r="R539" i="1"/>
  <c r="R540" i="1"/>
  <c r="R541" i="1"/>
  <c r="R542" i="1"/>
  <c r="Z542" i="1" s="1"/>
  <c r="R543" i="1"/>
  <c r="Z543" i="1" s="1"/>
  <c r="R544" i="1"/>
  <c r="Z544" i="1" s="1"/>
  <c r="R545" i="1"/>
  <c r="Z545" i="1" s="1"/>
  <c r="R546" i="1"/>
  <c r="Z546" i="1" s="1"/>
  <c r="R547" i="1"/>
  <c r="Z547" i="1" s="1"/>
  <c r="R548" i="1"/>
  <c r="Z548" i="1" s="1"/>
  <c r="R549" i="1"/>
  <c r="Z549" i="1" s="1"/>
  <c r="R550" i="1"/>
  <c r="Z550" i="1" s="1"/>
  <c r="R551" i="1"/>
  <c r="Z551" i="1" s="1"/>
  <c r="R552" i="1"/>
  <c r="Z552" i="1" s="1"/>
  <c r="R553" i="1"/>
  <c r="Z553" i="1" s="1"/>
  <c r="R554" i="1"/>
  <c r="Z554" i="1" s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2" i="1"/>
  <c r="Z426" i="1" l="1"/>
  <c r="Z206" i="1"/>
  <c r="Z245" i="1"/>
  <c r="Z185" i="1"/>
  <c r="Z145" i="1"/>
  <c r="Z25" i="1"/>
  <c r="Z484" i="1"/>
  <c r="Z424" i="1"/>
  <c r="S424" i="1"/>
  <c r="Z364" i="1"/>
  <c r="S364" i="1"/>
  <c r="Z304" i="1"/>
  <c r="S304" i="1"/>
  <c r="Z264" i="1"/>
  <c r="Z224" i="1"/>
  <c r="Z164" i="1"/>
  <c r="Z24" i="1"/>
  <c r="Z503" i="1"/>
  <c r="Z443" i="1"/>
  <c r="Z323" i="1"/>
  <c r="Z263" i="1"/>
  <c r="S263" i="1"/>
  <c r="Z223" i="1"/>
  <c r="S223" i="1"/>
  <c r="Z163" i="1"/>
  <c r="S163" i="1"/>
  <c r="Z23" i="1"/>
  <c r="Z442" i="1"/>
  <c r="Z342" i="1"/>
  <c r="Z242" i="1"/>
  <c r="Z162" i="1"/>
  <c r="S162" i="1"/>
  <c r="Z22" i="1"/>
  <c r="Z381" i="1"/>
  <c r="S381" i="1"/>
  <c r="Z261" i="1"/>
  <c r="S261" i="1"/>
  <c r="S181" i="1"/>
  <c r="Z181" i="1"/>
  <c r="Z540" i="1"/>
  <c r="Z500" i="1"/>
  <c r="Z380" i="1"/>
  <c r="S380" i="1"/>
  <c r="Z280" i="1"/>
  <c r="S180" i="1"/>
  <c r="Z180" i="1"/>
  <c r="S20" i="1"/>
  <c r="Z20" i="1"/>
  <c r="Z499" i="1"/>
  <c r="Z419" i="1"/>
  <c r="S419" i="1"/>
  <c r="Z319" i="1"/>
  <c r="S319" i="1"/>
  <c r="Z259" i="1"/>
  <c r="S259" i="1"/>
  <c r="Z199" i="1"/>
  <c r="Z99" i="1"/>
  <c r="Z478" i="1"/>
  <c r="Z58" i="1"/>
  <c r="Z528" i="1"/>
  <c r="Z508" i="1"/>
  <c r="Z488" i="1"/>
  <c r="Z468" i="1"/>
  <c r="Z448" i="1"/>
  <c r="Z428" i="1"/>
  <c r="Z408" i="1"/>
  <c r="Z388" i="1"/>
  <c r="Z368" i="1"/>
  <c r="Z348" i="1"/>
  <c r="Z328" i="1"/>
  <c r="Z308" i="1"/>
  <c r="Z288" i="1"/>
  <c r="Z268" i="1"/>
  <c r="Z248" i="1"/>
  <c r="Z228" i="1"/>
  <c r="Z208" i="1"/>
  <c r="Z188" i="1"/>
  <c r="Z168" i="1"/>
  <c r="Z148" i="1"/>
  <c r="Z128" i="1"/>
  <c r="Z108" i="1"/>
  <c r="Z88" i="1"/>
  <c r="Z68" i="1"/>
  <c r="Z48" i="1"/>
  <c r="S48" i="1"/>
  <c r="Z28" i="1"/>
  <c r="Z8" i="1"/>
  <c r="Z507" i="1"/>
  <c r="Z487" i="1"/>
  <c r="Z467" i="1"/>
  <c r="Z447" i="1"/>
  <c r="Z427" i="1"/>
  <c r="Z407" i="1"/>
  <c r="Z387" i="1"/>
  <c r="Z367" i="1"/>
  <c r="Z347" i="1"/>
  <c r="S347" i="1"/>
  <c r="Z327" i="1"/>
  <c r="Z307" i="1"/>
  <c r="Z287" i="1"/>
  <c r="Z267" i="1"/>
  <c r="Z247" i="1"/>
  <c r="Z227" i="1"/>
  <c r="Z207" i="1"/>
  <c r="Z187" i="1"/>
  <c r="Z167" i="1"/>
  <c r="Z147" i="1"/>
  <c r="S147" i="1"/>
  <c r="Z127" i="1"/>
  <c r="Z107" i="1"/>
  <c r="Z87" i="1"/>
  <c r="Z67" i="1"/>
  <c r="Z47" i="1"/>
  <c r="Z27" i="1"/>
  <c r="Z7" i="1"/>
  <c r="S7" i="1"/>
  <c r="Z366" i="1"/>
  <c r="Z66" i="1"/>
  <c r="Z465" i="1"/>
  <c r="Z265" i="1"/>
  <c r="Z65" i="1"/>
  <c r="Z444" i="1"/>
  <c r="Z244" i="1"/>
  <c r="Z84" i="1"/>
  <c r="Z403" i="1"/>
  <c r="Z63" i="1"/>
  <c r="Z402" i="1"/>
  <c r="S402" i="1"/>
  <c r="Z62" i="1"/>
  <c r="S62" i="1"/>
  <c r="Z481" i="1"/>
  <c r="Z81" i="1"/>
  <c r="Z460" i="1"/>
  <c r="Z120" i="1"/>
  <c r="Z359" i="1"/>
  <c r="Z119" i="1"/>
  <c r="Z358" i="1"/>
  <c r="Z38" i="1"/>
  <c r="Z457" i="1"/>
  <c r="S297" i="1"/>
  <c r="Z297" i="1"/>
  <c r="S57" i="1"/>
  <c r="Z57" i="1"/>
  <c r="Z456" i="1"/>
  <c r="Z336" i="1"/>
  <c r="Z256" i="1"/>
  <c r="Z156" i="1"/>
  <c r="Z16" i="1"/>
  <c r="S16" i="1"/>
  <c r="Z515" i="1"/>
  <c r="Z495" i="1"/>
  <c r="Z475" i="1"/>
  <c r="Z455" i="1"/>
  <c r="Z435" i="1"/>
  <c r="S415" i="1"/>
  <c r="Z415" i="1"/>
  <c r="Z395" i="1"/>
  <c r="Z375" i="1"/>
  <c r="Z355" i="1"/>
  <c r="S335" i="1"/>
  <c r="Z335" i="1"/>
  <c r="S315" i="1"/>
  <c r="Z315" i="1"/>
  <c r="S295" i="1"/>
  <c r="Z295" i="1"/>
  <c r="S275" i="1"/>
  <c r="Z275" i="1"/>
  <c r="S255" i="1"/>
  <c r="Z255" i="1"/>
  <c r="S235" i="1"/>
  <c r="Z235" i="1"/>
  <c r="S215" i="1"/>
  <c r="Z215" i="1"/>
  <c r="Z195" i="1"/>
  <c r="Z175" i="1"/>
  <c r="Z155" i="1"/>
  <c r="S135" i="1"/>
  <c r="Z135" i="1"/>
  <c r="S115" i="1"/>
  <c r="Z115" i="1"/>
  <c r="S95" i="1"/>
  <c r="Z95" i="1"/>
  <c r="S75" i="1"/>
  <c r="Z75" i="1"/>
  <c r="S55" i="1"/>
  <c r="Z55" i="1"/>
  <c r="S35" i="1"/>
  <c r="Z35" i="1"/>
  <c r="S15" i="1"/>
  <c r="Z15" i="1"/>
  <c r="Z326" i="1"/>
  <c r="Z106" i="1"/>
  <c r="Z345" i="1"/>
  <c r="Z105" i="1"/>
  <c r="Z324" i="1"/>
  <c r="Z64" i="1"/>
  <c r="Z423" i="1"/>
  <c r="S423" i="1"/>
  <c r="Z83" i="1"/>
  <c r="S83" i="1"/>
  <c r="Z482" i="1"/>
  <c r="Z262" i="1"/>
  <c r="Z102" i="1"/>
  <c r="Z401" i="1"/>
  <c r="Z61" i="1"/>
  <c r="S400" i="1"/>
  <c r="Z400" i="1"/>
  <c r="Z80" i="1"/>
  <c r="S80" i="1"/>
  <c r="Z339" i="1"/>
  <c r="Z39" i="1"/>
  <c r="S39" i="1"/>
  <c r="Z438" i="1"/>
  <c r="Z298" i="1"/>
  <c r="S298" i="1"/>
  <c r="Z118" i="1"/>
  <c r="Z397" i="1"/>
  <c r="Z237" i="1"/>
  <c r="Z77" i="1"/>
  <c r="Z516" i="1"/>
  <c r="Z376" i="1"/>
  <c r="S376" i="1"/>
  <c r="Z236" i="1"/>
  <c r="S236" i="1"/>
  <c r="Z136" i="1"/>
  <c r="S136" i="1"/>
  <c r="Z514" i="1"/>
  <c r="Z494" i="1"/>
  <c r="Z474" i="1"/>
  <c r="Z454" i="1"/>
  <c r="Z434" i="1"/>
  <c r="S414" i="1"/>
  <c r="Z414" i="1"/>
  <c r="S394" i="1"/>
  <c r="Z394" i="1"/>
  <c r="Z374" i="1"/>
  <c r="S354" i="1"/>
  <c r="Z354" i="1"/>
  <c r="S334" i="1"/>
  <c r="Z334" i="1"/>
  <c r="S314" i="1"/>
  <c r="Z314" i="1"/>
  <c r="S294" i="1"/>
  <c r="Z294" i="1"/>
  <c r="Z274" i="1"/>
  <c r="Z254" i="1"/>
  <c r="Z234" i="1"/>
  <c r="S214" i="1"/>
  <c r="Z214" i="1"/>
  <c r="S194" i="1"/>
  <c r="Z194" i="1"/>
  <c r="Z174" i="1"/>
  <c r="S154" i="1"/>
  <c r="Z154" i="1"/>
  <c r="S134" i="1"/>
  <c r="Z134" i="1"/>
  <c r="S114" i="1"/>
  <c r="Z114" i="1"/>
  <c r="S94" i="1"/>
  <c r="Z94" i="1"/>
  <c r="Z74" i="1"/>
  <c r="Z54" i="1"/>
  <c r="Z34" i="1"/>
  <c r="S14" i="1"/>
  <c r="Z14" i="1"/>
  <c r="Z406" i="1"/>
  <c r="Z86" i="1"/>
  <c r="Z525" i="1"/>
  <c r="Z325" i="1"/>
  <c r="S325" i="1"/>
  <c r="Z45" i="1"/>
  <c r="S45" i="1"/>
  <c r="Z384" i="1"/>
  <c r="Z124" i="1"/>
  <c r="Z363" i="1"/>
  <c r="Z103" i="1"/>
  <c r="Z502" i="1"/>
  <c r="Z302" i="1"/>
  <c r="Z122" i="1"/>
  <c r="S122" i="1"/>
  <c r="S361" i="1"/>
  <c r="Z361" i="1"/>
  <c r="S121" i="1"/>
  <c r="Z121" i="1"/>
  <c r="Z420" i="1"/>
  <c r="S420" i="1"/>
  <c r="Z60" i="1"/>
  <c r="Z479" i="1"/>
  <c r="Z279" i="1"/>
  <c r="Z59" i="1"/>
  <c r="Z458" i="1"/>
  <c r="Z258" i="1"/>
  <c r="Z98" i="1"/>
  <c r="S98" i="1"/>
  <c r="Z497" i="1"/>
  <c r="S317" i="1"/>
  <c r="Z317" i="1"/>
  <c r="Z37" i="1"/>
  <c r="S37" i="1"/>
  <c r="Z396" i="1"/>
  <c r="Z276" i="1"/>
  <c r="Z196" i="1"/>
  <c r="Z176" i="1"/>
  <c r="S176" i="1"/>
  <c r="Z116" i="1"/>
  <c r="S116" i="1"/>
  <c r="Z36" i="1"/>
  <c r="S36" i="1"/>
  <c r="Z2" i="1"/>
  <c r="S2" i="1"/>
  <c r="Z533" i="1"/>
  <c r="Z513" i="1"/>
  <c r="Z493" i="1"/>
  <c r="Z473" i="1"/>
  <c r="Z453" i="1"/>
  <c r="Z433" i="1"/>
  <c r="Z413" i="1"/>
  <c r="S393" i="1"/>
  <c r="Z393" i="1"/>
  <c r="Z373" i="1"/>
  <c r="S353" i="1"/>
  <c r="Z353" i="1"/>
  <c r="S333" i="1"/>
  <c r="Z333" i="1"/>
  <c r="S313" i="1"/>
  <c r="Z313" i="1"/>
  <c r="S293" i="1"/>
  <c r="Z293" i="1"/>
  <c r="Z273" i="1"/>
  <c r="Z253" i="1"/>
  <c r="S233" i="1"/>
  <c r="Z233" i="1"/>
  <c r="Z213" i="1"/>
  <c r="S193" i="1"/>
  <c r="Z193" i="1"/>
  <c r="Z173" i="1"/>
  <c r="S153" i="1"/>
  <c r="Z153" i="1"/>
  <c r="S133" i="1"/>
  <c r="Z133" i="1"/>
  <c r="S113" i="1"/>
  <c r="Z113" i="1"/>
  <c r="S93" i="1"/>
  <c r="Z93" i="1"/>
  <c r="Z73" i="1"/>
  <c r="Z53" i="1"/>
  <c r="S33" i="1"/>
  <c r="Z33" i="1"/>
  <c r="Z13" i="1"/>
  <c r="Z486" i="1"/>
  <c r="Z346" i="1"/>
  <c r="Z246" i="1"/>
  <c r="Z146" i="1"/>
  <c r="Z26" i="1"/>
  <c r="S26" i="1"/>
  <c r="Z485" i="1"/>
  <c r="Z425" i="1"/>
  <c r="Z405" i="1"/>
  <c r="Z365" i="1"/>
  <c r="Z305" i="1"/>
  <c r="Z225" i="1"/>
  <c r="Z165" i="1"/>
  <c r="Z125" i="1"/>
  <c r="Z5" i="1"/>
  <c r="S5" i="1"/>
  <c r="Z504" i="1"/>
  <c r="Z464" i="1"/>
  <c r="Z404" i="1"/>
  <c r="Z284" i="1"/>
  <c r="Z184" i="1"/>
  <c r="Z4" i="1"/>
  <c r="S4" i="1"/>
  <c r="Z523" i="1"/>
  <c r="Z483" i="1"/>
  <c r="Z383" i="1"/>
  <c r="S383" i="1"/>
  <c r="Z303" i="1"/>
  <c r="S303" i="1"/>
  <c r="Z243" i="1"/>
  <c r="S243" i="1"/>
  <c r="Z203" i="1"/>
  <c r="Z143" i="1"/>
  <c r="Z43" i="1"/>
  <c r="Z422" i="1"/>
  <c r="Z322" i="1"/>
  <c r="Z202" i="1"/>
  <c r="Z42" i="1"/>
  <c r="Z461" i="1"/>
  <c r="S321" i="1"/>
  <c r="Z321" i="1"/>
  <c r="Z281" i="1"/>
  <c r="S281" i="1"/>
  <c r="S221" i="1"/>
  <c r="Z221" i="1"/>
  <c r="Z161" i="1"/>
  <c r="Z21" i="1"/>
  <c r="Z480" i="1"/>
  <c r="Z320" i="1"/>
  <c r="S320" i="1"/>
  <c r="S220" i="1"/>
  <c r="Z220" i="1"/>
  <c r="S160" i="1"/>
  <c r="Z160" i="1"/>
  <c r="Z40" i="1"/>
  <c r="S40" i="1"/>
  <c r="Z439" i="1"/>
  <c r="Z239" i="1"/>
  <c r="S239" i="1"/>
  <c r="Z19" i="1"/>
  <c r="Z418" i="1"/>
  <c r="Z338" i="1"/>
  <c r="Z218" i="1"/>
  <c r="Z178" i="1"/>
  <c r="Z138" i="1"/>
  <c r="Z18" i="1"/>
  <c r="Z477" i="1"/>
  <c r="Z357" i="1"/>
  <c r="S357" i="1"/>
  <c r="S277" i="1"/>
  <c r="Z277" i="1"/>
  <c r="S197" i="1"/>
  <c r="Z197" i="1"/>
  <c r="Z157" i="1"/>
  <c r="Z117" i="1"/>
  <c r="Z17" i="1"/>
  <c r="Z496" i="1"/>
  <c r="Z416" i="1"/>
  <c r="S296" i="1"/>
  <c r="Z296" i="1"/>
  <c r="Z76" i="1"/>
  <c r="S76" i="1"/>
  <c r="Z472" i="1"/>
  <c r="S392" i="1"/>
  <c r="Z392" i="1"/>
  <c r="S272" i="1"/>
  <c r="Z272" i="1"/>
  <c r="Z152" i="1"/>
  <c r="Z531" i="1"/>
  <c r="Z511" i="1"/>
  <c r="Z491" i="1"/>
  <c r="Z471" i="1"/>
  <c r="Z451" i="1"/>
  <c r="Z431" i="1"/>
  <c r="S411" i="1"/>
  <c r="Z411" i="1"/>
  <c r="S391" i="1"/>
  <c r="Z391" i="1"/>
  <c r="Z371" i="1"/>
  <c r="Z351" i="1"/>
  <c r="S331" i="1"/>
  <c r="Z331" i="1"/>
  <c r="Z311" i="1"/>
  <c r="S291" i="1"/>
  <c r="Z291" i="1"/>
  <c r="Z271" i="1"/>
  <c r="S251" i="1"/>
  <c r="Z251" i="1"/>
  <c r="S231" i="1"/>
  <c r="Z231" i="1"/>
  <c r="S211" i="1"/>
  <c r="Z211" i="1"/>
  <c r="S191" i="1"/>
  <c r="Z191" i="1"/>
  <c r="Z171" i="1"/>
  <c r="Z151" i="1"/>
  <c r="S131" i="1"/>
  <c r="Z131" i="1"/>
  <c r="Z111" i="1"/>
  <c r="S91" i="1"/>
  <c r="Z91" i="1"/>
  <c r="Z71" i="1"/>
  <c r="S51" i="1"/>
  <c r="Z51" i="1"/>
  <c r="S31" i="1"/>
  <c r="Z31" i="1"/>
  <c r="S11" i="1"/>
  <c r="Z11" i="1"/>
  <c r="Z446" i="1"/>
  <c r="Z46" i="1"/>
  <c r="Z445" i="1"/>
  <c r="Z285" i="1"/>
  <c r="Z85" i="1"/>
  <c r="Z524" i="1"/>
  <c r="Z344" i="1"/>
  <c r="Z104" i="1"/>
  <c r="Z343" i="1"/>
  <c r="S343" i="1"/>
  <c r="Z123" i="1"/>
  <c r="S123" i="1"/>
  <c r="Z362" i="1"/>
  <c r="Z82" i="1"/>
  <c r="Z421" i="1"/>
  <c r="Z101" i="1"/>
  <c r="Z340" i="1"/>
  <c r="S340" i="1"/>
  <c r="S100" i="1"/>
  <c r="Z100" i="1"/>
  <c r="Z399" i="1"/>
  <c r="Z79" i="1"/>
  <c r="S79" i="1"/>
  <c r="Z398" i="1"/>
  <c r="S398" i="1"/>
  <c r="Z278" i="1"/>
  <c r="S278" i="1"/>
  <c r="Z78" i="1"/>
  <c r="Z417" i="1"/>
  <c r="Z257" i="1"/>
  <c r="Z97" i="1"/>
  <c r="Z356" i="1"/>
  <c r="S356" i="1"/>
  <c r="S96" i="1"/>
  <c r="Z96" i="1"/>
  <c r="Z512" i="1"/>
  <c r="S352" i="1"/>
  <c r="Z352" i="1"/>
  <c r="S32" i="1"/>
  <c r="Z32" i="1"/>
  <c r="Z510" i="1"/>
  <c r="S370" i="1"/>
  <c r="Z370" i="1"/>
  <c r="Z290" i="1"/>
  <c r="Z250" i="1"/>
  <c r="Z230" i="1"/>
  <c r="S190" i="1"/>
  <c r="Z190" i="1"/>
  <c r="S170" i="1"/>
  <c r="Z170" i="1"/>
  <c r="S150" i="1"/>
  <c r="Z150" i="1"/>
  <c r="S130" i="1"/>
  <c r="Z130" i="1"/>
  <c r="S110" i="1"/>
  <c r="Z110" i="1"/>
  <c r="S90" i="1"/>
  <c r="Z90" i="1"/>
  <c r="S70" i="1"/>
  <c r="Z70" i="1"/>
  <c r="Z50" i="1"/>
  <c r="Z30" i="1"/>
  <c r="Z10" i="1"/>
  <c r="Z506" i="1"/>
  <c r="Z466" i="1"/>
  <c r="Z386" i="1"/>
  <c r="Z306" i="1"/>
  <c r="Z286" i="1"/>
  <c r="S286" i="1"/>
  <c r="Z266" i="1"/>
  <c r="S266" i="1"/>
  <c r="Z226" i="1"/>
  <c r="Z186" i="1"/>
  <c r="Z166" i="1"/>
  <c r="Z126" i="1"/>
  <c r="Z6" i="1"/>
  <c r="S6" i="1"/>
  <c r="Z505" i="1"/>
  <c r="Z385" i="1"/>
  <c r="Z205" i="1"/>
  <c r="Z204" i="1"/>
  <c r="S204" i="1"/>
  <c r="Z144" i="1"/>
  <c r="S144" i="1"/>
  <c r="Z44" i="1"/>
  <c r="Z463" i="1"/>
  <c r="Z283" i="1"/>
  <c r="Z183" i="1"/>
  <c r="Z3" i="1"/>
  <c r="S3" i="1"/>
  <c r="Z462" i="1"/>
  <c r="Z382" i="1"/>
  <c r="S382" i="1"/>
  <c r="Z282" i="1"/>
  <c r="S282" i="1"/>
  <c r="Z222" i="1"/>
  <c r="S222" i="1"/>
  <c r="Z182" i="1"/>
  <c r="S182" i="1"/>
  <c r="Z142" i="1"/>
  <c r="Z541" i="1"/>
  <c r="Z501" i="1"/>
  <c r="Z441" i="1"/>
  <c r="Z341" i="1"/>
  <c r="S341" i="1"/>
  <c r="Z301" i="1"/>
  <c r="S241" i="1"/>
  <c r="Z241" i="1"/>
  <c r="S201" i="1"/>
  <c r="Z201" i="1"/>
  <c r="Z141" i="1"/>
  <c r="S141" i="1"/>
  <c r="Z41" i="1"/>
  <c r="S41" i="1"/>
  <c r="Z520" i="1"/>
  <c r="Z440" i="1"/>
  <c r="Z360" i="1"/>
  <c r="Z300" i="1"/>
  <c r="Z260" i="1"/>
  <c r="S260" i="1"/>
  <c r="Z240" i="1"/>
  <c r="S200" i="1"/>
  <c r="Z200" i="1"/>
  <c r="Z140" i="1"/>
  <c r="S140" i="1"/>
  <c r="Z539" i="1"/>
  <c r="Z459" i="1"/>
  <c r="Z379" i="1"/>
  <c r="Z299" i="1"/>
  <c r="Z219" i="1"/>
  <c r="Z179" i="1"/>
  <c r="Z159" i="1"/>
  <c r="Z139" i="1"/>
  <c r="Z498" i="1"/>
  <c r="Z378" i="1"/>
  <c r="S378" i="1"/>
  <c r="Z318" i="1"/>
  <c r="S318" i="1"/>
  <c r="Z238" i="1"/>
  <c r="Z198" i="1"/>
  <c r="Z158" i="1"/>
  <c r="Z517" i="1"/>
  <c r="Z437" i="1"/>
  <c r="Z377" i="1"/>
  <c r="S337" i="1"/>
  <c r="Z337" i="1"/>
  <c r="S217" i="1"/>
  <c r="Z217" i="1"/>
  <c r="Z177" i="1"/>
  <c r="S177" i="1"/>
  <c r="Z137" i="1"/>
  <c r="S137" i="1"/>
  <c r="Z536" i="1"/>
  <c r="Z476" i="1"/>
  <c r="Z436" i="1"/>
  <c r="Z316" i="1"/>
  <c r="S216" i="1"/>
  <c r="Z216" i="1"/>
  <c r="Z56" i="1"/>
  <c r="Z532" i="1"/>
  <c r="Z492" i="1"/>
  <c r="Z452" i="1"/>
  <c r="Z432" i="1"/>
  <c r="Z412" i="1"/>
  <c r="Z372" i="1"/>
  <c r="S332" i="1"/>
  <c r="Z332" i="1"/>
  <c r="Z312" i="1"/>
  <c r="S292" i="1"/>
  <c r="Z292" i="1"/>
  <c r="Z252" i="1"/>
  <c r="S232" i="1"/>
  <c r="Z232" i="1"/>
  <c r="S212" i="1"/>
  <c r="Z212" i="1"/>
  <c r="S192" i="1"/>
  <c r="Z192" i="1"/>
  <c r="S172" i="1"/>
  <c r="Z172" i="1"/>
  <c r="Z132" i="1"/>
  <c r="Z112" i="1"/>
  <c r="S92" i="1"/>
  <c r="Z92" i="1"/>
  <c r="Z72" i="1"/>
  <c r="S52" i="1"/>
  <c r="Z52" i="1"/>
  <c r="Z12" i="1"/>
  <c r="Z490" i="1"/>
  <c r="Z470" i="1"/>
  <c r="Z450" i="1"/>
  <c r="Z430" i="1"/>
  <c r="Z410" i="1"/>
  <c r="Z390" i="1"/>
  <c r="S350" i="1"/>
  <c r="Z350" i="1"/>
  <c r="Z330" i="1"/>
  <c r="S310" i="1"/>
  <c r="Z310" i="1"/>
  <c r="Z270" i="1"/>
  <c r="S210" i="1"/>
  <c r="Z210" i="1"/>
  <c r="Z509" i="1"/>
  <c r="Z489" i="1"/>
  <c r="Z469" i="1"/>
  <c r="Z449" i="1"/>
  <c r="Z429" i="1"/>
  <c r="Z409" i="1"/>
  <c r="Z389" i="1"/>
  <c r="Z369" i="1"/>
  <c r="Z349" i="1"/>
  <c r="Z329" i="1"/>
  <c r="Z309" i="1"/>
  <c r="Z289" i="1"/>
  <c r="Z269" i="1"/>
  <c r="Z249" i="1"/>
  <c r="Z229" i="1"/>
  <c r="Z209" i="1"/>
  <c r="Z189" i="1"/>
  <c r="Z169" i="1"/>
  <c r="Z149" i="1"/>
  <c r="Z129" i="1"/>
  <c r="Z109" i="1"/>
  <c r="Z89" i="1"/>
  <c r="Z69" i="1"/>
  <c r="Z49" i="1"/>
  <c r="Z29" i="1"/>
  <c r="Z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2" i="1"/>
  <c r="Q8" i="1"/>
  <c r="S8" i="1" s="1"/>
  <c r="Q9" i="1"/>
  <c r="S9" i="1" s="1"/>
  <c r="Q10" i="1"/>
  <c r="S10" i="1" s="1"/>
  <c r="Q11" i="1"/>
  <c r="Q12" i="1"/>
  <c r="S12" i="1" s="1"/>
  <c r="Q13" i="1"/>
  <c r="S13" i="1" s="1"/>
  <c r="Q14" i="1"/>
  <c r="Q15" i="1"/>
  <c r="Q16" i="1"/>
  <c r="Q17" i="1"/>
  <c r="S17" i="1" s="1"/>
  <c r="Q18" i="1"/>
  <c r="S18" i="1" s="1"/>
  <c r="Q19" i="1"/>
  <c r="S19" i="1" s="1"/>
  <c r="Q20" i="1"/>
  <c r="Q21" i="1"/>
  <c r="S21" i="1" s="1"/>
  <c r="Q22" i="1"/>
  <c r="S22" i="1" s="1"/>
  <c r="Q23" i="1"/>
  <c r="S23" i="1" s="1"/>
  <c r="Q24" i="1"/>
  <c r="S24" i="1" s="1"/>
  <c r="Q25" i="1"/>
  <c r="S25" i="1" s="1"/>
  <c r="Q26" i="1"/>
  <c r="Q27" i="1"/>
  <c r="S27" i="1" s="1"/>
  <c r="Q28" i="1"/>
  <c r="S28" i="1" s="1"/>
  <c r="Q29" i="1"/>
  <c r="S29" i="1" s="1"/>
  <c r="Q30" i="1"/>
  <c r="S30" i="1" s="1"/>
  <c r="Q31" i="1"/>
  <c r="Q32" i="1"/>
  <c r="Q33" i="1"/>
  <c r="Q34" i="1"/>
  <c r="S34" i="1" s="1"/>
  <c r="Q35" i="1"/>
  <c r="Q36" i="1"/>
  <c r="Q37" i="1"/>
  <c r="Q38" i="1"/>
  <c r="S38" i="1" s="1"/>
  <c r="Q39" i="1"/>
  <c r="Q40" i="1"/>
  <c r="Q41" i="1"/>
  <c r="Q42" i="1"/>
  <c r="S42" i="1" s="1"/>
  <c r="Q43" i="1"/>
  <c r="S43" i="1" s="1"/>
  <c r="Q44" i="1"/>
  <c r="S44" i="1" s="1"/>
  <c r="Q45" i="1"/>
  <c r="Q46" i="1"/>
  <c r="S46" i="1" s="1"/>
  <c r="Q47" i="1"/>
  <c r="S47" i="1" s="1"/>
  <c r="Q48" i="1"/>
  <c r="Q49" i="1"/>
  <c r="S49" i="1" s="1"/>
  <c r="Q50" i="1"/>
  <c r="S50" i="1" s="1"/>
  <c r="Q51" i="1"/>
  <c r="Q52" i="1"/>
  <c r="Q53" i="1"/>
  <c r="S53" i="1" s="1"/>
  <c r="Q54" i="1"/>
  <c r="S54" i="1" s="1"/>
  <c r="Q55" i="1"/>
  <c r="Q56" i="1"/>
  <c r="S56" i="1" s="1"/>
  <c r="Q57" i="1"/>
  <c r="Q58" i="1"/>
  <c r="S58" i="1" s="1"/>
  <c r="Q59" i="1"/>
  <c r="S59" i="1" s="1"/>
  <c r="Q60" i="1"/>
  <c r="S60" i="1" s="1"/>
  <c r="Q61" i="1"/>
  <c r="S61" i="1" s="1"/>
  <c r="Q62" i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Q71" i="1"/>
  <c r="S71" i="1" s="1"/>
  <c r="Q72" i="1"/>
  <c r="S72" i="1" s="1"/>
  <c r="Q73" i="1"/>
  <c r="S73" i="1" s="1"/>
  <c r="Q74" i="1"/>
  <c r="S74" i="1" s="1"/>
  <c r="Q75" i="1"/>
  <c r="Q76" i="1"/>
  <c r="Q77" i="1"/>
  <c r="S77" i="1" s="1"/>
  <c r="Q78" i="1"/>
  <c r="S78" i="1" s="1"/>
  <c r="Q79" i="1"/>
  <c r="Q80" i="1"/>
  <c r="Q81" i="1"/>
  <c r="S81" i="1" s="1"/>
  <c r="Q82" i="1"/>
  <c r="S82" i="1" s="1"/>
  <c r="Q83" i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Q91" i="1"/>
  <c r="Q92" i="1"/>
  <c r="Q93" i="1"/>
  <c r="Q94" i="1"/>
  <c r="Q95" i="1"/>
  <c r="Q96" i="1"/>
  <c r="Q97" i="1"/>
  <c r="S97" i="1" s="1"/>
  <c r="Q98" i="1"/>
  <c r="Q99" i="1"/>
  <c r="S99" i="1" s="1"/>
  <c r="Q100" i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Q111" i="1"/>
  <c r="S111" i="1" s="1"/>
  <c r="Q112" i="1"/>
  <c r="S112" i="1" s="1"/>
  <c r="Q113" i="1"/>
  <c r="Q114" i="1"/>
  <c r="Q115" i="1"/>
  <c r="Q116" i="1"/>
  <c r="Q117" i="1"/>
  <c r="S117" i="1" s="1"/>
  <c r="Q118" i="1"/>
  <c r="S118" i="1" s="1"/>
  <c r="Q119" i="1"/>
  <c r="S119" i="1" s="1"/>
  <c r="Q120" i="1"/>
  <c r="S120" i="1" s="1"/>
  <c r="Q121" i="1"/>
  <c r="Q122" i="1"/>
  <c r="Q123" i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Q131" i="1"/>
  <c r="Q132" i="1"/>
  <c r="S132" i="1" s="1"/>
  <c r="Q133" i="1"/>
  <c r="Q134" i="1"/>
  <c r="Q135" i="1"/>
  <c r="Q136" i="1"/>
  <c r="Q137" i="1"/>
  <c r="Q138" i="1"/>
  <c r="S138" i="1" s="1"/>
  <c r="Q139" i="1"/>
  <c r="S139" i="1" s="1"/>
  <c r="Q140" i="1"/>
  <c r="Q141" i="1"/>
  <c r="Q142" i="1"/>
  <c r="S142" i="1" s="1"/>
  <c r="Q143" i="1"/>
  <c r="S143" i="1" s="1"/>
  <c r="Q144" i="1"/>
  <c r="Q145" i="1"/>
  <c r="S145" i="1" s="1"/>
  <c r="Q146" i="1"/>
  <c r="S146" i="1" s="1"/>
  <c r="Q147" i="1"/>
  <c r="Q148" i="1"/>
  <c r="S148" i="1" s="1"/>
  <c r="Q149" i="1"/>
  <c r="S149" i="1" s="1"/>
  <c r="Q150" i="1"/>
  <c r="Q151" i="1"/>
  <c r="S151" i="1" s="1"/>
  <c r="Q152" i="1"/>
  <c r="S152" i="1" s="1"/>
  <c r="Q153" i="1"/>
  <c r="Q154" i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Q161" i="1"/>
  <c r="S161" i="1" s="1"/>
  <c r="Q162" i="1"/>
  <c r="Q163" i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Q171" i="1"/>
  <c r="S171" i="1" s="1"/>
  <c r="Q172" i="1"/>
  <c r="Q173" i="1"/>
  <c r="S173" i="1" s="1"/>
  <c r="Q174" i="1"/>
  <c r="S174" i="1" s="1"/>
  <c r="Q175" i="1"/>
  <c r="S175" i="1" s="1"/>
  <c r="Q176" i="1"/>
  <c r="Q177" i="1"/>
  <c r="Q178" i="1"/>
  <c r="S178" i="1" s="1"/>
  <c r="Q179" i="1"/>
  <c r="S179" i="1" s="1"/>
  <c r="Q180" i="1"/>
  <c r="Q181" i="1"/>
  <c r="Q182" i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Q191" i="1"/>
  <c r="Q192" i="1"/>
  <c r="Q193" i="1"/>
  <c r="Q194" i="1"/>
  <c r="Q195" i="1"/>
  <c r="S195" i="1" s="1"/>
  <c r="Q196" i="1"/>
  <c r="S196" i="1" s="1"/>
  <c r="Q197" i="1"/>
  <c r="Q198" i="1"/>
  <c r="S198" i="1" s="1"/>
  <c r="Q199" i="1"/>
  <c r="S199" i="1" s="1"/>
  <c r="Q200" i="1"/>
  <c r="Q201" i="1"/>
  <c r="Q202" i="1"/>
  <c r="S202" i="1" s="1"/>
  <c r="Q203" i="1"/>
  <c r="S203" i="1" s="1"/>
  <c r="Q204" i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Q211" i="1"/>
  <c r="Q212" i="1"/>
  <c r="Q213" i="1"/>
  <c r="S213" i="1" s="1"/>
  <c r="Q214" i="1"/>
  <c r="Q215" i="1"/>
  <c r="Q216" i="1"/>
  <c r="Q217" i="1"/>
  <c r="Q218" i="1"/>
  <c r="S218" i="1" s="1"/>
  <c r="Q219" i="1"/>
  <c r="S219" i="1" s="1"/>
  <c r="Q220" i="1"/>
  <c r="Q221" i="1"/>
  <c r="Q222" i="1"/>
  <c r="Q223" i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Q232" i="1"/>
  <c r="Q233" i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Q242" i="1"/>
  <c r="S242" i="1" s="1"/>
  <c r="Q243" i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S252" i="1" s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Q262" i="1"/>
  <c r="S262" i="1" s="1"/>
  <c r="Q263" i="1"/>
  <c r="Q264" i="1"/>
  <c r="S264" i="1" s="1"/>
  <c r="Q265" i="1"/>
  <c r="S265" i="1" s="1"/>
  <c r="Q266" i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Q273" i="1"/>
  <c r="S273" i="1" s="1"/>
  <c r="Q274" i="1"/>
  <c r="S274" i="1" s="1"/>
  <c r="Q275" i="1"/>
  <c r="Q276" i="1"/>
  <c r="S276" i="1" s="1"/>
  <c r="Q277" i="1"/>
  <c r="Q278" i="1"/>
  <c r="Q279" i="1"/>
  <c r="S279" i="1" s="1"/>
  <c r="Q280" i="1"/>
  <c r="S280" i="1" s="1"/>
  <c r="Q281" i="1"/>
  <c r="Q282" i="1"/>
  <c r="Q283" i="1"/>
  <c r="S283" i="1" s="1"/>
  <c r="Q284" i="1"/>
  <c r="S284" i="1" s="1"/>
  <c r="Q285" i="1"/>
  <c r="S285" i="1" s="1"/>
  <c r="Q286" i="1"/>
  <c r="Q287" i="1"/>
  <c r="S287" i="1" s="1"/>
  <c r="Q288" i="1"/>
  <c r="S288" i="1" s="1"/>
  <c r="Q289" i="1"/>
  <c r="S289" i="1" s="1"/>
  <c r="Q290" i="1"/>
  <c r="S290" i="1" s="1"/>
  <c r="Q291" i="1"/>
  <c r="Q292" i="1"/>
  <c r="Q293" i="1"/>
  <c r="Q294" i="1"/>
  <c r="Q295" i="1"/>
  <c r="Q296" i="1"/>
  <c r="Q297" i="1"/>
  <c r="Q298" i="1"/>
  <c r="Q299" i="1"/>
  <c r="S299" i="1" s="1"/>
  <c r="Q300" i="1"/>
  <c r="S300" i="1" s="1"/>
  <c r="Q301" i="1"/>
  <c r="S301" i="1" s="1"/>
  <c r="Q302" i="1"/>
  <c r="S302" i="1" s="1"/>
  <c r="Q303" i="1"/>
  <c r="Q304" i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Q311" i="1"/>
  <c r="S311" i="1" s="1"/>
  <c r="Q312" i="1"/>
  <c r="S312" i="1" s="1"/>
  <c r="Q313" i="1"/>
  <c r="Q314" i="1"/>
  <c r="Q315" i="1"/>
  <c r="Q316" i="1"/>
  <c r="S316" i="1" s="1"/>
  <c r="Q317" i="1"/>
  <c r="Q318" i="1"/>
  <c r="Q319" i="1"/>
  <c r="Q320" i="1"/>
  <c r="Q321" i="1"/>
  <c r="Q322" i="1"/>
  <c r="S322" i="1" s="1"/>
  <c r="Q323" i="1"/>
  <c r="S323" i="1" s="1"/>
  <c r="Q324" i="1"/>
  <c r="S324" i="1" s="1"/>
  <c r="Q325" i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Q332" i="1"/>
  <c r="Q333" i="1"/>
  <c r="Q334" i="1"/>
  <c r="Q335" i="1"/>
  <c r="Q336" i="1"/>
  <c r="S336" i="1" s="1"/>
  <c r="Q337" i="1"/>
  <c r="Q338" i="1"/>
  <c r="S338" i="1" s="1"/>
  <c r="Q339" i="1"/>
  <c r="S339" i="1" s="1"/>
  <c r="Q340" i="1"/>
  <c r="Q341" i="1"/>
  <c r="Q342" i="1"/>
  <c r="S342" i="1" s="1"/>
  <c r="Q343" i="1"/>
  <c r="Q344" i="1"/>
  <c r="S344" i="1" s="1"/>
  <c r="Q345" i="1"/>
  <c r="S345" i="1" s="1"/>
  <c r="Q346" i="1"/>
  <c r="S346" i="1" s="1"/>
  <c r="Q347" i="1"/>
  <c r="Q348" i="1"/>
  <c r="S348" i="1" s="1"/>
  <c r="Q349" i="1"/>
  <c r="S349" i="1" s="1"/>
  <c r="Q350" i="1"/>
  <c r="Q351" i="1"/>
  <c r="S351" i="1" s="1"/>
  <c r="Q352" i="1"/>
  <c r="Q353" i="1"/>
  <c r="Q354" i="1"/>
  <c r="Q355" i="1"/>
  <c r="S355" i="1" s="1"/>
  <c r="Q356" i="1"/>
  <c r="Q357" i="1"/>
  <c r="Q358" i="1"/>
  <c r="S358" i="1" s="1"/>
  <c r="Q359" i="1"/>
  <c r="S359" i="1" s="1"/>
  <c r="Q360" i="1"/>
  <c r="S360" i="1" s="1"/>
  <c r="Q361" i="1"/>
  <c r="Q362" i="1"/>
  <c r="S362" i="1" s="1"/>
  <c r="Q363" i="1"/>
  <c r="S363" i="1" s="1"/>
  <c r="Q364" i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Q377" i="1"/>
  <c r="S377" i="1" s="1"/>
  <c r="Q378" i="1"/>
  <c r="Q379" i="1"/>
  <c r="S379" i="1" s="1"/>
  <c r="Q380" i="1"/>
  <c r="Q381" i="1"/>
  <c r="Q382" i="1"/>
  <c r="Q383" i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Q392" i="1"/>
  <c r="Q393" i="1"/>
  <c r="Q394" i="1"/>
  <c r="Q395" i="1"/>
  <c r="S395" i="1" s="1"/>
  <c r="Q396" i="1"/>
  <c r="S396" i="1" s="1"/>
  <c r="Q397" i="1"/>
  <c r="S397" i="1" s="1"/>
  <c r="Q398" i="1"/>
  <c r="Q399" i="1"/>
  <c r="S399" i="1" s="1"/>
  <c r="Q400" i="1"/>
  <c r="Q401" i="1"/>
  <c r="S401" i="1" s="1"/>
  <c r="Q402" i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Q412" i="1"/>
  <c r="S412" i="1" s="1"/>
  <c r="Q413" i="1"/>
  <c r="S413" i="1" s="1"/>
  <c r="Q414" i="1"/>
  <c r="Q415" i="1"/>
  <c r="Q416" i="1"/>
  <c r="S416" i="1" s="1"/>
  <c r="Q417" i="1"/>
  <c r="S417" i="1" s="1"/>
  <c r="Q418" i="1"/>
  <c r="S418" i="1" s="1"/>
  <c r="Q419" i="1"/>
  <c r="Q420" i="1"/>
  <c r="Q421" i="1"/>
  <c r="S421" i="1" s="1"/>
  <c r="Q422" i="1"/>
  <c r="S422" i="1" s="1"/>
  <c r="Q423" i="1"/>
  <c r="Q424" i="1"/>
  <c r="Q425" i="1"/>
  <c r="S425" i="1" s="1"/>
  <c r="Q426" i="1"/>
  <c r="S426" i="1" s="1"/>
  <c r="Q427" i="1"/>
  <c r="S427" i="1" s="1"/>
  <c r="Q429" i="1" l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428" i="1"/>
  <c r="S428" i="1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2" i="1"/>
  <c r="I34" i="1" l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</calcChain>
</file>

<file path=xl/sharedStrings.xml><?xml version="1.0" encoding="utf-8"?>
<sst xmlns="http://schemas.openxmlformats.org/spreadsheetml/2006/main" count="29" uniqueCount="29">
  <si>
    <t>Time</t>
  </si>
  <si>
    <t>Torque A</t>
  </si>
  <si>
    <t>Torque Dyno</t>
  </si>
  <si>
    <t>RPM ICE</t>
  </si>
  <si>
    <t>RPM Dyno</t>
  </si>
  <si>
    <t>Current A (A)</t>
  </si>
  <si>
    <t>Battery Voltage A (V)</t>
  </si>
  <si>
    <t>Power A (W)</t>
  </si>
  <si>
    <t>Curent Load (A)</t>
  </si>
  <si>
    <t>Voltage Load (V)</t>
  </si>
  <si>
    <t>Power Load (W)</t>
  </si>
  <si>
    <t>Clutch On</t>
  </si>
  <si>
    <t>Slipping?</t>
  </si>
  <si>
    <t>Pulsewidth A</t>
  </si>
  <si>
    <t>Battery A level (%)</t>
  </si>
  <si>
    <t>Slip Percent</t>
  </si>
  <si>
    <t>RPM A</t>
  </si>
  <si>
    <t>EFI Power(W)</t>
  </si>
  <si>
    <t>CHT(C)</t>
  </si>
  <si>
    <t>Throttle(%)</t>
  </si>
  <si>
    <t>Fuel flow(g/min)</t>
  </si>
  <si>
    <t>Fuel used(g)</t>
  </si>
  <si>
    <t>IO enable</t>
  </si>
  <si>
    <t>Power Dyno (W)</t>
  </si>
  <si>
    <t>Resistance Power Dyno/Cables/rectifier (W)</t>
  </si>
  <si>
    <t>Difference (W)</t>
  </si>
  <si>
    <t>Torque ICE</t>
  </si>
  <si>
    <t>Torque Ratio</t>
  </si>
  <si>
    <t>Power Estimate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</si>
</sst>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Log!$B$2:$B$572</c:f>
              <c:numCache>
                <c:formatCode>0.00</c:formatCode>
                <c:ptCount val="571"/>
                <c:pt idx="0">
                  <c:v>2.0678999999999999E-2</c:v>
                </c:pt>
                <c:pt idx="1">
                  <c:v>1.9612000000000001E-2</c:v>
                </c:pt>
                <c:pt idx="2">
                  <c:v>0.43268699999999999</c:v>
                </c:pt>
                <c:pt idx="3">
                  <c:v>0.44477899999999998</c:v>
                </c:pt>
                <c:pt idx="4">
                  <c:v>0.33130900000000002</c:v>
                </c:pt>
                <c:pt idx="5">
                  <c:v>0.33130900000000002</c:v>
                </c:pt>
                <c:pt idx="6">
                  <c:v>0.33255299999999999</c:v>
                </c:pt>
                <c:pt idx="7">
                  <c:v>0.33409899999999998</c:v>
                </c:pt>
                <c:pt idx="8">
                  <c:v>0.39200000000000002</c:v>
                </c:pt>
                <c:pt idx="9">
                  <c:v>0.38188299999999997</c:v>
                </c:pt>
                <c:pt idx="10">
                  <c:v>0.38188299999999997</c:v>
                </c:pt>
                <c:pt idx="11">
                  <c:v>0.41252100000000003</c:v>
                </c:pt>
                <c:pt idx="12">
                  <c:v>0.35704000000000002</c:v>
                </c:pt>
                <c:pt idx="13">
                  <c:v>0.35469200000000001</c:v>
                </c:pt>
                <c:pt idx="14">
                  <c:v>0.35595700000000002</c:v>
                </c:pt>
                <c:pt idx="15">
                  <c:v>0.35595700000000002</c:v>
                </c:pt>
                <c:pt idx="16">
                  <c:v>0.36727100000000001</c:v>
                </c:pt>
                <c:pt idx="17">
                  <c:v>0.31665300000000002</c:v>
                </c:pt>
                <c:pt idx="18">
                  <c:v>0.31675999999999999</c:v>
                </c:pt>
                <c:pt idx="19">
                  <c:v>0.312278</c:v>
                </c:pt>
                <c:pt idx="20">
                  <c:v>0.312278</c:v>
                </c:pt>
                <c:pt idx="21">
                  <c:v>0.30521799999999999</c:v>
                </c:pt>
                <c:pt idx="22">
                  <c:v>0.28959099999999999</c:v>
                </c:pt>
                <c:pt idx="23">
                  <c:v>0.26977000000000001</c:v>
                </c:pt>
                <c:pt idx="24">
                  <c:v>0.26446799999999998</c:v>
                </c:pt>
                <c:pt idx="25">
                  <c:v>0.26446799999999998</c:v>
                </c:pt>
                <c:pt idx="26">
                  <c:v>0.22612399999999999</c:v>
                </c:pt>
                <c:pt idx="27">
                  <c:v>0.263849</c:v>
                </c:pt>
                <c:pt idx="28">
                  <c:v>0.25807200000000002</c:v>
                </c:pt>
                <c:pt idx="29">
                  <c:v>0.23721400000000001</c:v>
                </c:pt>
                <c:pt idx="30">
                  <c:v>0.23721400000000001</c:v>
                </c:pt>
                <c:pt idx="31">
                  <c:v>0.23338600000000001</c:v>
                </c:pt>
                <c:pt idx="32">
                  <c:v>0.27093600000000001</c:v>
                </c:pt>
                <c:pt idx="33">
                  <c:v>0.88053899999999996</c:v>
                </c:pt>
                <c:pt idx="34">
                  <c:v>0.34832600000000002</c:v>
                </c:pt>
                <c:pt idx="35">
                  <c:v>0.34832600000000002</c:v>
                </c:pt>
                <c:pt idx="36">
                  <c:v>0.47015000000000001</c:v>
                </c:pt>
                <c:pt idx="37">
                  <c:v>0.48432700000000001</c:v>
                </c:pt>
                <c:pt idx="38">
                  <c:v>0.420344</c:v>
                </c:pt>
                <c:pt idx="39">
                  <c:v>0.41414800000000002</c:v>
                </c:pt>
                <c:pt idx="40">
                  <c:v>0.41414800000000002</c:v>
                </c:pt>
                <c:pt idx="41">
                  <c:v>0.48808200000000002</c:v>
                </c:pt>
                <c:pt idx="42">
                  <c:v>0.46327699999999999</c:v>
                </c:pt>
                <c:pt idx="43">
                  <c:v>0.428338</c:v>
                </c:pt>
                <c:pt idx="44">
                  <c:v>0.466561</c:v>
                </c:pt>
                <c:pt idx="45">
                  <c:v>0.466561</c:v>
                </c:pt>
                <c:pt idx="46">
                  <c:v>0.48063899999999998</c:v>
                </c:pt>
                <c:pt idx="47">
                  <c:v>0.406414</c:v>
                </c:pt>
                <c:pt idx="48">
                  <c:v>0.44751400000000002</c:v>
                </c:pt>
                <c:pt idx="49">
                  <c:v>0.42171700000000001</c:v>
                </c:pt>
                <c:pt idx="50">
                  <c:v>0.42171700000000001</c:v>
                </c:pt>
                <c:pt idx="51">
                  <c:v>0.42919800000000002</c:v>
                </c:pt>
                <c:pt idx="52">
                  <c:v>0.47618500000000002</c:v>
                </c:pt>
                <c:pt idx="53">
                  <c:v>0.43141699999999999</c:v>
                </c:pt>
                <c:pt idx="54">
                  <c:v>0.43835200000000002</c:v>
                </c:pt>
                <c:pt idx="55">
                  <c:v>0.43835200000000002</c:v>
                </c:pt>
                <c:pt idx="56">
                  <c:v>0.50251299999999999</c:v>
                </c:pt>
                <c:pt idx="57">
                  <c:v>0.44411699999999998</c:v>
                </c:pt>
                <c:pt idx="58">
                  <c:v>0.42340699999999998</c:v>
                </c:pt>
                <c:pt idx="59">
                  <c:v>0.39800600000000003</c:v>
                </c:pt>
                <c:pt idx="60">
                  <c:v>0.39800600000000003</c:v>
                </c:pt>
                <c:pt idx="61">
                  <c:v>0.39069500000000001</c:v>
                </c:pt>
                <c:pt idx="62">
                  <c:v>0.39493099999999998</c:v>
                </c:pt>
                <c:pt idx="63">
                  <c:v>0.401312</c:v>
                </c:pt>
                <c:pt idx="64">
                  <c:v>0.28267500000000001</c:v>
                </c:pt>
                <c:pt idx="65">
                  <c:v>0.28267500000000001</c:v>
                </c:pt>
                <c:pt idx="66">
                  <c:v>0.38487100000000002</c:v>
                </c:pt>
                <c:pt idx="67">
                  <c:v>0.224133</c:v>
                </c:pt>
                <c:pt idx="68">
                  <c:v>0.35664200000000001</c:v>
                </c:pt>
                <c:pt idx="69">
                  <c:v>0.26027400000000001</c:v>
                </c:pt>
                <c:pt idx="70">
                  <c:v>0.26027400000000001</c:v>
                </c:pt>
                <c:pt idx="71">
                  <c:v>0.10524799999999999</c:v>
                </c:pt>
                <c:pt idx="72">
                  <c:v>0.14196700000000001</c:v>
                </c:pt>
                <c:pt idx="73">
                  <c:v>0.23111899999999999</c:v>
                </c:pt>
                <c:pt idx="74">
                  <c:v>7.6175999999999994E-2</c:v>
                </c:pt>
                <c:pt idx="75">
                  <c:v>7.6175999999999994E-2</c:v>
                </c:pt>
                <c:pt idx="76">
                  <c:v>0.222742</c:v>
                </c:pt>
                <c:pt idx="77">
                  <c:v>0.36798199999999998</c:v>
                </c:pt>
                <c:pt idx="78">
                  <c:v>0.446104</c:v>
                </c:pt>
                <c:pt idx="79">
                  <c:v>0.37179600000000002</c:v>
                </c:pt>
                <c:pt idx="80">
                  <c:v>0.37179600000000002</c:v>
                </c:pt>
                <c:pt idx="81">
                  <c:v>0.25873000000000002</c:v>
                </c:pt>
                <c:pt idx="82">
                  <c:v>0.164799</c:v>
                </c:pt>
                <c:pt idx="83">
                  <c:v>0.30071399999999998</c:v>
                </c:pt>
                <c:pt idx="84">
                  <c:v>0.20225699999999999</c:v>
                </c:pt>
                <c:pt idx="85">
                  <c:v>0.20225699999999999</c:v>
                </c:pt>
                <c:pt idx="86">
                  <c:v>0.38852399999999998</c:v>
                </c:pt>
                <c:pt idx="87">
                  <c:v>0.437834</c:v>
                </c:pt>
                <c:pt idx="88">
                  <c:v>0.23885000000000001</c:v>
                </c:pt>
                <c:pt idx="89">
                  <c:v>0.34948499999999999</c:v>
                </c:pt>
                <c:pt idx="90">
                  <c:v>0.34948499999999999</c:v>
                </c:pt>
                <c:pt idx="91">
                  <c:v>0.30431999999999998</c:v>
                </c:pt>
                <c:pt idx="92">
                  <c:v>0.16495599999999999</c:v>
                </c:pt>
                <c:pt idx="93">
                  <c:v>0.23952100000000001</c:v>
                </c:pt>
                <c:pt idx="94">
                  <c:v>0.19003999999999999</c:v>
                </c:pt>
                <c:pt idx="95">
                  <c:v>0.19003999999999999</c:v>
                </c:pt>
                <c:pt idx="96">
                  <c:v>0.122479</c:v>
                </c:pt>
                <c:pt idx="97">
                  <c:v>0.21378800000000001</c:v>
                </c:pt>
                <c:pt idx="98">
                  <c:v>0.250473</c:v>
                </c:pt>
                <c:pt idx="99">
                  <c:v>9.2994999999999994E-2</c:v>
                </c:pt>
                <c:pt idx="100">
                  <c:v>9.2994999999999994E-2</c:v>
                </c:pt>
                <c:pt idx="101">
                  <c:v>0.24</c:v>
                </c:pt>
                <c:pt idx="102">
                  <c:v>8.9882000000000004E-2</c:v>
                </c:pt>
                <c:pt idx="103">
                  <c:v>0.13472600000000001</c:v>
                </c:pt>
                <c:pt idx="104">
                  <c:v>0.237037</c:v>
                </c:pt>
                <c:pt idx="105">
                  <c:v>0.237037</c:v>
                </c:pt>
                <c:pt idx="106">
                  <c:v>3.2416E-2</c:v>
                </c:pt>
                <c:pt idx="107">
                  <c:v>0.19267400000000001</c:v>
                </c:pt>
                <c:pt idx="108">
                  <c:v>9.0410000000000004E-2</c:v>
                </c:pt>
                <c:pt idx="109">
                  <c:v>0.13843</c:v>
                </c:pt>
                <c:pt idx="110">
                  <c:v>0.13843</c:v>
                </c:pt>
                <c:pt idx="111">
                  <c:v>7.8698000000000004E-2</c:v>
                </c:pt>
                <c:pt idx="112">
                  <c:v>0.17388200000000001</c:v>
                </c:pt>
                <c:pt idx="113">
                  <c:v>0.16802800000000001</c:v>
                </c:pt>
                <c:pt idx="114">
                  <c:v>0.17236499999999999</c:v>
                </c:pt>
                <c:pt idx="115">
                  <c:v>0.17236499999999999</c:v>
                </c:pt>
                <c:pt idx="116">
                  <c:v>0.275287</c:v>
                </c:pt>
                <c:pt idx="117">
                  <c:v>0.18248300000000001</c:v>
                </c:pt>
                <c:pt idx="118">
                  <c:v>0.26613500000000001</c:v>
                </c:pt>
                <c:pt idx="119">
                  <c:v>0.227683</c:v>
                </c:pt>
                <c:pt idx="120">
                  <c:v>0.227683</c:v>
                </c:pt>
                <c:pt idx="121">
                  <c:v>0.17508899999999999</c:v>
                </c:pt>
                <c:pt idx="122">
                  <c:v>0.15302199999999999</c:v>
                </c:pt>
                <c:pt idx="123">
                  <c:v>0.199929</c:v>
                </c:pt>
                <c:pt idx="124">
                  <c:v>0.23099800000000001</c:v>
                </c:pt>
                <c:pt idx="125">
                  <c:v>0.23099800000000001</c:v>
                </c:pt>
                <c:pt idx="126">
                  <c:v>7.3158000000000001E-2</c:v>
                </c:pt>
                <c:pt idx="127">
                  <c:v>0.12504999999999999</c:v>
                </c:pt>
                <c:pt idx="128">
                  <c:v>9.9939E-2</c:v>
                </c:pt>
                <c:pt idx="129">
                  <c:v>8.8873999999999995E-2</c:v>
                </c:pt>
                <c:pt idx="130">
                  <c:v>0.157053</c:v>
                </c:pt>
                <c:pt idx="131">
                  <c:v>0.157053</c:v>
                </c:pt>
                <c:pt idx="132">
                  <c:v>7.8290999999999999E-2</c:v>
                </c:pt>
                <c:pt idx="133">
                  <c:v>0.125474</c:v>
                </c:pt>
                <c:pt idx="134">
                  <c:v>9.9839999999999998E-2</c:v>
                </c:pt>
                <c:pt idx="135">
                  <c:v>0.121377</c:v>
                </c:pt>
                <c:pt idx="136">
                  <c:v>0.121377</c:v>
                </c:pt>
                <c:pt idx="137">
                  <c:v>0.103036</c:v>
                </c:pt>
                <c:pt idx="138">
                  <c:v>4.7953999999999997E-2</c:v>
                </c:pt>
                <c:pt idx="139">
                  <c:v>0.17755000000000001</c:v>
                </c:pt>
                <c:pt idx="140">
                  <c:v>0.126694</c:v>
                </c:pt>
                <c:pt idx="141">
                  <c:v>0.126694</c:v>
                </c:pt>
                <c:pt idx="142">
                  <c:v>5.3889999999999997E-3</c:v>
                </c:pt>
                <c:pt idx="143">
                  <c:v>5.4980000000000003E-3</c:v>
                </c:pt>
                <c:pt idx="144">
                  <c:v>9.3463000000000004E-2</c:v>
                </c:pt>
                <c:pt idx="145">
                  <c:v>7.3178999999999994E-2</c:v>
                </c:pt>
                <c:pt idx="146">
                  <c:v>7.3178999999999994E-2</c:v>
                </c:pt>
                <c:pt idx="147">
                  <c:v>0.10390000000000001</c:v>
                </c:pt>
                <c:pt idx="148">
                  <c:v>0.14424100000000001</c:v>
                </c:pt>
                <c:pt idx="149">
                  <c:v>0.19594600000000001</c:v>
                </c:pt>
                <c:pt idx="150">
                  <c:v>1.9008000000000001E-2</c:v>
                </c:pt>
                <c:pt idx="151">
                  <c:v>1.9008000000000001E-2</c:v>
                </c:pt>
                <c:pt idx="152">
                  <c:v>7.6058000000000001E-2</c:v>
                </c:pt>
                <c:pt idx="153">
                  <c:v>3.9999999999999998E-6</c:v>
                </c:pt>
                <c:pt idx="154">
                  <c:v>5.3030000000000001E-2</c:v>
                </c:pt>
                <c:pt idx="155">
                  <c:v>3.7178999999999997E-2</c:v>
                </c:pt>
                <c:pt idx="156">
                  <c:v>3.7178999999999997E-2</c:v>
                </c:pt>
                <c:pt idx="157">
                  <c:v>6.9045999999999996E-2</c:v>
                </c:pt>
                <c:pt idx="158">
                  <c:v>1.1375E-2</c:v>
                </c:pt>
                <c:pt idx="159">
                  <c:v>0.27343400000000001</c:v>
                </c:pt>
                <c:pt idx="160">
                  <c:v>0.21157699999999999</c:v>
                </c:pt>
                <c:pt idx="161">
                  <c:v>0.21157699999999999</c:v>
                </c:pt>
                <c:pt idx="162">
                  <c:v>0.160499</c:v>
                </c:pt>
                <c:pt idx="163">
                  <c:v>0.17478299999999999</c:v>
                </c:pt>
                <c:pt idx="164">
                  <c:v>3.0010000000000002E-3</c:v>
                </c:pt>
                <c:pt idx="165">
                  <c:v>0.22400999999999999</c:v>
                </c:pt>
                <c:pt idx="166">
                  <c:v>0.22400999999999999</c:v>
                </c:pt>
                <c:pt idx="167">
                  <c:v>6.7289000000000002E-2</c:v>
                </c:pt>
                <c:pt idx="168">
                  <c:v>6.7580000000000001E-2</c:v>
                </c:pt>
                <c:pt idx="169">
                  <c:v>5.0501999999999998E-2</c:v>
                </c:pt>
                <c:pt idx="170">
                  <c:v>0.11616899999999999</c:v>
                </c:pt>
                <c:pt idx="171">
                  <c:v>0.11616899999999999</c:v>
                </c:pt>
                <c:pt idx="172">
                  <c:v>0.130774</c:v>
                </c:pt>
                <c:pt idx="173">
                  <c:v>8.8306999999999997E-2</c:v>
                </c:pt>
                <c:pt idx="174">
                  <c:v>8.2248000000000002E-2</c:v>
                </c:pt>
                <c:pt idx="175">
                  <c:v>9.7630000000000008E-3</c:v>
                </c:pt>
                <c:pt idx="176">
                  <c:v>9.7630000000000008E-3</c:v>
                </c:pt>
                <c:pt idx="177">
                  <c:v>0.19633200000000001</c:v>
                </c:pt>
                <c:pt idx="178">
                  <c:v>0.24448500000000001</c:v>
                </c:pt>
                <c:pt idx="179">
                  <c:v>0.20941299999999999</c:v>
                </c:pt>
                <c:pt idx="180">
                  <c:v>8.3780999999999994E-2</c:v>
                </c:pt>
                <c:pt idx="181">
                  <c:v>8.3780999999999994E-2</c:v>
                </c:pt>
                <c:pt idx="182">
                  <c:v>4.2943000000000002E-2</c:v>
                </c:pt>
                <c:pt idx="183">
                  <c:v>3.3769999999999998E-3</c:v>
                </c:pt>
                <c:pt idx="184">
                  <c:v>0.10861800000000001</c:v>
                </c:pt>
                <c:pt idx="185">
                  <c:v>0.19326199999999999</c:v>
                </c:pt>
                <c:pt idx="186">
                  <c:v>0.19326199999999999</c:v>
                </c:pt>
                <c:pt idx="187">
                  <c:v>6.0283999999999997E-2</c:v>
                </c:pt>
                <c:pt idx="188">
                  <c:v>6.5730999999999998E-2</c:v>
                </c:pt>
                <c:pt idx="189">
                  <c:v>0.175737</c:v>
                </c:pt>
                <c:pt idx="190">
                  <c:v>0.108532</c:v>
                </c:pt>
                <c:pt idx="191">
                  <c:v>0.108532</c:v>
                </c:pt>
                <c:pt idx="192">
                  <c:v>8.7540000000000007E-2</c:v>
                </c:pt>
                <c:pt idx="193">
                  <c:v>0.151142</c:v>
                </c:pt>
                <c:pt idx="194">
                  <c:v>0.199906</c:v>
                </c:pt>
                <c:pt idx="195">
                  <c:v>0.28259600000000001</c:v>
                </c:pt>
                <c:pt idx="196">
                  <c:v>0.28259600000000001</c:v>
                </c:pt>
                <c:pt idx="197">
                  <c:v>2.9422E-2</c:v>
                </c:pt>
                <c:pt idx="198">
                  <c:v>3.073E-2</c:v>
                </c:pt>
                <c:pt idx="199">
                  <c:v>0.33567799999999998</c:v>
                </c:pt>
                <c:pt idx="200">
                  <c:v>0.467362</c:v>
                </c:pt>
                <c:pt idx="201">
                  <c:v>0.467362</c:v>
                </c:pt>
                <c:pt idx="202">
                  <c:v>0.27178099999999999</c:v>
                </c:pt>
                <c:pt idx="203">
                  <c:v>2.261E-3</c:v>
                </c:pt>
                <c:pt idx="204">
                  <c:v>7.9602000000000006E-2</c:v>
                </c:pt>
                <c:pt idx="205">
                  <c:v>0.21529400000000001</c:v>
                </c:pt>
                <c:pt idx="206">
                  <c:v>0.21529400000000001</c:v>
                </c:pt>
                <c:pt idx="207">
                  <c:v>0.16697999999999999</c:v>
                </c:pt>
                <c:pt idx="208">
                  <c:v>2.9145000000000001E-2</c:v>
                </c:pt>
                <c:pt idx="209">
                  <c:v>7.156E-3</c:v>
                </c:pt>
                <c:pt idx="210">
                  <c:v>0.276945</c:v>
                </c:pt>
                <c:pt idx="211">
                  <c:v>0.276945</c:v>
                </c:pt>
                <c:pt idx="212">
                  <c:v>0.2676</c:v>
                </c:pt>
                <c:pt idx="213">
                  <c:v>0.120879</c:v>
                </c:pt>
                <c:pt idx="214">
                  <c:v>0.206182</c:v>
                </c:pt>
                <c:pt idx="215">
                  <c:v>0.16967499999999999</c:v>
                </c:pt>
                <c:pt idx="216">
                  <c:v>0.16967499999999999</c:v>
                </c:pt>
                <c:pt idx="217">
                  <c:v>3.0353999999999999E-2</c:v>
                </c:pt>
                <c:pt idx="218">
                  <c:v>0.134523</c:v>
                </c:pt>
                <c:pt idx="219">
                  <c:v>0.16720599999999999</c:v>
                </c:pt>
                <c:pt idx="220">
                  <c:v>0.112928</c:v>
                </c:pt>
                <c:pt idx="221">
                  <c:v>0.112928</c:v>
                </c:pt>
                <c:pt idx="222">
                  <c:v>4.0314999999999997E-2</c:v>
                </c:pt>
                <c:pt idx="223">
                  <c:v>0.100601</c:v>
                </c:pt>
                <c:pt idx="224">
                  <c:v>0.41899900000000001</c:v>
                </c:pt>
                <c:pt idx="225">
                  <c:v>0.283995</c:v>
                </c:pt>
                <c:pt idx="226">
                  <c:v>0.283995</c:v>
                </c:pt>
                <c:pt idx="227">
                  <c:v>0.25011699999999998</c:v>
                </c:pt>
                <c:pt idx="228">
                  <c:v>0.21720400000000001</c:v>
                </c:pt>
                <c:pt idx="229">
                  <c:v>0.11303100000000001</c:v>
                </c:pt>
                <c:pt idx="230">
                  <c:v>0.15806100000000001</c:v>
                </c:pt>
                <c:pt idx="231">
                  <c:v>0.15806100000000001</c:v>
                </c:pt>
                <c:pt idx="232">
                  <c:v>0.19253600000000001</c:v>
                </c:pt>
                <c:pt idx="233">
                  <c:v>0.273947</c:v>
                </c:pt>
                <c:pt idx="234">
                  <c:v>0.133052</c:v>
                </c:pt>
                <c:pt idx="235">
                  <c:v>0.181419</c:v>
                </c:pt>
                <c:pt idx="236">
                  <c:v>0.181419</c:v>
                </c:pt>
                <c:pt idx="237">
                  <c:v>0.348215</c:v>
                </c:pt>
                <c:pt idx="238">
                  <c:v>0.378521</c:v>
                </c:pt>
                <c:pt idx="239">
                  <c:v>0.206734</c:v>
                </c:pt>
                <c:pt idx="240">
                  <c:v>8.9283000000000001E-2</c:v>
                </c:pt>
                <c:pt idx="241">
                  <c:v>8.9283000000000001E-2</c:v>
                </c:pt>
                <c:pt idx="242">
                  <c:v>0.14876300000000001</c:v>
                </c:pt>
                <c:pt idx="243">
                  <c:v>0.2389</c:v>
                </c:pt>
                <c:pt idx="244">
                  <c:v>0.17123099999999999</c:v>
                </c:pt>
                <c:pt idx="245">
                  <c:v>2.6193999999999999E-2</c:v>
                </c:pt>
                <c:pt idx="246">
                  <c:v>2.6193999999999999E-2</c:v>
                </c:pt>
                <c:pt idx="247">
                  <c:v>9.4050000000000002E-3</c:v>
                </c:pt>
                <c:pt idx="248">
                  <c:v>0.27498699999999998</c:v>
                </c:pt>
                <c:pt idx="249">
                  <c:v>0.35582799999999998</c:v>
                </c:pt>
                <c:pt idx="250">
                  <c:v>0.14100199999999999</c:v>
                </c:pt>
                <c:pt idx="251">
                  <c:v>0.14100199999999999</c:v>
                </c:pt>
                <c:pt idx="252">
                  <c:v>6.2903000000000001E-2</c:v>
                </c:pt>
                <c:pt idx="253">
                  <c:v>9.7633999999999999E-2</c:v>
                </c:pt>
                <c:pt idx="254">
                  <c:v>0.335754</c:v>
                </c:pt>
                <c:pt idx="255">
                  <c:v>0.45325399999999999</c:v>
                </c:pt>
                <c:pt idx="256">
                  <c:v>0.45325399999999999</c:v>
                </c:pt>
                <c:pt idx="257">
                  <c:v>0.20873</c:v>
                </c:pt>
                <c:pt idx="258">
                  <c:v>0.178281</c:v>
                </c:pt>
                <c:pt idx="259">
                  <c:v>0.32706400000000002</c:v>
                </c:pt>
                <c:pt idx="260">
                  <c:v>0.255388</c:v>
                </c:pt>
                <c:pt idx="261">
                  <c:v>0.255388</c:v>
                </c:pt>
                <c:pt idx="262">
                  <c:v>0.26748300000000003</c:v>
                </c:pt>
                <c:pt idx="263">
                  <c:v>0.181005</c:v>
                </c:pt>
                <c:pt idx="264">
                  <c:v>0.16692499999999999</c:v>
                </c:pt>
                <c:pt idx="265">
                  <c:v>0.334781</c:v>
                </c:pt>
                <c:pt idx="266">
                  <c:v>0.334781</c:v>
                </c:pt>
                <c:pt idx="267">
                  <c:v>0.300904</c:v>
                </c:pt>
                <c:pt idx="268">
                  <c:v>0.14935200000000001</c:v>
                </c:pt>
                <c:pt idx="269">
                  <c:v>0.15936</c:v>
                </c:pt>
                <c:pt idx="270">
                  <c:v>0.25980199999999998</c:v>
                </c:pt>
                <c:pt idx="271">
                  <c:v>0.25980199999999998</c:v>
                </c:pt>
                <c:pt idx="272">
                  <c:v>0.36997999999999998</c:v>
                </c:pt>
                <c:pt idx="273">
                  <c:v>0.23888699999999999</c:v>
                </c:pt>
                <c:pt idx="274">
                  <c:v>0.110345</c:v>
                </c:pt>
                <c:pt idx="275">
                  <c:v>0.15257599999999999</c:v>
                </c:pt>
                <c:pt idx="276">
                  <c:v>0.15257599999999999</c:v>
                </c:pt>
                <c:pt idx="277">
                  <c:v>0.536636</c:v>
                </c:pt>
                <c:pt idx="278">
                  <c:v>0.30438399999999999</c:v>
                </c:pt>
                <c:pt idx="279">
                  <c:v>0.15809100000000001</c:v>
                </c:pt>
                <c:pt idx="280">
                  <c:v>8.8053000000000006E-2</c:v>
                </c:pt>
                <c:pt idx="281">
                  <c:v>8.8053000000000006E-2</c:v>
                </c:pt>
                <c:pt idx="282">
                  <c:v>0.393569</c:v>
                </c:pt>
                <c:pt idx="283">
                  <c:v>0.325206</c:v>
                </c:pt>
                <c:pt idx="284">
                  <c:v>3.8753000000000003E-2</c:v>
                </c:pt>
                <c:pt idx="285">
                  <c:v>9.5099000000000003E-2</c:v>
                </c:pt>
                <c:pt idx="286">
                  <c:v>9.5099000000000003E-2</c:v>
                </c:pt>
                <c:pt idx="287">
                  <c:v>0.1953</c:v>
                </c:pt>
                <c:pt idx="288">
                  <c:v>0.31276799999999999</c:v>
                </c:pt>
                <c:pt idx="289">
                  <c:v>0.29359200000000002</c:v>
                </c:pt>
                <c:pt idx="290">
                  <c:v>0.219721</c:v>
                </c:pt>
                <c:pt idx="291">
                  <c:v>0.219721</c:v>
                </c:pt>
                <c:pt idx="292">
                  <c:v>0.162829</c:v>
                </c:pt>
                <c:pt idx="293">
                  <c:v>0.25734899999999999</c:v>
                </c:pt>
                <c:pt idx="294">
                  <c:v>0.27979999999999999</c:v>
                </c:pt>
                <c:pt idx="295">
                  <c:v>0.28920200000000001</c:v>
                </c:pt>
                <c:pt idx="296">
                  <c:v>0.28920200000000001</c:v>
                </c:pt>
                <c:pt idx="297">
                  <c:v>0.13662199999999999</c:v>
                </c:pt>
                <c:pt idx="298">
                  <c:v>0.41579500000000003</c:v>
                </c:pt>
                <c:pt idx="299">
                  <c:v>0.28191100000000002</c:v>
                </c:pt>
                <c:pt idx="300">
                  <c:v>0.173786</c:v>
                </c:pt>
                <c:pt idx="301">
                  <c:v>0.173786</c:v>
                </c:pt>
                <c:pt idx="302">
                  <c:v>0.12306599999999999</c:v>
                </c:pt>
                <c:pt idx="303">
                  <c:v>0.15113599999999999</c:v>
                </c:pt>
                <c:pt idx="304">
                  <c:v>0.15531500000000001</c:v>
                </c:pt>
                <c:pt idx="305">
                  <c:v>0.15016299999999999</c:v>
                </c:pt>
                <c:pt idx="306">
                  <c:v>0.15016299999999999</c:v>
                </c:pt>
                <c:pt idx="307">
                  <c:v>0.227436</c:v>
                </c:pt>
                <c:pt idx="308">
                  <c:v>0.28089399999999998</c:v>
                </c:pt>
                <c:pt idx="309">
                  <c:v>0.156551</c:v>
                </c:pt>
                <c:pt idx="310">
                  <c:v>0.33080100000000001</c:v>
                </c:pt>
                <c:pt idx="311">
                  <c:v>0.33080100000000001</c:v>
                </c:pt>
                <c:pt idx="312">
                  <c:v>0.250556</c:v>
                </c:pt>
                <c:pt idx="313">
                  <c:v>0.24773500000000001</c:v>
                </c:pt>
                <c:pt idx="314">
                  <c:v>0.233265</c:v>
                </c:pt>
                <c:pt idx="315">
                  <c:v>0.31791399999999997</c:v>
                </c:pt>
                <c:pt idx="316">
                  <c:v>0.31791399999999997</c:v>
                </c:pt>
                <c:pt idx="317">
                  <c:v>0.25335299999999999</c:v>
                </c:pt>
                <c:pt idx="318">
                  <c:v>0.30497000000000002</c:v>
                </c:pt>
                <c:pt idx="319">
                  <c:v>0.27082099999999998</c:v>
                </c:pt>
                <c:pt idx="320">
                  <c:v>0.32023699999999999</c:v>
                </c:pt>
                <c:pt idx="321">
                  <c:v>0.32023699999999999</c:v>
                </c:pt>
                <c:pt idx="322">
                  <c:v>0.32042599999999999</c:v>
                </c:pt>
                <c:pt idx="323">
                  <c:v>0.24465799999999999</c:v>
                </c:pt>
                <c:pt idx="324">
                  <c:v>0.40288000000000002</c:v>
                </c:pt>
                <c:pt idx="325">
                  <c:v>0.354404</c:v>
                </c:pt>
                <c:pt idx="326">
                  <c:v>0.37389899999999998</c:v>
                </c:pt>
                <c:pt idx="327">
                  <c:v>0.37389899999999998</c:v>
                </c:pt>
                <c:pt idx="328">
                  <c:v>0.33335100000000001</c:v>
                </c:pt>
                <c:pt idx="329">
                  <c:v>0.357348</c:v>
                </c:pt>
                <c:pt idx="330">
                  <c:v>0.256795</c:v>
                </c:pt>
                <c:pt idx="331">
                  <c:v>0.30539500000000003</c:v>
                </c:pt>
                <c:pt idx="332">
                  <c:v>0.30539500000000003</c:v>
                </c:pt>
                <c:pt idx="333">
                  <c:v>0.37484899999999999</c:v>
                </c:pt>
                <c:pt idx="334">
                  <c:v>0.28817700000000002</c:v>
                </c:pt>
                <c:pt idx="335">
                  <c:v>0.34857700000000003</c:v>
                </c:pt>
                <c:pt idx="336">
                  <c:v>0.36061399999999999</c:v>
                </c:pt>
                <c:pt idx="337">
                  <c:v>0.36061399999999999</c:v>
                </c:pt>
                <c:pt idx="338">
                  <c:v>0.40259600000000001</c:v>
                </c:pt>
                <c:pt idx="339">
                  <c:v>0.28493000000000002</c:v>
                </c:pt>
                <c:pt idx="340">
                  <c:v>0.33507100000000001</c:v>
                </c:pt>
                <c:pt idx="341">
                  <c:v>0.32699</c:v>
                </c:pt>
                <c:pt idx="342">
                  <c:v>0.32699</c:v>
                </c:pt>
                <c:pt idx="343">
                  <c:v>0.47096900000000003</c:v>
                </c:pt>
                <c:pt idx="344">
                  <c:v>0.42407899999999998</c:v>
                </c:pt>
                <c:pt idx="345">
                  <c:v>0.35073500000000002</c:v>
                </c:pt>
                <c:pt idx="346">
                  <c:v>0.38836799999999999</c:v>
                </c:pt>
                <c:pt idx="347">
                  <c:v>0.38836799999999999</c:v>
                </c:pt>
                <c:pt idx="348">
                  <c:v>0.43283899999999997</c:v>
                </c:pt>
                <c:pt idx="349">
                  <c:v>0.37051600000000001</c:v>
                </c:pt>
                <c:pt idx="350">
                  <c:v>0.36170000000000002</c:v>
                </c:pt>
                <c:pt idx="351">
                  <c:v>0.426954</c:v>
                </c:pt>
                <c:pt idx="352">
                  <c:v>0.426954</c:v>
                </c:pt>
                <c:pt idx="353">
                  <c:v>0.24964600000000001</c:v>
                </c:pt>
                <c:pt idx="354">
                  <c:v>8.1169000000000005E-2</c:v>
                </c:pt>
                <c:pt idx="355">
                  <c:v>6.8437999999999999E-2</c:v>
                </c:pt>
                <c:pt idx="356">
                  <c:v>9.1519000000000003E-2</c:v>
                </c:pt>
                <c:pt idx="357">
                  <c:v>9.1519000000000003E-2</c:v>
                </c:pt>
                <c:pt idx="358">
                  <c:v>9.6100000000000005E-2</c:v>
                </c:pt>
                <c:pt idx="359">
                  <c:v>0.140096</c:v>
                </c:pt>
                <c:pt idx="360">
                  <c:v>0.140266</c:v>
                </c:pt>
                <c:pt idx="361">
                  <c:v>0.121353</c:v>
                </c:pt>
                <c:pt idx="362">
                  <c:v>0.121353</c:v>
                </c:pt>
                <c:pt idx="363">
                  <c:v>0.139177</c:v>
                </c:pt>
                <c:pt idx="364">
                  <c:v>0.211645</c:v>
                </c:pt>
                <c:pt idx="365">
                  <c:v>9.8128999999999994E-2</c:v>
                </c:pt>
                <c:pt idx="366">
                  <c:v>0.107443</c:v>
                </c:pt>
                <c:pt idx="367">
                  <c:v>0.107443</c:v>
                </c:pt>
                <c:pt idx="368">
                  <c:v>0.14124400000000001</c:v>
                </c:pt>
                <c:pt idx="369">
                  <c:v>0.120543</c:v>
                </c:pt>
                <c:pt idx="370">
                  <c:v>0.119726</c:v>
                </c:pt>
                <c:pt idx="371">
                  <c:v>0.13439599999999999</c:v>
                </c:pt>
                <c:pt idx="372">
                  <c:v>0.13439599999999999</c:v>
                </c:pt>
                <c:pt idx="373">
                  <c:v>5.8354999999999997E-2</c:v>
                </c:pt>
                <c:pt idx="374">
                  <c:v>4.1618000000000002E-2</c:v>
                </c:pt>
                <c:pt idx="375">
                  <c:v>2.4781999999999998E-2</c:v>
                </c:pt>
                <c:pt idx="376">
                  <c:v>4.816E-3</c:v>
                </c:pt>
                <c:pt idx="377">
                  <c:v>4.816E-3</c:v>
                </c:pt>
                <c:pt idx="378">
                  <c:v>3.8521E-2</c:v>
                </c:pt>
                <c:pt idx="379">
                  <c:v>0.112578</c:v>
                </c:pt>
                <c:pt idx="380">
                  <c:v>9.5494999999999997E-2</c:v>
                </c:pt>
                <c:pt idx="381">
                  <c:v>1.1384E-2</c:v>
                </c:pt>
                <c:pt idx="382">
                  <c:v>1.1384E-2</c:v>
                </c:pt>
                <c:pt idx="383">
                  <c:v>6.9033999999999998E-2</c:v>
                </c:pt>
                <c:pt idx="384">
                  <c:v>0.133216</c:v>
                </c:pt>
                <c:pt idx="385">
                  <c:v>0.106166</c:v>
                </c:pt>
                <c:pt idx="386">
                  <c:v>8.6401000000000006E-2</c:v>
                </c:pt>
                <c:pt idx="387">
                  <c:v>8.6401000000000006E-2</c:v>
                </c:pt>
                <c:pt idx="388">
                  <c:v>1.461E-2</c:v>
                </c:pt>
                <c:pt idx="389">
                  <c:v>0.18992999999999999</c:v>
                </c:pt>
                <c:pt idx="390">
                  <c:v>0.17116500000000001</c:v>
                </c:pt>
                <c:pt idx="391">
                  <c:v>0.16266</c:v>
                </c:pt>
                <c:pt idx="392">
                  <c:v>0.16266</c:v>
                </c:pt>
                <c:pt idx="393">
                  <c:v>0.23600599999999999</c:v>
                </c:pt>
                <c:pt idx="394">
                  <c:v>0.351914</c:v>
                </c:pt>
                <c:pt idx="395">
                  <c:v>0.37604100000000001</c:v>
                </c:pt>
                <c:pt idx="396">
                  <c:v>0.32166800000000001</c:v>
                </c:pt>
                <c:pt idx="397">
                  <c:v>0.32166800000000001</c:v>
                </c:pt>
                <c:pt idx="398">
                  <c:v>0.37940099999999999</c:v>
                </c:pt>
                <c:pt idx="399">
                  <c:v>0.32836399999999999</c:v>
                </c:pt>
                <c:pt idx="400">
                  <c:v>0.344752</c:v>
                </c:pt>
                <c:pt idx="401">
                  <c:v>0.42025099999999999</c:v>
                </c:pt>
                <c:pt idx="402">
                  <c:v>0.42025099999999999</c:v>
                </c:pt>
                <c:pt idx="403">
                  <c:v>0.34594900000000001</c:v>
                </c:pt>
                <c:pt idx="404">
                  <c:v>0.40676299999999999</c:v>
                </c:pt>
                <c:pt idx="405">
                  <c:v>0.41725699999999999</c:v>
                </c:pt>
                <c:pt idx="406">
                  <c:v>0.34412799999999999</c:v>
                </c:pt>
                <c:pt idx="407">
                  <c:v>0.34412799999999999</c:v>
                </c:pt>
                <c:pt idx="408">
                  <c:v>0.39853699999999997</c:v>
                </c:pt>
                <c:pt idx="409">
                  <c:v>0.36750500000000003</c:v>
                </c:pt>
                <c:pt idx="410">
                  <c:v>0.381073</c:v>
                </c:pt>
                <c:pt idx="411">
                  <c:v>0.36694700000000002</c:v>
                </c:pt>
                <c:pt idx="412">
                  <c:v>0.36694700000000002</c:v>
                </c:pt>
                <c:pt idx="413">
                  <c:v>0.34076000000000001</c:v>
                </c:pt>
                <c:pt idx="414">
                  <c:v>0.35720200000000002</c:v>
                </c:pt>
                <c:pt idx="415">
                  <c:v>0.360321</c:v>
                </c:pt>
                <c:pt idx="416">
                  <c:v>0.309031</c:v>
                </c:pt>
                <c:pt idx="417">
                  <c:v>0.309031</c:v>
                </c:pt>
                <c:pt idx="418">
                  <c:v>0.28992299999999999</c:v>
                </c:pt>
                <c:pt idx="419">
                  <c:v>0.32155699999999998</c:v>
                </c:pt>
                <c:pt idx="420">
                  <c:v>0.26187300000000002</c:v>
                </c:pt>
                <c:pt idx="421">
                  <c:v>0.23716000000000001</c:v>
                </c:pt>
                <c:pt idx="422">
                  <c:v>0.23716000000000001</c:v>
                </c:pt>
                <c:pt idx="423">
                  <c:v>0.31477100000000002</c:v>
                </c:pt>
                <c:pt idx="424">
                  <c:v>0.34854800000000002</c:v>
                </c:pt>
                <c:pt idx="425">
                  <c:v>0.141511</c:v>
                </c:pt>
                <c:pt idx="426">
                  <c:v>4.462E-2</c:v>
                </c:pt>
                <c:pt idx="427">
                  <c:v>4.462E-2</c:v>
                </c:pt>
                <c:pt idx="428">
                  <c:v>0.33817900000000001</c:v>
                </c:pt>
                <c:pt idx="429">
                  <c:v>0.233816</c:v>
                </c:pt>
                <c:pt idx="430">
                  <c:v>0.247056</c:v>
                </c:pt>
                <c:pt idx="431">
                  <c:v>0.42741800000000002</c:v>
                </c:pt>
                <c:pt idx="432">
                  <c:v>0.42741800000000002</c:v>
                </c:pt>
                <c:pt idx="433">
                  <c:v>0.35892200000000002</c:v>
                </c:pt>
                <c:pt idx="434">
                  <c:v>0.11693099999999999</c:v>
                </c:pt>
                <c:pt idx="435">
                  <c:v>0.30949900000000002</c:v>
                </c:pt>
                <c:pt idx="436">
                  <c:v>0.41500399999999998</c:v>
                </c:pt>
                <c:pt idx="437">
                  <c:v>0.41500399999999998</c:v>
                </c:pt>
                <c:pt idx="438">
                  <c:v>0.123048</c:v>
                </c:pt>
                <c:pt idx="439">
                  <c:v>0.245529</c:v>
                </c:pt>
                <c:pt idx="440">
                  <c:v>0.42453400000000002</c:v>
                </c:pt>
                <c:pt idx="441">
                  <c:v>0.140269</c:v>
                </c:pt>
                <c:pt idx="442">
                  <c:v>0.140269</c:v>
                </c:pt>
                <c:pt idx="443">
                  <c:v>0.276557</c:v>
                </c:pt>
                <c:pt idx="444">
                  <c:v>0.35907899999999998</c:v>
                </c:pt>
                <c:pt idx="445">
                  <c:v>7.0541000000000006E-2</c:v>
                </c:pt>
                <c:pt idx="446">
                  <c:v>0.11985700000000001</c:v>
                </c:pt>
                <c:pt idx="447">
                  <c:v>0.11985700000000001</c:v>
                </c:pt>
                <c:pt idx="448">
                  <c:v>0.15470999999999999</c:v>
                </c:pt>
                <c:pt idx="449">
                  <c:v>4.2659999999999997E-2</c:v>
                </c:pt>
                <c:pt idx="450">
                  <c:v>0.105507</c:v>
                </c:pt>
                <c:pt idx="451">
                  <c:v>8.6899999999999998E-4</c:v>
                </c:pt>
                <c:pt idx="452">
                  <c:v>8.6899999999999998E-4</c:v>
                </c:pt>
                <c:pt idx="453">
                  <c:v>9.1522999999999993E-2</c:v>
                </c:pt>
                <c:pt idx="454">
                  <c:v>5.8826000000000003E-2</c:v>
                </c:pt>
                <c:pt idx="455">
                  <c:v>0.14713599999999999</c:v>
                </c:pt>
                <c:pt idx="456">
                  <c:v>0.32462999999999997</c:v>
                </c:pt>
                <c:pt idx="457">
                  <c:v>0.32462999999999997</c:v>
                </c:pt>
                <c:pt idx="458">
                  <c:v>0.33801999999999999</c:v>
                </c:pt>
                <c:pt idx="459">
                  <c:v>0.40018599999999999</c:v>
                </c:pt>
                <c:pt idx="460">
                  <c:v>0.40372200000000003</c:v>
                </c:pt>
                <c:pt idx="461">
                  <c:v>0.37169099999999999</c:v>
                </c:pt>
                <c:pt idx="462">
                  <c:v>0.37169099999999999</c:v>
                </c:pt>
                <c:pt idx="463">
                  <c:v>0.431842</c:v>
                </c:pt>
                <c:pt idx="464">
                  <c:v>0.31738899999999998</c:v>
                </c:pt>
                <c:pt idx="465">
                  <c:v>0.36890899999999999</c:v>
                </c:pt>
                <c:pt idx="466">
                  <c:v>0.34655000000000002</c:v>
                </c:pt>
                <c:pt idx="467">
                  <c:v>0.34655000000000002</c:v>
                </c:pt>
                <c:pt idx="468">
                  <c:v>0.422898</c:v>
                </c:pt>
                <c:pt idx="469">
                  <c:v>0.29066599999999998</c:v>
                </c:pt>
                <c:pt idx="470">
                  <c:v>0.30053600000000003</c:v>
                </c:pt>
                <c:pt idx="471">
                  <c:v>0.33656000000000003</c:v>
                </c:pt>
                <c:pt idx="472">
                  <c:v>0.33656000000000003</c:v>
                </c:pt>
                <c:pt idx="473">
                  <c:v>0.344748</c:v>
                </c:pt>
                <c:pt idx="474">
                  <c:v>0.29932199999999998</c:v>
                </c:pt>
                <c:pt idx="475">
                  <c:v>0.33809600000000001</c:v>
                </c:pt>
                <c:pt idx="476">
                  <c:v>0.24235699999999999</c:v>
                </c:pt>
                <c:pt idx="477">
                  <c:v>0.24235699999999999</c:v>
                </c:pt>
                <c:pt idx="478">
                  <c:v>0.34346900000000002</c:v>
                </c:pt>
                <c:pt idx="479">
                  <c:v>0.26630700000000002</c:v>
                </c:pt>
                <c:pt idx="480">
                  <c:v>8.5218000000000002E-2</c:v>
                </c:pt>
                <c:pt idx="481">
                  <c:v>0.165713</c:v>
                </c:pt>
                <c:pt idx="482">
                  <c:v>0.165713</c:v>
                </c:pt>
                <c:pt idx="483">
                  <c:v>7.9920000000000008E-3</c:v>
                </c:pt>
                <c:pt idx="484">
                  <c:v>3.7837000000000003E-2</c:v>
                </c:pt>
                <c:pt idx="485">
                  <c:v>0.116454</c:v>
                </c:pt>
                <c:pt idx="486">
                  <c:v>0.214891</c:v>
                </c:pt>
                <c:pt idx="487">
                  <c:v>0.214891</c:v>
                </c:pt>
                <c:pt idx="488">
                  <c:v>0.103114</c:v>
                </c:pt>
                <c:pt idx="489">
                  <c:v>4.3277999999999997E-2</c:v>
                </c:pt>
                <c:pt idx="490">
                  <c:v>3.4152000000000002E-2</c:v>
                </c:pt>
                <c:pt idx="491">
                  <c:v>0.14927199999999999</c:v>
                </c:pt>
                <c:pt idx="492">
                  <c:v>0.14927199999999999</c:v>
                </c:pt>
                <c:pt idx="493">
                  <c:v>0.23715700000000001</c:v>
                </c:pt>
                <c:pt idx="494">
                  <c:v>0.19173499999999999</c:v>
                </c:pt>
                <c:pt idx="495">
                  <c:v>5.5840000000000001E-2</c:v>
                </c:pt>
                <c:pt idx="496">
                  <c:v>6.2969999999999996E-3</c:v>
                </c:pt>
                <c:pt idx="497">
                  <c:v>6.2969999999999996E-3</c:v>
                </c:pt>
                <c:pt idx="498">
                  <c:v>0.19541500000000001</c:v>
                </c:pt>
                <c:pt idx="499">
                  <c:v>0.19796900000000001</c:v>
                </c:pt>
                <c:pt idx="500">
                  <c:v>0.124694</c:v>
                </c:pt>
                <c:pt idx="501">
                  <c:v>5.953E-2</c:v>
                </c:pt>
                <c:pt idx="502">
                  <c:v>5.953E-2</c:v>
                </c:pt>
                <c:pt idx="503">
                  <c:v>3.2625000000000001E-2</c:v>
                </c:pt>
                <c:pt idx="504">
                  <c:v>0.22054000000000001</c:v>
                </c:pt>
                <c:pt idx="505">
                  <c:v>0.27105699999999999</c:v>
                </c:pt>
                <c:pt idx="506">
                  <c:v>0.103826</c:v>
                </c:pt>
                <c:pt idx="507">
                  <c:v>0.100594</c:v>
                </c:pt>
                <c:pt idx="508">
                  <c:v>0.100594</c:v>
                </c:pt>
                <c:pt idx="509">
                  <c:v>4.258E-2</c:v>
                </c:pt>
                <c:pt idx="510">
                  <c:v>0.22534999999999999</c:v>
                </c:pt>
                <c:pt idx="511">
                  <c:v>0.265461</c:v>
                </c:pt>
                <c:pt idx="512">
                  <c:v>0.10721</c:v>
                </c:pt>
                <c:pt idx="513">
                  <c:v>0.10721</c:v>
                </c:pt>
                <c:pt idx="514">
                  <c:v>6.4184000000000005E-2</c:v>
                </c:pt>
                <c:pt idx="515">
                  <c:v>3.5797000000000002E-2</c:v>
                </c:pt>
                <c:pt idx="516">
                  <c:v>9.4299999999999995E-2</c:v>
                </c:pt>
                <c:pt idx="517">
                  <c:v>0.11819300000000001</c:v>
                </c:pt>
                <c:pt idx="518">
                  <c:v>0.11819300000000001</c:v>
                </c:pt>
                <c:pt idx="519">
                  <c:v>3.3369999999999997E-2</c:v>
                </c:pt>
                <c:pt idx="520">
                  <c:v>3.8469000000000003E-2</c:v>
                </c:pt>
                <c:pt idx="521">
                  <c:v>9.136E-3</c:v>
                </c:pt>
                <c:pt idx="522">
                  <c:v>3.1417E-2</c:v>
                </c:pt>
                <c:pt idx="523">
                  <c:v>3.1417E-2</c:v>
                </c:pt>
                <c:pt idx="524">
                  <c:v>9.6005999999999994E-2</c:v>
                </c:pt>
                <c:pt idx="525">
                  <c:v>5.3187999999999999E-2</c:v>
                </c:pt>
                <c:pt idx="526">
                  <c:v>2.7095999999999999E-2</c:v>
                </c:pt>
                <c:pt idx="527">
                  <c:v>7.3758000000000004E-2</c:v>
                </c:pt>
                <c:pt idx="528">
                  <c:v>7.3758000000000004E-2</c:v>
                </c:pt>
                <c:pt idx="529">
                  <c:v>0.194518</c:v>
                </c:pt>
                <c:pt idx="530">
                  <c:v>0.127914</c:v>
                </c:pt>
                <c:pt idx="531">
                  <c:v>0.119367</c:v>
                </c:pt>
                <c:pt idx="532">
                  <c:v>0.53533399999999998</c:v>
                </c:pt>
                <c:pt idx="533">
                  <c:v>0.53533399999999998</c:v>
                </c:pt>
                <c:pt idx="534">
                  <c:v>0.906416</c:v>
                </c:pt>
                <c:pt idx="535">
                  <c:v>0.98483699999999996</c:v>
                </c:pt>
                <c:pt idx="536">
                  <c:v>1.026718</c:v>
                </c:pt>
                <c:pt idx="537">
                  <c:v>1.106743</c:v>
                </c:pt>
                <c:pt idx="538">
                  <c:v>1.106743</c:v>
                </c:pt>
                <c:pt idx="539">
                  <c:v>1.079159</c:v>
                </c:pt>
                <c:pt idx="540">
                  <c:v>1.122236</c:v>
                </c:pt>
                <c:pt idx="541">
                  <c:v>1.177772</c:v>
                </c:pt>
                <c:pt idx="542">
                  <c:v>0.14204900000000001</c:v>
                </c:pt>
                <c:pt idx="543">
                  <c:v>0.14204900000000001</c:v>
                </c:pt>
                <c:pt idx="544">
                  <c:v>0.36880200000000002</c:v>
                </c:pt>
                <c:pt idx="545">
                  <c:v>0.42057800000000001</c:v>
                </c:pt>
                <c:pt idx="546">
                  <c:v>0.260409</c:v>
                </c:pt>
                <c:pt idx="547">
                  <c:v>9.2706999999999998E-2</c:v>
                </c:pt>
                <c:pt idx="548">
                  <c:v>9.2706999999999998E-2</c:v>
                </c:pt>
                <c:pt idx="549">
                  <c:v>5.3039999999999997E-2</c:v>
                </c:pt>
                <c:pt idx="550">
                  <c:v>0.224271</c:v>
                </c:pt>
                <c:pt idx="551">
                  <c:v>0.59233000000000002</c:v>
                </c:pt>
                <c:pt idx="552">
                  <c:v>0.23295299999999999</c:v>
                </c:pt>
                <c:pt idx="553">
                  <c:v>0.23295299999999999</c:v>
                </c:pt>
                <c:pt idx="554">
                  <c:v>0.283387</c:v>
                </c:pt>
                <c:pt idx="555">
                  <c:v>0.28522599999999998</c:v>
                </c:pt>
                <c:pt idx="556">
                  <c:v>0.285667</c:v>
                </c:pt>
                <c:pt idx="557">
                  <c:v>0.28603899999999999</c:v>
                </c:pt>
                <c:pt idx="558">
                  <c:v>0.28603899999999999</c:v>
                </c:pt>
                <c:pt idx="559">
                  <c:v>0.28891699999999998</c:v>
                </c:pt>
                <c:pt idx="560">
                  <c:v>0.29153600000000002</c:v>
                </c:pt>
                <c:pt idx="561">
                  <c:v>0.29327199999999998</c:v>
                </c:pt>
                <c:pt idx="562">
                  <c:v>0.29336200000000001</c:v>
                </c:pt>
                <c:pt idx="563">
                  <c:v>0.29336200000000001</c:v>
                </c:pt>
                <c:pt idx="564">
                  <c:v>0.29685800000000001</c:v>
                </c:pt>
                <c:pt idx="565">
                  <c:v>0.29827100000000001</c:v>
                </c:pt>
                <c:pt idx="566">
                  <c:v>0.30024800000000001</c:v>
                </c:pt>
                <c:pt idx="567">
                  <c:v>0.30257699999999998</c:v>
                </c:pt>
                <c:pt idx="568">
                  <c:v>0.30257699999999998</c:v>
                </c:pt>
                <c:pt idx="569">
                  <c:v>0.30229299999999998</c:v>
                </c:pt>
                <c:pt idx="570">
                  <c:v>0.30691299999999999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B-4A1B-9BD4-94EF8F819164}"/>
            </c:ext>
          </c:extLst>
        </c:ser>
        <c:ser>
          <c:idx val="1"/>
          <c:order val="1"/>
          <c:tx>
            <c:v>Torque Dyno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Log!$C$2:$C$572</c:f>
              <c:numCache>
                <c:formatCode>0.00</c:formatCode>
                <c:ptCount val="571"/>
                <c:pt idx="0">
                  <c:v>2.5170000000000001E-3</c:v>
                </c:pt>
                <c:pt idx="1">
                  <c:v>1.578E-3</c:v>
                </c:pt>
                <c:pt idx="2">
                  <c:v>8.8946999999999998E-2</c:v>
                </c:pt>
                <c:pt idx="3">
                  <c:v>0.133243</c:v>
                </c:pt>
                <c:pt idx="4">
                  <c:v>0.15445200000000001</c:v>
                </c:pt>
                <c:pt idx="5">
                  <c:v>0.15445200000000001</c:v>
                </c:pt>
                <c:pt idx="6">
                  <c:v>6.3954999999999998E-2</c:v>
                </c:pt>
                <c:pt idx="7">
                  <c:v>0.10520400000000001</c:v>
                </c:pt>
                <c:pt idx="8">
                  <c:v>0.190743</c:v>
                </c:pt>
                <c:pt idx="9">
                  <c:v>0.14277000000000001</c:v>
                </c:pt>
                <c:pt idx="10">
                  <c:v>0.14277000000000001</c:v>
                </c:pt>
                <c:pt idx="11">
                  <c:v>0.16236100000000001</c:v>
                </c:pt>
                <c:pt idx="12">
                  <c:v>0.20733599999999999</c:v>
                </c:pt>
                <c:pt idx="13">
                  <c:v>0.19800200000000001</c:v>
                </c:pt>
                <c:pt idx="14">
                  <c:v>0.21301899999999999</c:v>
                </c:pt>
                <c:pt idx="15">
                  <c:v>0.21301899999999999</c:v>
                </c:pt>
                <c:pt idx="16">
                  <c:v>0.2074</c:v>
                </c:pt>
                <c:pt idx="17">
                  <c:v>0.19464400000000001</c:v>
                </c:pt>
                <c:pt idx="18">
                  <c:v>0.214419</c:v>
                </c:pt>
                <c:pt idx="19">
                  <c:v>0.21395900000000001</c:v>
                </c:pt>
                <c:pt idx="20">
                  <c:v>0.21395900000000001</c:v>
                </c:pt>
                <c:pt idx="21">
                  <c:v>0.21935099999999999</c:v>
                </c:pt>
                <c:pt idx="22">
                  <c:v>0.21822</c:v>
                </c:pt>
                <c:pt idx="23">
                  <c:v>0.21180099999999999</c:v>
                </c:pt>
                <c:pt idx="24">
                  <c:v>0.213703</c:v>
                </c:pt>
                <c:pt idx="25">
                  <c:v>0.213703</c:v>
                </c:pt>
                <c:pt idx="26">
                  <c:v>0.22486700000000001</c:v>
                </c:pt>
                <c:pt idx="27">
                  <c:v>0.20921500000000001</c:v>
                </c:pt>
                <c:pt idx="28">
                  <c:v>0.231825</c:v>
                </c:pt>
                <c:pt idx="29">
                  <c:v>0.23493800000000001</c:v>
                </c:pt>
                <c:pt idx="30">
                  <c:v>0.23493800000000001</c:v>
                </c:pt>
                <c:pt idx="31">
                  <c:v>0.24691299999999999</c:v>
                </c:pt>
                <c:pt idx="32">
                  <c:v>0.22945499999999999</c:v>
                </c:pt>
                <c:pt idx="33">
                  <c:v>0.16706499999999999</c:v>
                </c:pt>
                <c:pt idx="34">
                  <c:v>0.21623999999999999</c:v>
                </c:pt>
                <c:pt idx="35">
                  <c:v>0.21623999999999999</c:v>
                </c:pt>
                <c:pt idx="36">
                  <c:v>0.20260300000000001</c:v>
                </c:pt>
                <c:pt idx="37">
                  <c:v>0.19619700000000001</c:v>
                </c:pt>
                <c:pt idx="38">
                  <c:v>0.21909400000000001</c:v>
                </c:pt>
                <c:pt idx="39">
                  <c:v>0.194601</c:v>
                </c:pt>
                <c:pt idx="40">
                  <c:v>0.194601</c:v>
                </c:pt>
                <c:pt idx="41">
                  <c:v>0.17175499999999999</c:v>
                </c:pt>
                <c:pt idx="42">
                  <c:v>0.19317400000000001</c:v>
                </c:pt>
                <c:pt idx="43">
                  <c:v>0.17554800000000001</c:v>
                </c:pt>
                <c:pt idx="44">
                  <c:v>0.20388500000000001</c:v>
                </c:pt>
                <c:pt idx="45">
                  <c:v>0.20388500000000001</c:v>
                </c:pt>
                <c:pt idx="46">
                  <c:v>0.20678099999999999</c:v>
                </c:pt>
                <c:pt idx="47">
                  <c:v>0.191521</c:v>
                </c:pt>
                <c:pt idx="48">
                  <c:v>0.20246</c:v>
                </c:pt>
                <c:pt idx="49">
                  <c:v>0.174923</c:v>
                </c:pt>
                <c:pt idx="50">
                  <c:v>0.174923</c:v>
                </c:pt>
                <c:pt idx="51">
                  <c:v>0.19938900000000001</c:v>
                </c:pt>
                <c:pt idx="52">
                  <c:v>0.20433599999999999</c:v>
                </c:pt>
                <c:pt idx="53">
                  <c:v>0.17200099999999999</c:v>
                </c:pt>
                <c:pt idx="54">
                  <c:v>0.18667500000000001</c:v>
                </c:pt>
                <c:pt idx="55">
                  <c:v>0.18667500000000001</c:v>
                </c:pt>
                <c:pt idx="56">
                  <c:v>0.18845100000000001</c:v>
                </c:pt>
                <c:pt idx="57">
                  <c:v>0.203623</c:v>
                </c:pt>
                <c:pt idx="58">
                  <c:v>0.17757800000000001</c:v>
                </c:pt>
                <c:pt idx="59">
                  <c:v>0.19517799999999999</c:v>
                </c:pt>
                <c:pt idx="60">
                  <c:v>0.19517799999999999</c:v>
                </c:pt>
                <c:pt idx="61">
                  <c:v>0.20211299999999999</c:v>
                </c:pt>
                <c:pt idx="62">
                  <c:v>0.18926000000000001</c:v>
                </c:pt>
                <c:pt idx="63">
                  <c:v>0.19479299999999999</c:v>
                </c:pt>
                <c:pt idx="64">
                  <c:v>0.20005800000000001</c:v>
                </c:pt>
                <c:pt idx="65">
                  <c:v>0.20005800000000001</c:v>
                </c:pt>
                <c:pt idx="66">
                  <c:v>0.144035</c:v>
                </c:pt>
                <c:pt idx="67">
                  <c:v>0.17254800000000001</c:v>
                </c:pt>
                <c:pt idx="68">
                  <c:v>0.18559800000000001</c:v>
                </c:pt>
                <c:pt idx="69">
                  <c:v>0.164019</c:v>
                </c:pt>
                <c:pt idx="70">
                  <c:v>0.164019</c:v>
                </c:pt>
                <c:pt idx="71">
                  <c:v>0.13622799999999999</c:v>
                </c:pt>
                <c:pt idx="72">
                  <c:v>0.16614599999999999</c:v>
                </c:pt>
                <c:pt idx="73">
                  <c:v>0.13944500000000001</c:v>
                </c:pt>
                <c:pt idx="74">
                  <c:v>0.17077800000000001</c:v>
                </c:pt>
                <c:pt idx="75">
                  <c:v>0.17077800000000001</c:v>
                </c:pt>
                <c:pt idx="76">
                  <c:v>0.19702800000000001</c:v>
                </c:pt>
                <c:pt idx="77">
                  <c:v>0.118897</c:v>
                </c:pt>
                <c:pt idx="78">
                  <c:v>0.18415599999999999</c:v>
                </c:pt>
                <c:pt idx="79">
                  <c:v>0.18360499999999999</c:v>
                </c:pt>
                <c:pt idx="80">
                  <c:v>0.18360499999999999</c:v>
                </c:pt>
                <c:pt idx="81">
                  <c:v>0.20624999999999999</c:v>
                </c:pt>
                <c:pt idx="82">
                  <c:v>0.164828</c:v>
                </c:pt>
                <c:pt idx="83">
                  <c:v>0.184113</c:v>
                </c:pt>
                <c:pt idx="84">
                  <c:v>0.16527700000000001</c:v>
                </c:pt>
                <c:pt idx="85">
                  <c:v>0.16527700000000001</c:v>
                </c:pt>
                <c:pt idx="86">
                  <c:v>0.18195500000000001</c:v>
                </c:pt>
                <c:pt idx="87">
                  <c:v>0.17318500000000001</c:v>
                </c:pt>
                <c:pt idx="88">
                  <c:v>0.226655</c:v>
                </c:pt>
                <c:pt idx="89">
                  <c:v>0.161662</c:v>
                </c:pt>
                <c:pt idx="90">
                  <c:v>0.161662</c:v>
                </c:pt>
                <c:pt idx="91">
                  <c:v>0.17186899999999999</c:v>
                </c:pt>
                <c:pt idx="92">
                  <c:v>0.17929300000000001</c:v>
                </c:pt>
                <c:pt idx="93">
                  <c:v>0.185834</c:v>
                </c:pt>
                <c:pt idx="94">
                  <c:v>0.16977999999999999</c:v>
                </c:pt>
                <c:pt idx="95">
                  <c:v>0.16977999999999999</c:v>
                </c:pt>
                <c:pt idx="96">
                  <c:v>0.181758</c:v>
                </c:pt>
                <c:pt idx="97">
                  <c:v>0.170407</c:v>
                </c:pt>
                <c:pt idx="98">
                  <c:v>0.18149100000000001</c:v>
                </c:pt>
                <c:pt idx="99">
                  <c:v>0.17890600000000001</c:v>
                </c:pt>
                <c:pt idx="100">
                  <c:v>0.17890600000000001</c:v>
                </c:pt>
                <c:pt idx="101">
                  <c:v>0.17443600000000001</c:v>
                </c:pt>
                <c:pt idx="102">
                  <c:v>0.19143399999999999</c:v>
                </c:pt>
                <c:pt idx="103">
                  <c:v>0.183785</c:v>
                </c:pt>
                <c:pt idx="104">
                  <c:v>0.20435300000000001</c:v>
                </c:pt>
                <c:pt idx="105">
                  <c:v>0.20435300000000001</c:v>
                </c:pt>
                <c:pt idx="106">
                  <c:v>0.235653</c:v>
                </c:pt>
                <c:pt idx="107">
                  <c:v>0.21440799999999999</c:v>
                </c:pt>
                <c:pt idx="108">
                  <c:v>0.22221399999999999</c:v>
                </c:pt>
                <c:pt idx="109">
                  <c:v>0.17566100000000001</c:v>
                </c:pt>
                <c:pt idx="110">
                  <c:v>0.17566100000000001</c:v>
                </c:pt>
                <c:pt idx="111">
                  <c:v>0.20094300000000001</c:v>
                </c:pt>
                <c:pt idx="112">
                  <c:v>0.17705000000000001</c:v>
                </c:pt>
                <c:pt idx="113">
                  <c:v>0.20195199999999999</c:v>
                </c:pt>
                <c:pt idx="114">
                  <c:v>0.189748</c:v>
                </c:pt>
                <c:pt idx="115">
                  <c:v>0.189748</c:v>
                </c:pt>
                <c:pt idx="116">
                  <c:v>0.18784999999999999</c:v>
                </c:pt>
                <c:pt idx="117">
                  <c:v>0.17546200000000001</c:v>
                </c:pt>
                <c:pt idx="118">
                  <c:v>0.16884099999999999</c:v>
                </c:pt>
                <c:pt idx="119">
                  <c:v>0.221332</c:v>
                </c:pt>
                <c:pt idx="120">
                  <c:v>0.221332</c:v>
                </c:pt>
                <c:pt idx="121">
                  <c:v>0.16522899999999999</c:v>
                </c:pt>
                <c:pt idx="122">
                  <c:v>0.21032400000000001</c:v>
                </c:pt>
                <c:pt idx="123">
                  <c:v>0.20482400000000001</c:v>
                </c:pt>
                <c:pt idx="124">
                  <c:v>0.16700300000000001</c:v>
                </c:pt>
                <c:pt idx="125">
                  <c:v>0.16700300000000001</c:v>
                </c:pt>
                <c:pt idx="126">
                  <c:v>0.20288100000000001</c:v>
                </c:pt>
                <c:pt idx="127">
                  <c:v>0.19171099999999999</c:v>
                </c:pt>
                <c:pt idx="128">
                  <c:v>0.21981700000000001</c:v>
                </c:pt>
                <c:pt idx="129">
                  <c:v>0.224773</c:v>
                </c:pt>
                <c:pt idx="130">
                  <c:v>0.18587699999999999</c:v>
                </c:pt>
                <c:pt idx="131">
                  <c:v>0.18587699999999999</c:v>
                </c:pt>
                <c:pt idx="132">
                  <c:v>0.18154300000000001</c:v>
                </c:pt>
                <c:pt idx="133">
                  <c:v>0.175757</c:v>
                </c:pt>
                <c:pt idx="134">
                  <c:v>0.19269700000000001</c:v>
                </c:pt>
                <c:pt idx="135">
                  <c:v>0.182283</c:v>
                </c:pt>
                <c:pt idx="136">
                  <c:v>0.182283</c:v>
                </c:pt>
                <c:pt idx="137">
                  <c:v>0.21285000000000001</c:v>
                </c:pt>
                <c:pt idx="138">
                  <c:v>0.18231800000000001</c:v>
                </c:pt>
                <c:pt idx="139">
                  <c:v>0.23561499999999999</c:v>
                </c:pt>
                <c:pt idx="140">
                  <c:v>0.226524</c:v>
                </c:pt>
                <c:pt idx="141">
                  <c:v>0.226524</c:v>
                </c:pt>
                <c:pt idx="142">
                  <c:v>0.213313</c:v>
                </c:pt>
                <c:pt idx="143">
                  <c:v>0.181092</c:v>
                </c:pt>
                <c:pt idx="144">
                  <c:v>0.17977199999999999</c:v>
                </c:pt>
                <c:pt idx="145">
                  <c:v>0.21851200000000001</c:v>
                </c:pt>
                <c:pt idx="146">
                  <c:v>0.21851200000000001</c:v>
                </c:pt>
                <c:pt idx="147">
                  <c:v>0.213085</c:v>
                </c:pt>
                <c:pt idx="148">
                  <c:v>0.203489</c:v>
                </c:pt>
                <c:pt idx="149">
                  <c:v>0.185225</c:v>
                </c:pt>
                <c:pt idx="150">
                  <c:v>0.20315900000000001</c:v>
                </c:pt>
                <c:pt idx="151">
                  <c:v>0.20315900000000001</c:v>
                </c:pt>
                <c:pt idx="152">
                  <c:v>0.21990000000000001</c:v>
                </c:pt>
                <c:pt idx="153">
                  <c:v>0.20046900000000001</c:v>
                </c:pt>
                <c:pt idx="154">
                  <c:v>0.199019</c:v>
                </c:pt>
                <c:pt idx="155">
                  <c:v>0.230681</c:v>
                </c:pt>
                <c:pt idx="156">
                  <c:v>0.230681</c:v>
                </c:pt>
                <c:pt idx="157">
                  <c:v>0.201488</c:v>
                </c:pt>
                <c:pt idx="158">
                  <c:v>0.19414200000000001</c:v>
                </c:pt>
                <c:pt idx="159">
                  <c:v>0.20427000000000001</c:v>
                </c:pt>
                <c:pt idx="160">
                  <c:v>0.21978</c:v>
                </c:pt>
                <c:pt idx="161">
                  <c:v>0.21978</c:v>
                </c:pt>
                <c:pt idx="162">
                  <c:v>0.191329</c:v>
                </c:pt>
                <c:pt idx="163">
                  <c:v>0.163045</c:v>
                </c:pt>
                <c:pt idx="164">
                  <c:v>0.222219</c:v>
                </c:pt>
                <c:pt idx="165">
                  <c:v>0.212337</c:v>
                </c:pt>
                <c:pt idx="166">
                  <c:v>0.212337</c:v>
                </c:pt>
                <c:pt idx="167">
                  <c:v>0.20105999999999999</c:v>
                </c:pt>
                <c:pt idx="168">
                  <c:v>0.19208</c:v>
                </c:pt>
                <c:pt idx="169">
                  <c:v>0.193715</c:v>
                </c:pt>
                <c:pt idx="170">
                  <c:v>0.222437</c:v>
                </c:pt>
                <c:pt idx="171">
                  <c:v>0.222437</c:v>
                </c:pt>
                <c:pt idx="172">
                  <c:v>0.217224</c:v>
                </c:pt>
                <c:pt idx="173">
                  <c:v>0.21886700000000001</c:v>
                </c:pt>
                <c:pt idx="174">
                  <c:v>0.181112</c:v>
                </c:pt>
                <c:pt idx="175">
                  <c:v>0.23155200000000001</c:v>
                </c:pt>
                <c:pt idx="176">
                  <c:v>0.23155200000000001</c:v>
                </c:pt>
                <c:pt idx="177">
                  <c:v>0.20980599999999999</c:v>
                </c:pt>
                <c:pt idx="178">
                  <c:v>0.21004900000000001</c:v>
                </c:pt>
                <c:pt idx="179">
                  <c:v>0.24204400000000001</c:v>
                </c:pt>
                <c:pt idx="180">
                  <c:v>0.210032</c:v>
                </c:pt>
                <c:pt idx="181">
                  <c:v>0.210032</c:v>
                </c:pt>
                <c:pt idx="182">
                  <c:v>0.20470099999999999</c:v>
                </c:pt>
                <c:pt idx="183">
                  <c:v>0.19047</c:v>
                </c:pt>
                <c:pt idx="184">
                  <c:v>0.226911</c:v>
                </c:pt>
                <c:pt idx="185">
                  <c:v>0.19881299999999999</c:v>
                </c:pt>
                <c:pt idx="186">
                  <c:v>0.19881299999999999</c:v>
                </c:pt>
                <c:pt idx="187">
                  <c:v>0.18149100000000001</c:v>
                </c:pt>
                <c:pt idx="188">
                  <c:v>0.17605899999999999</c:v>
                </c:pt>
                <c:pt idx="189">
                  <c:v>0.164216</c:v>
                </c:pt>
                <c:pt idx="190">
                  <c:v>0.18784200000000001</c:v>
                </c:pt>
                <c:pt idx="191">
                  <c:v>0.18784200000000001</c:v>
                </c:pt>
                <c:pt idx="192">
                  <c:v>0.18040600000000001</c:v>
                </c:pt>
                <c:pt idx="193">
                  <c:v>0.19157099999999999</c:v>
                </c:pt>
                <c:pt idx="194">
                  <c:v>0.20053299999999999</c:v>
                </c:pt>
                <c:pt idx="195">
                  <c:v>0.181066</c:v>
                </c:pt>
                <c:pt idx="196">
                  <c:v>0.181066</c:v>
                </c:pt>
                <c:pt idx="197">
                  <c:v>0.199493</c:v>
                </c:pt>
                <c:pt idx="198">
                  <c:v>0.16960600000000001</c:v>
                </c:pt>
                <c:pt idx="199">
                  <c:v>0.228438</c:v>
                </c:pt>
                <c:pt idx="200">
                  <c:v>0.186278</c:v>
                </c:pt>
                <c:pt idx="201">
                  <c:v>0.186278</c:v>
                </c:pt>
                <c:pt idx="202">
                  <c:v>0.20746700000000001</c:v>
                </c:pt>
                <c:pt idx="203">
                  <c:v>0.21377199999999999</c:v>
                </c:pt>
                <c:pt idx="204">
                  <c:v>0.191139</c:v>
                </c:pt>
                <c:pt idx="205">
                  <c:v>0.211425</c:v>
                </c:pt>
                <c:pt idx="206">
                  <c:v>0.211425</c:v>
                </c:pt>
                <c:pt idx="207">
                  <c:v>0.20503099999999999</c:v>
                </c:pt>
                <c:pt idx="208">
                  <c:v>0.197077</c:v>
                </c:pt>
                <c:pt idx="209">
                  <c:v>0.20703099999999999</c:v>
                </c:pt>
                <c:pt idx="210">
                  <c:v>0.19686100000000001</c:v>
                </c:pt>
                <c:pt idx="211">
                  <c:v>0.19686100000000001</c:v>
                </c:pt>
                <c:pt idx="212">
                  <c:v>0.19619300000000001</c:v>
                </c:pt>
                <c:pt idx="213">
                  <c:v>0.209368</c:v>
                </c:pt>
                <c:pt idx="214">
                  <c:v>0.24824199999999999</c:v>
                </c:pt>
                <c:pt idx="215">
                  <c:v>0.196856</c:v>
                </c:pt>
                <c:pt idx="216">
                  <c:v>0.196856</c:v>
                </c:pt>
                <c:pt idx="217">
                  <c:v>0.23878099999999999</c:v>
                </c:pt>
                <c:pt idx="218">
                  <c:v>0.23136999999999999</c:v>
                </c:pt>
                <c:pt idx="219">
                  <c:v>0.21476500000000001</c:v>
                </c:pt>
                <c:pt idx="220">
                  <c:v>0.23570099999999999</c:v>
                </c:pt>
                <c:pt idx="221">
                  <c:v>0.23570099999999999</c:v>
                </c:pt>
                <c:pt idx="222">
                  <c:v>0.22134999999999999</c:v>
                </c:pt>
                <c:pt idx="223">
                  <c:v>0.24199599999999999</c:v>
                </c:pt>
                <c:pt idx="224">
                  <c:v>0.19107399999999999</c:v>
                </c:pt>
                <c:pt idx="225">
                  <c:v>0.23086200000000001</c:v>
                </c:pt>
                <c:pt idx="226">
                  <c:v>0.23086200000000001</c:v>
                </c:pt>
                <c:pt idx="227">
                  <c:v>0.24723400000000001</c:v>
                </c:pt>
                <c:pt idx="228">
                  <c:v>0.20036799999999999</c:v>
                </c:pt>
                <c:pt idx="229">
                  <c:v>0.22022600000000001</c:v>
                </c:pt>
                <c:pt idx="230">
                  <c:v>0.23535500000000001</c:v>
                </c:pt>
                <c:pt idx="231">
                  <c:v>0.23535500000000001</c:v>
                </c:pt>
                <c:pt idx="232">
                  <c:v>0.24809</c:v>
                </c:pt>
                <c:pt idx="233">
                  <c:v>0.227719</c:v>
                </c:pt>
                <c:pt idx="234">
                  <c:v>0.25330900000000001</c:v>
                </c:pt>
                <c:pt idx="235">
                  <c:v>0.219056</c:v>
                </c:pt>
                <c:pt idx="236">
                  <c:v>0.219056</c:v>
                </c:pt>
                <c:pt idx="237">
                  <c:v>0.22057199999999999</c:v>
                </c:pt>
                <c:pt idx="238">
                  <c:v>0.233267</c:v>
                </c:pt>
                <c:pt idx="239">
                  <c:v>0.26639499999999999</c:v>
                </c:pt>
                <c:pt idx="240">
                  <c:v>0.18672800000000001</c:v>
                </c:pt>
                <c:pt idx="241">
                  <c:v>0.18672800000000001</c:v>
                </c:pt>
                <c:pt idx="242">
                  <c:v>0.200713</c:v>
                </c:pt>
                <c:pt idx="243">
                  <c:v>0.194159</c:v>
                </c:pt>
                <c:pt idx="244">
                  <c:v>0.20549100000000001</c:v>
                </c:pt>
                <c:pt idx="245">
                  <c:v>0.23535400000000001</c:v>
                </c:pt>
                <c:pt idx="246">
                  <c:v>0.23535400000000001</c:v>
                </c:pt>
                <c:pt idx="247">
                  <c:v>0.23216600000000001</c:v>
                </c:pt>
                <c:pt idx="248">
                  <c:v>0.21344199999999999</c:v>
                </c:pt>
                <c:pt idx="249">
                  <c:v>0.21654300000000001</c:v>
                </c:pt>
                <c:pt idx="250">
                  <c:v>0.220613</c:v>
                </c:pt>
                <c:pt idx="251">
                  <c:v>0.220613</c:v>
                </c:pt>
                <c:pt idx="252">
                  <c:v>0.22916900000000001</c:v>
                </c:pt>
                <c:pt idx="253">
                  <c:v>0.23899699999999999</c:v>
                </c:pt>
                <c:pt idx="254">
                  <c:v>0.18645100000000001</c:v>
                </c:pt>
                <c:pt idx="255">
                  <c:v>0.215063</c:v>
                </c:pt>
                <c:pt idx="256">
                  <c:v>0.215063</c:v>
                </c:pt>
                <c:pt idx="257">
                  <c:v>0.225884</c:v>
                </c:pt>
                <c:pt idx="258">
                  <c:v>0.22947200000000001</c:v>
                </c:pt>
                <c:pt idx="259">
                  <c:v>0.179836</c:v>
                </c:pt>
                <c:pt idx="260">
                  <c:v>0.19388900000000001</c:v>
                </c:pt>
                <c:pt idx="261">
                  <c:v>0.19388900000000001</c:v>
                </c:pt>
                <c:pt idx="262">
                  <c:v>0.238125</c:v>
                </c:pt>
                <c:pt idx="263">
                  <c:v>0.20910100000000001</c:v>
                </c:pt>
                <c:pt idx="264">
                  <c:v>0.203601</c:v>
                </c:pt>
                <c:pt idx="265">
                  <c:v>0.19606999999999999</c:v>
                </c:pt>
                <c:pt idx="266">
                  <c:v>0.19606999999999999</c:v>
                </c:pt>
                <c:pt idx="267">
                  <c:v>0.229744</c:v>
                </c:pt>
                <c:pt idx="268">
                  <c:v>0.24269299999999999</c:v>
                </c:pt>
                <c:pt idx="269">
                  <c:v>0.21452499999999999</c:v>
                </c:pt>
                <c:pt idx="270">
                  <c:v>0.24052899999999999</c:v>
                </c:pt>
                <c:pt idx="271">
                  <c:v>0.24052899999999999</c:v>
                </c:pt>
                <c:pt idx="272">
                  <c:v>0.21335299999999999</c:v>
                </c:pt>
                <c:pt idx="273">
                  <c:v>0.248223</c:v>
                </c:pt>
                <c:pt idx="274">
                  <c:v>0.18534500000000001</c:v>
                </c:pt>
                <c:pt idx="275">
                  <c:v>0.24446699999999999</c:v>
                </c:pt>
                <c:pt idx="276">
                  <c:v>0.24446699999999999</c:v>
                </c:pt>
                <c:pt idx="277">
                  <c:v>0.25775399999999998</c:v>
                </c:pt>
                <c:pt idx="278">
                  <c:v>0.25756699999999999</c:v>
                </c:pt>
                <c:pt idx="279">
                  <c:v>0.208116</c:v>
                </c:pt>
                <c:pt idx="280">
                  <c:v>0.22570699999999999</c:v>
                </c:pt>
                <c:pt idx="281">
                  <c:v>0.22570699999999999</c:v>
                </c:pt>
                <c:pt idx="282">
                  <c:v>0.20486799999999999</c:v>
                </c:pt>
                <c:pt idx="283">
                  <c:v>0.17576900000000001</c:v>
                </c:pt>
                <c:pt idx="284">
                  <c:v>0.171874</c:v>
                </c:pt>
                <c:pt idx="285">
                  <c:v>0.21995200000000001</c:v>
                </c:pt>
                <c:pt idx="286">
                  <c:v>0.21995200000000001</c:v>
                </c:pt>
                <c:pt idx="287">
                  <c:v>0.22910900000000001</c:v>
                </c:pt>
                <c:pt idx="288">
                  <c:v>0.240615</c:v>
                </c:pt>
                <c:pt idx="289">
                  <c:v>0.22758500000000001</c:v>
                </c:pt>
                <c:pt idx="290">
                  <c:v>0.258378</c:v>
                </c:pt>
                <c:pt idx="291">
                  <c:v>0.258378</c:v>
                </c:pt>
                <c:pt idx="292">
                  <c:v>0.23900199999999999</c:v>
                </c:pt>
                <c:pt idx="293">
                  <c:v>0.226997</c:v>
                </c:pt>
                <c:pt idx="294">
                  <c:v>0.23918</c:v>
                </c:pt>
                <c:pt idx="295">
                  <c:v>0.20338500000000001</c:v>
                </c:pt>
                <c:pt idx="296">
                  <c:v>0.20338500000000001</c:v>
                </c:pt>
                <c:pt idx="297">
                  <c:v>0.19957800000000001</c:v>
                </c:pt>
                <c:pt idx="298">
                  <c:v>0.22059899999999999</c:v>
                </c:pt>
                <c:pt idx="299">
                  <c:v>0.23010800000000001</c:v>
                </c:pt>
                <c:pt idx="300">
                  <c:v>0.22456000000000001</c:v>
                </c:pt>
                <c:pt idx="301">
                  <c:v>0.22456000000000001</c:v>
                </c:pt>
                <c:pt idx="302">
                  <c:v>0.22826099999999999</c:v>
                </c:pt>
                <c:pt idx="303">
                  <c:v>0.19023300000000001</c:v>
                </c:pt>
                <c:pt idx="304">
                  <c:v>0.18540499999999999</c:v>
                </c:pt>
                <c:pt idx="305">
                  <c:v>0.17857700000000001</c:v>
                </c:pt>
                <c:pt idx="306">
                  <c:v>0.17857700000000001</c:v>
                </c:pt>
                <c:pt idx="307">
                  <c:v>0.20313100000000001</c:v>
                </c:pt>
                <c:pt idx="308">
                  <c:v>0.208536</c:v>
                </c:pt>
                <c:pt idx="309">
                  <c:v>0.222528</c:v>
                </c:pt>
                <c:pt idx="310">
                  <c:v>0.211925</c:v>
                </c:pt>
                <c:pt idx="311">
                  <c:v>0.211925</c:v>
                </c:pt>
                <c:pt idx="312">
                  <c:v>0.23694100000000001</c:v>
                </c:pt>
                <c:pt idx="313">
                  <c:v>0.22526399999999999</c:v>
                </c:pt>
                <c:pt idx="314">
                  <c:v>0.22492000000000001</c:v>
                </c:pt>
                <c:pt idx="315">
                  <c:v>0.21854699999999999</c:v>
                </c:pt>
                <c:pt idx="316">
                  <c:v>0.21854699999999999</c:v>
                </c:pt>
                <c:pt idx="317">
                  <c:v>0.22326299999999999</c:v>
                </c:pt>
                <c:pt idx="318">
                  <c:v>0.20185400000000001</c:v>
                </c:pt>
                <c:pt idx="319">
                  <c:v>0.22630700000000001</c:v>
                </c:pt>
                <c:pt idx="320">
                  <c:v>0.25439499999999998</c:v>
                </c:pt>
                <c:pt idx="321">
                  <c:v>0.25439499999999998</c:v>
                </c:pt>
                <c:pt idx="322">
                  <c:v>0.247029</c:v>
                </c:pt>
                <c:pt idx="323">
                  <c:v>0.19802800000000001</c:v>
                </c:pt>
                <c:pt idx="324">
                  <c:v>0.26262999999999997</c:v>
                </c:pt>
                <c:pt idx="325">
                  <c:v>0.221439</c:v>
                </c:pt>
                <c:pt idx="326">
                  <c:v>0.23025699999999999</c:v>
                </c:pt>
                <c:pt idx="327">
                  <c:v>0.23025699999999999</c:v>
                </c:pt>
                <c:pt idx="328">
                  <c:v>0.23771</c:v>
                </c:pt>
                <c:pt idx="329">
                  <c:v>0.218915</c:v>
                </c:pt>
                <c:pt idx="330">
                  <c:v>0.164216</c:v>
                </c:pt>
                <c:pt idx="331">
                  <c:v>0.17397299999999999</c:v>
                </c:pt>
                <c:pt idx="332">
                  <c:v>0.17397299999999999</c:v>
                </c:pt>
                <c:pt idx="333">
                  <c:v>0.237596</c:v>
                </c:pt>
                <c:pt idx="334">
                  <c:v>0.18144199999999999</c:v>
                </c:pt>
                <c:pt idx="335">
                  <c:v>0.24177899999999999</c:v>
                </c:pt>
                <c:pt idx="336">
                  <c:v>0.23138500000000001</c:v>
                </c:pt>
                <c:pt idx="337">
                  <c:v>0.23138500000000001</c:v>
                </c:pt>
                <c:pt idx="338">
                  <c:v>0.23116700000000001</c:v>
                </c:pt>
                <c:pt idx="339">
                  <c:v>0.247669</c:v>
                </c:pt>
                <c:pt idx="340">
                  <c:v>0.19623199999999999</c:v>
                </c:pt>
                <c:pt idx="341">
                  <c:v>0.18277399999999999</c:v>
                </c:pt>
                <c:pt idx="342">
                  <c:v>0.18277399999999999</c:v>
                </c:pt>
                <c:pt idx="343">
                  <c:v>0.20796999999999999</c:v>
                </c:pt>
                <c:pt idx="344">
                  <c:v>0.272198</c:v>
                </c:pt>
                <c:pt idx="345">
                  <c:v>0.21822900000000001</c:v>
                </c:pt>
                <c:pt idx="346">
                  <c:v>0.27918999999999999</c:v>
                </c:pt>
                <c:pt idx="347">
                  <c:v>0.27918999999999999</c:v>
                </c:pt>
                <c:pt idx="348">
                  <c:v>0.22737499999999999</c:v>
                </c:pt>
                <c:pt idx="349">
                  <c:v>0.19648099999999999</c:v>
                </c:pt>
                <c:pt idx="350">
                  <c:v>0.24227199999999999</c:v>
                </c:pt>
                <c:pt idx="351">
                  <c:v>0.24356700000000001</c:v>
                </c:pt>
                <c:pt idx="352">
                  <c:v>0.24356700000000001</c:v>
                </c:pt>
                <c:pt idx="353">
                  <c:v>0.186362</c:v>
                </c:pt>
                <c:pt idx="354">
                  <c:v>0.19142400000000001</c:v>
                </c:pt>
                <c:pt idx="355">
                  <c:v>0.180923</c:v>
                </c:pt>
                <c:pt idx="356">
                  <c:v>0.16014200000000001</c:v>
                </c:pt>
                <c:pt idx="357">
                  <c:v>0.16014200000000001</c:v>
                </c:pt>
                <c:pt idx="358">
                  <c:v>0.191167</c:v>
                </c:pt>
                <c:pt idx="359">
                  <c:v>0.20669899999999999</c:v>
                </c:pt>
                <c:pt idx="360">
                  <c:v>0.167041</c:v>
                </c:pt>
                <c:pt idx="361">
                  <c:v>0.15954499999999999</c:v>
                </c:pt>
                <c:pt idx="362">
                  <c:v>0.15954499999999999</c:v>
                </c:pt>
                <c:pt idx="363">
                  <c:v>0.16742000000000001</c:v>
                </c:pt>
                <c:pt idx="364">
                  <c:v>0.211336</c:v>
                </c:pt>
                <c:pt idx="365">
                  <c:v>0.16527700000000001</c:v>
                </c:pt>
                <c:pt idx="366">
                  <c:v>0.204787</c:v>
                </c:pt>
                <c:pt idx="367">
                  <c:v>0.204787</c:v>
                </c:pt>
                <c:pt idx="368">
                  <c:v>0.192223</c:v>
                </c:pt>
                <c:pt idx="369">
                  <c:v>0.18029899999999999</c:v>
                </c:pt>
                <c:pt idx="370">
                  <c:v>0.186613</c:v>
                </c:pt>
                <c:pt idx="371">
                  <c:v>0.19155</c:v>
                </c:pt>
                <c:pt idx="372">
                  <c:v>0.19155</c:v>
                </c:pt>
                <c:pt idx="373">
                  <c:v>0.179034</c:v>
                </c:pt>
                <c:pt idx="374">
                  <c:v>0.151448</c:v>
                </c:pt>
                <c:pt idx="375">
                  <c:v>0.180337</c:v>
                </c:pt>
                <c:pt idx="376">
                  <c:v>0.194799</c:v>
                </c:pt>
                <c:pt idx="377">
                  <c:v>0.194799</c:v>
                </c:pt>
                <c:pt idx="378">
                  <c:v>0.17080500000000001</c:v>
                </c:pt>
                <c:pt idx="379">
                  <c:v>0.15701399999999999</c:v>
                </c:pt>
                <c:pt idx="380">
                  <c:v>0.20006299999999999</c:v>
                </c:pt>
                <c:pt idx="381">
                  <c:v>0.1313</c:v>
                </c:pt>
                <c:pt idx="382">
                  <c:v>0.1313</c:v>
                </c:pt>
                <c:pt idx="383">
                  <c:v>0.13117100000000001</c:v>
                </c:pt>
                <c:pt idx="384">
                  <c:v>0.15033099999999999</c:v>
                </c:pt>
                <c:pt idx="385">
                  <c:v>0.12551399999999999</c:v>
                </c:pt>
                <c:pt idx="386">
                  <c:v>0.100435</c:v>
                </c:pt>
                <c:pt idx="387">
                  <c:v>0.100435</c:v>
                </c:pt>
                <c:pt idx="388">
                  <c:v>0.102252</c:v>
                </c:pt>
                <c:pt idx="389">
                  <c:v>0.16928399999999999</c:v>
                </c:pt>
                <c:pt idx="390">
                  <c:v>0.14180899999999999</c:v>
                </c:pt>
                <c:pt idx="391">
                  <c:v>0.20053299999999999</c:v>
                </c:pt>
                <c:pt idx="392">
                  <c:v>0.20053299999999999</c:v>
                </c:pt>
                <c:pt idx="393">
                  <c:v>0.20391999999999999</c:v>
                </c:pt>
                <c:pt idx="394">
                  <c:v>0.207871</c:v>
                </c:pt>
                <c:pt idx="395">
                  <c:v>0.19867599999999999</c:v>
                </c:pt>
                <c:pt idx="396">
                  <c:v>0.19825400000000001</c:v>
                </c:pt>
                <c:pt idx="397">
                  <c:v>0.19825400000000001</c:v>
                </c:pt>
                <c:pt idx="398">
                  <c:v>0.188221</c:v>
                </c:pt>
                <c:pt idx="399">
                  <c:v>0.18285000000000001</c:v>
                </c:pt>
                <c:pt idx="400">
                  <c:v>0.19950200000000001</c:v>
                </c:pt>
                <c:pt idx="401">
                  <c:v>0.19609299999999999</c:v>
                </c:pt>
                <c:pt idx="402">
                  <c:v>0.19609299999999999</c:v>
                </c:pt>
                <c:pt idx="403">
                  <c:v>0.19786599999999999</c:v>
                </c:pt>
                <c:pt idx="404">
                  <c:v>0.21352499999999999</c:v>
                </c:pt>
                <c:pt idx="405">
                  <c:v>0.18021899999999999</c:v>
                </c:pt>
                <c:pt idx="406">
                  <c:v>0.179008</c:v>
                </c:pt>
                <c:pt idx="407">
                  <c:v>0.179008</c:v>
                </c:pt>
                <c:pt idx="408">
                  <c:v>0.20671</c:v>
                </c:pt>
                <c:pt idx="409">
                  <c:v>0.18851599999999999</c:v>
                </c:pt>
                <c:pt idx="410">
                  <c:v>0.18867500000000001</c:v>
                </c:pt>
                <c:pt idx="411">
                  <c:v>0.19528200000000001</c:v>
                </c:pt>
                <c:pt idx="412">
                  <c:v>0.19528200000000001</c:v>
                </c:pt>
                <c:pt idx="413">
                  <c:v>0.185306</c:v>
                </c:pt>
                <c:pt idx="414">
                  <c:v>0.182558</c:v>
                </c:pt>
                <c:pt idx="415">
                  <c:v>0.20438600000000001</c:v>
                </c:pt>
                <c:pt idx="416">
                  <c:v>0.22584299999999999</c:v>
                </c:pt>
                <c:pt idx="417">
                  <c:v>0.22584299999999999</c:v>
                </c:pt>
                <c:pt idx="418">
                  <c:v>0.18918499999999999</c:v>
                </c:pt>
                <c:pt idx="419">
                  <c:v>0.16805500000000001</c:v>
                </c:pt>
                <c:pt idx="420">
                  <c:v>0.125419</c:v>
                </c:pt>
                <c:pt idx="421">
                  <c:v>0.191168</c:v>
                </c:pt>
                <c:pt idx="422">
                  <c:v>0.191168</c:v>
                </c:pt>
                <c:pt idx="423">
                  <c:v>0.154115</c:v>
                </c:pt>
                <c:pt idx="424">
                  <c:v>0.18046899999999999</c:v>
                </c:pt>
                <c:pt idx="425">
                  <c:v>0.52062200000000003</c:v>
                </c:pt>
                <c:pt idx="426">
                  <c:v>1.4985329999999999</c:v>
                </c:pt>
                <c:pt idx="427">
                  <c:v>1.4985329999999999</c:v>
                </c:pt>
                <c:pt idx="428">
                  <c:v>1.5114460000000001</c:v>
                </c:pt>
                <c:pt idx="429">
                  <c:v>1.5829420000000001</c:v>
                </c:pt>
                <c:pt idx="430">
                  <c:v>1.498923</c:v>
                </c:pt>
                <c:pt idx="431">
                  <c:v>1.5133589999999999</c:v>
                </c:pt>
                <c:pt idx="432">
                  <c:v>1.5133589999999999</c:v>
                </c:pt>
                <c:pt idx="433">
                  <c:v>1.5384690000000001</c:v>
                </c:pt>
                <c:pt idx="434">
                  <c:v>1.505722</c:v>
                </c:pt>
                <c:pt idx="435">
                  <c:v>1.5707120000000001</c:v>
                </c:pt>
                <c:pt idx="436">
                  <c:v>1.5046360000000001</c:v>
                </c:pt>
                <c:pt idx="437">
                  <c:v>1.5046360000000001</c:v>
                </c:pt>
                <c:pt idx="438">
                  <c:v>1.521004</c:v>
                </c:pt>
                <c:pt idx="439">
                  <c:v>1.5725929999999999</c:v>
                </c:pt>
                <c:pt idx="440">
                  <c:v>1.462345</c:v>
                </c:pt>
                <c:pt idx="441">
                  <c:v>1.560521</c:v>
                </c:pt>
                <c:pt idx="442">
                  <c:v>1.560521</c:v>
                </c:pt>
                <c:pt idx="443">
                  <c:v>1.5421689999999999</c:v>
                </c:pt>
                <c:pt idx="444">
                  <c:v>1.5097430000000001</c:v>
                </c:pt>
                <c:pt idx="445">
                  <c:v>1.5466059999999999</c:v>
                </c:pt>
                <c:pt idx="446">
                  <c:v>1.5359529999999999</c:v>
                </c:pt>
                <c:pt idx="447">
                  <c:v>1.5359529999999999</c:v>
                </c:pt>
                <c:pt idx="448">
                  <c:v>1.5357529999999999</c:v>
                </c:pt>
                <c:pt idx="449">
                  <c:v>1.5413730000000001</c:v>
                </c:pt>
                <c:pt idx="450">
                  <c:v>1.529369</c:v>
                </c:pt>
                <c:pt idx="451">
                  <c:v>1.518858</c:v>
                </c:pt>
                <c:pt idx="452">
                  <c:v>1.518858</c:v>
                </c:pt>
                <c:pt idx="453">
                  <c:v>1.603</c:v>
                </c:pt>
                <c:pt idx="454">
                  <c:v>1.6108560000000001</c:v>
                </c:pt>
                <c:pt idx="455">
                  <c:v>1.5414639999999999</c:v>
                </c:pt>
                <c:pt idx="456">
                  <c:v>1.631416</c:v>
                </c:pt>
                <c:pt idx="457">
                  <c:v>1.631416</c:v>
                </c:pt>
                <c:pt idx="458">
                  <c:v>1.615043</c:v>
                </c:pt>
                <c:pt idx="459">
                  <c:v>1.635696</c:v>
                </c:pt>
                <c:pt idx="460">
                  <c:v>1.589423</c:v>
                </c:pt>
                <c:pt idx="461">
                  <c:v>1.652228</c:v>
                </c:pt>
                <c:pt idx="462">
                  <c:v>1.652228</c:v>
                </c:pt>
                <c:pt idx="463">
                  <c:v>1.639357</c:v>
                </c:pt>
                <c:pt idx="464">
                  <c:v>1.596884</c:v>
                </c:pt>
                <c:pt idx="465">
                  <c:v>1.6278490000000001</c:v>
                </c:pt>
                <c:pt idx="466">
                  <c:v>1.6170469999999999</c:v>
                </c:pt>
                <c:pt idx="467">
                  <c:v>1.6170469999999999</c:v>
                </c:pt>
                <c:pt idx="468">
                  <c:v>1.6048469999999999</c:v>
                </c:pt>
                <c:pt idx="469">
                  <c:v>1.5707990000000001</c:v>
                </c:pt>
                <c:pt idx="470">
                  <c:v>1.5865340000000001</c:v>
                </c:pt>
                <c:pt idx="471">
                  <c:v>1.5781719999999999</c:v>
                </c:pt>
                <c:pt idx="472">
                  <c:v>1.5781719999999999</c:v>
                </c:pt>
                <c:pt idx="473">
                  <c:v>1.5653570000000001</c:v>
                </c:pt>
                <c:pt idx="474">
                  <c:v>1.5932850000000001</c:v>
                </c:pt>
                <c:pt idx="475">
                  <c:v>1.6115550000000001</c:v>
                </c:pt>
                <c:pt idx="476">
                  <c:v>1.6021399999999999</c:v>
                </c:pt>
                <c:pt idx="477">
                  <c:v>1.6021399999999999</c:v>
                </c:pt>
                <c:pt idx="478">
                  <c:v>1.5956509999999999</c:v>
                </c:pt>
                <c:pt idx="479">
                  <c:v>1.6151359999999999</c:v>
                </c:pt>
                <c:pt idx="480">
                  <c:v>1.6026959999999999</c:v>
                </c:pt>
                <c:pt idx="481">
                  <c:v>1.550862</c:v>
                </c:pt>
                <c:pt idx="482">
                  <c:v>1.550862</c:v>
                </c:pt>
                <c:pt idx="483">
                  <c:v>1.5731280000000001</c:v>
                </c:pt>
                <c:pt idx="484">
                  <c:v>1.572892</c:v>
                </c:pt>
                <c:pt idx="485">
                  <c:v>1.5335799999999999</c:v>
                </c:pt>
                <c:pt idx="486">
                  <c:v>1.5176179999999999</c:v>
                </c:pt>
                <c:pt idx="487">
                  <c:v>1.5176179999999999</c:v>
                </c:pt>
                <c:pt idx="488">
                  <c:v>1.578527</c:v>
                </c:pt>
                <c:pt idx="489">
                  <c:v>1.5342229999999999</c:v>
                </c:pt>
                <c:pt idx="490">
                  <c:v>1.5341020000000001</c:v>
                </c:pt>
                <c:pt idx="491">
                  <c:v>1.47651</c:v>
                </c:pt>
                <c:pt idx="492">
                  <c:v>1.47651</c:v>
                </c:pt>
                <c:pt idx="493">
                  <c:v>1.5343009999999999</c:v>
                </c:pt>
                <c:pt idx="494">
                  <c:v>1.553466</c:v>
                </c:pt>
                <c:pt idx="495">
                  <c:v>1.589283</c:v>
                </c:pt>
                <c:pt idx="496">
                  <c:v>1.532049</c:v>
                </c:pt>
                <c:pt idx="497">
                  <c:v>1.532049</c:v>
                </c:pt>
                <c:pt idx="498">
                  <c:v>1.471365</c:v>
                </c:pt>
                <c:pt idx="499">
                  <c:v>1.5881339999999999</c:v>
                </c:pt>
                <c:pt idx="500">
                  <c:v>1.6096440000000001</c:v>
                </c:pt>
                <c:pt idx="501">
                  <c:v>1.5822989999999999</c:v>
                </c:pt>
                <c:pt idx="502">
                  <c:v>1.5822989999999999</c:v>
                </c:pt>
                <c:pt idx="503">
                  <c:v>1.554181</c:v>
                </c:pt>
                <c:pt idx="504">
                  <c:v>1.5743659999999999</c:v>
                </c:pt>
                <c:pt idx="505">
                  <c:v>1.5266679999999999</c:v>
                </c:pt>
                <c:pt idx="506">
                  <c:v>1.5536939999999999</c:v>
                </c:pt>
                <c:pt idx="507">
                  <c:v>1.531463</c:v>
                </c:pt>
                <c:pt idx="508">
                  <c:v>1.531463</c:v>
                </c:pt>
                <c:pt idx="509">
                  <c:v>1.5505899999999999</c:v>
                </c:pt>
                <c:pt idx="510">
                  <c:v>1.503387</c:v>
                </c:pt>
                <c:pt idx="511">
                  <c:v>1.5216719999999999</c:v>
                </c:pt>
                <c:pt idx="512">
                  <c:v>1.4887870000000001</c:v>
                </c:pt>
                <c:pt idx="513">
                  <c:v>1.4887870000000001</c:v>
                </c:pt>
                <c:pt idx="514">
                  <c:v>1.544116</c:v>
                </c:pt>
                <c:pt idx="515">
                  <c:v>1.5785</c:v>
                </c:pt>
                <c:pt idx="516">
                  <c:v>1.5120400000000001</c:v>
                </c:pt>
                <c:pt idx="517">
                  <c:v>1.474545</c:v>
                </c:pt>
                <c:pt idx="518">
                  <c:v>1.474545</c:v>
                </c:pt>
                <c:pt idx="519">
                  <c:v>1.541676</c:v>
                </c:pt>
                <c:pt idx="520">
                  <c:v>1.5584709999999999</c:v>
                </c:pt>
                <c:pt idx="521">
                  <c:v>1.4919450000000001</c:v>
                </c:pt>
                <c:pt idx="522">
                  <c:v>1.5833710000000001</c:v>
                </c:pt>
                <c:pt idx="523">
                  <c:v>1.5833710000000001</c:v>
                </c:pt>
                <c:pt idx="524">
                  <c:v>1.542699</c:v>
                </c:pt>
                <c:pt idx="525">
                  <c:v>1.5393779999999999</c:v>
                </c:pt>
                <c:pt idx="526">
                  <c:v>1.5524089999999999</c:v>
                </c:pt>
                <c:pt idx="527">
                  <c:v>1.560249</c:v>
                </c:pt>
                <c:pt idx="528">
                  <c:v>1.560249</c:v>
                </c:pt>
                <c:pt idx="529">
                  <c:v>1.485541</c:v>
                </c:pt>
                <c:pt idx="530">
                  <c:v>1.596317</c:v>
                </c:pt>
                <c:pt idx="531">
                  <c:v>1.52199</c:v>
                </c:pt>
                <c:pt idx="532">
                  <c:v>1.4580679999999999</c:v>
                </c:pt>
                <c:pt idx="533">
                  <c:v>1.4580679999999999</c:v>
                </c:pt>
                <c:pt idx="534">
                  <c:v>1.491241</c:v>
                </c:pt>
                <c:pt idx="535">
                  <c:v>1.498194</c:v>
                </c:pt>
                <c:pt idx="536">
                  <c:v>1.543558</c:v>
                </c:pt>
                <c:pt idx="537">
                  <c:v>1.4687250000000001</c:v>
                </c:pt>
                <c:pt idx="538">
                  <c:v>1.4687250000000001</c:v>
                </c:pt>
                <c:pt idx="539">
                  <c:v>1.4165350000000001</c:v>
                </c:pt>
                <c:pt idx="540">
                  <c:v>1.457365</c:v>
                </c:pt>
                <c:pt idx="541">
                  <c:v>1.5194129999999999</c:v>
                </c:pt>
                <c:pt idx="542">
                  <c:v>0.133995</c:v>
                </c:pt>
                <c:pt idx="543">
                  <c:v>0.133995</c:v>
                </c:pt>
                <c:pt idx="544">
                  <c:v>0.298039</c:v>
                </c:pt>
                <c:pt idx="545">
                  <c:v>8.1619999999999998E-2</c:v>
                </c:pt>
                <c:pt idx="546">
                  <c:v>7.6673000000000005E-2</c:v>
                </c:pt>
                <c:pt idx="547">
                  <c:v>1.5067250000000001</c:v>
                </c:pt>
                <c:pt idx="548">
                  <c:v>1.5067250000000001</c:v>
                </c:pt>
                <c:pt idx="549">
                  <c:v>1.552732</c:v>
                </c:pt>
                <c:pt idx="550">
                  <c:v>1.5808120000000001</c:v>
                </c:pt>
                <c:pt idx="551">
                  <c:v>6.6434000000000007E-2</c:v>
                </c:pt>
                <c:pt idx="552">
                  <c:v>0.13114200000000001</c:v>
                </c:pt>
                <c:pt idx="553">
                  <c:v>0.13114200000000001</c:v>
                </c:pt>
                <c:pt idx="554">
                  <c:v>0.10766199999999999</c:v>
                </c:pt>
                <c:pt idx="555">
                  <c:v>0.108006</c:v>
                </c:pt>
                <c:pt idx="556">
                  <c:v>0.109101</c:v>
                </c:pt>
                <c:pt idx="557">
                  <c:v>0.106874</c:v>
                </c:pt>
                <c:pt idx="558">
                  <c:v>0.106874</c:v>
                </c:pt>
                <c:pt idx="559">
                  <c:v>0.10871400000000001</c:v>
                </c:pt>
                <c:pt idx="560">
                  <c:v>0.108928</c:v>
                </c:pt>
                <c:pt idx="561">
                  <c:v>0.107169</c:v>
                </c:pt>
                <c:pt idx="562">
                  <c:v>0.108234</c:v>
                </c:pt>
                <c:pt idx="563">
                  <c:v>0.108234</c:v>
                </c:pt>
                <c:pt idx="564">
                  <c:v>0.10842300000000001</c:v>
                </c:pt>
                <c:pt idx="565">
                  <c:v>0.10599</c:v>
                </c:pt>
                <c:pt idx="566">
                  <c:v>0.10459300000000001</c:v>
                </c:pt>
                <c:pt idx="567">
                  <c:v>0.10689899999999999</c:v>
                </c:pt>
                <c:pt idx="568">
                  <c:v>0.10689899999999999</c:v>
                </c:pt>
                <c:pt idx="569">
                  <c:v>0.10616299999999999</c:v>
                </c:pt>
                <c:pt idx="570">
                  <c:v>0.10718999999999999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B-4A1B-9BD4-94EF8F819164}"/>
            </c:ext>
          </c:extLst>
        </c:ser>
        <c:ser>
          <c:idx val="2"/>
          <c:order val="2"/>
          <c:tx>
            <c:v>Torque ICE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Log!$D$2:$D$572</c:f>
              <c:numCache>
                <c:formatCode>0.00</c:formatCode>
                <c:ptCount val="571"/>
                <c:pt idx="0">
                  <c:v>-1.8161999999999998E-2</c:v>
                </c:pt>
                <c:pt idx="1">
                  <c:v>-1.8034000000000001E-2</c:v>
                </c:pt>
                <c:pt idx="2">
                  <c:v>-0.34373999999999999</c:v>
                </c:pt>
                <c:pt idx="3">
                  <c:v>-0.31153599999999998</c:v>
                </c:pt>
                <c:pt idx="4">
                  <c:v>-0.17685700000000001</c:v>
                </c:pt>
                <c:pt idx="5">
                  <c:v>-0.17685700000000001</c:v>
                </c:pt>
                <c:pt idx="6">
                  <c:v>-0.268598</c:v>
                </c:pt>
                <c:pt idx="7">
                  <c:v>-0.22889499999999996</c:v>
                </c:pt>
                <c:pt idx="8">
                  <c:v>-0.20125700000000002</c:v>
                </c:pt>
                <c:pt idx="9">
                  <c:v>-0.23911299999999996</c:v>
                </c:pt>
                <c:pt idx="10">
                  <c:v>-0.23911299999999996</c:v>
                </c:pt>
                <c:pt idx="11">
                  <c:v>-0.25016000000000005</c:v>
                </c:pt>
                <c:pt idx="12">
                  <c:v>-0.14970400000000003</c:v>
                </c:pt>
                <c:pt idx="13">
                  <c:v>-0.15669</c:v>
                </c:pt>
                <c:pt idx="14">
                  <c:v>-0.14293800000000004</c:v>
                </c:pt>
                <c:pt idx="15">
                  <c:v>-0.14293800000000004</c:v>
                </c:pt>
                <c:pt idx="16">
                  <c:v>-0.15987100000000001</c:v>
                </c:pt>
                <c:pt idx="17">
                  <c:v>-0.12200900000000001</c:v>
                </c:pt>
                <c:pt idx="18">
                  <c:v>-0.10234099999999999</c:v>
                </c:pt>
                <c:pt idx="19">
                  <c:v>-9.831899999999999E-2</c:v>
                </c:pt>
                <c:pt idx="20">
                  <c:v>-9.831899999999999E-2</c:v>
                </c:pt>
                <c:pt idx="21">
                  <c:v>-8.5866999999999999E-2</c:v>
                </c:pt>
                <c:pt idx="22">
                  <c:v>-7.137099999999999E-2</c:v>
                </c:pt>
                <c:pt idx="23">
                  <c:v>-5.7969000000000021E-2</c:v>
                </c:pt>
                <c:pt idx="24">
                  <c:v>-5.0764999999999977E-2</c:v>
                </c:pt>
                <c:pt idx="25">
                  <c:v>-5.0764999999999977E-2</c:v>
                </c:pt>
                <c:pt idx="26">
                  <c:v>-1.2569999999999804E-3</c:v>
                </c:pt>
                <c:pt idx="27">
                  <c:v>-5.4633999999999988E-2</c:v>
                </c:pt>
                <c:pt idx="28">
                  <c:v>-2.624700000000002E-2</c:v>
                </c:pt>
                <c:pt idx="29">
                  <c:v>-2.2760000000000002E-3</c:v>
                </c:pt>
                <c:pt idx="30">
                  <c:v>-2.2760000000000002E-3</c:v>
                </c:pt>
                <c:pt idx="31">
                  <c:v>1.3526999999999983E-2</c:v>
                </c:pt>
                <c:pt idx="32">
                  <c:v>-4.1481000000000018E-2</c:v>
                </c:pt>
                <c:pt idx="33">
                  <c:v>-0.71347399999999994</c:v>
                </c:pt>
                <c:pt idx="34">
                  <c:v>-0.13208600000000004</c:v>
                </c:pt>
                <c:pt idx="35">
                  <c:v>-0.13208600000000004</c:v>
                </c:pt>
                <c:pt idx="36">
                  <c:v>-0.26754699999999998</c:v>
                </c:pt>
                <c:pt idx="37">
                  <c:v>-0.28813</c:v>
                </c:pt>
                <c:pt idx="38">
                  <c:v>-0.20124999999999998</c:v>
                </c:pt>
                <c:pt idx="39">
                  <c:v>-0.21954700000000002</c:v>
                </c:pt>
                <c:pt idx="40">
                  <c:v>-0.21954700000000002</c:v>
                </c:pt>
                <c:pt idx="41">
                  <c:v>-0.31632700000000002</c:v>
                </c:pt>
                <c:pt idx="42">
                  <c:v>-0.27010299999999998</c:v>
                </c:pt>
                <c:pt idx="43">
                  <c:v>-0.25278999999999996</c:v>
                </c:pt>
                <c:pt idx="44">
                  <c:v>-0.26267600000000002</c:v>
                </c:pt>
                <c:pt idx="45">
                  <c:v>-0.26267600000000002</c:v>
                </c:pt>
                <c:pt idx="46">
                  <c:v>-0.27385799999999999</c:v>
                </c:pt>
                <c:pt idx="47">
                  <c:v>-0.214893</c:v>
                </c:pt>
                <c:pt idx="48">
                  <c:v>-0.24505400000000002</c:v>
                </c:pt>
                <c:pt idx="49">
                  <c:v>-0.24679400000000001</c:v>
                </c:pt>
                <c:pt idx="50">
                  <c:v>-0.24679400000000001</c:v>
                </c:pt>
                <c:pt idx="51">
                  <c:v>-0.22980900000000001</c:v>
                </c:pt>
                <c:pt idx="52">
                  <c:v>-0.27184900000000001</c:v>
                </c:pt>
                <c:pt idx="53">
                  <c:v>-0.25941599999999998</c:v>
                </c:pt>
                <c:pt idx="54">
                  <c:v>-0.25167700000000004</c:v>
                </c:pt>
                <c:pt idx="55">
                  <c:v>-0.25167700000000004</c:v>
                </c:pt>
                <c:pt idx="56">
                  <c:v>-0.31406199999999995</c:v>
                </c:pt>
                <c:pt idx="57">
                  <c:v>-0.24049399999999999</c:v>
                </c:pt>
                <c:pt idx="58">
                  <c:v>-0.24582899999999996</c:v>
                </c:pt>
                <c:pt idx="59">
                  <c:v>-0.20282800000000004</c:v>
                </c:pt>
                <c:pt idx="60">
                  <c:v>-0.20282800000000004</c:v>
                </c:pt>
                <c:pt idx="61">
                  <c:v>-0.18858200000000003</c:v>
                </c:pt>
                <c:pt idx="62">
                  <c:v>-0.20567099999999996</c:v>
                </c:pt>
                <c:pt idx="63">
                  <c:v>-0.20651900000000001</c:v>
                </c:pt>
                <c:pt idx="64">
                  <c:v>-8.2616999999999996E-2</c:v>
                </c:pt>
                <c:pt idx="65">
                  <c:v>-8.2616999999999996E-2</c:v>
                </c:pt>
                <c:pt idx="66">
                  <c:v>-0.24083600000000002</c:v>
                </c:pt>
                <c:pt idx="67">
                  <c:v>-5.1584999999999992E-2</c:v>
                </c:pt>
                <c:pt idx="68">
                  <c:v>-0.171044</c:v>
                </c:pt>
                <c:pt idx="69">
                  <c:v>-9.6255000000000007E-2</c:v>
                </c:pt>
                <c:pt idx="70">
                  <c:v>-9.6255000000000007E-2</c:v>
                </c:pt>
                <c:pt idx="71">
                  <c:v>3.0979999999999994E-2</c:v>
                </c:pt>
                <c:pt idx="72">
                  <c:v>2.4178999999999978E-2</c:v>
                </c:pt>
                <c:pt idx="73">
                  <c:v>-9.1673999999999978E-2</c:v>
                </c:pt>
                <c:pt idx="74">
                  <c:v>9.4602000000000019E-2</c:v>
                </c:pt>
                <c:pt idx="75">
                  <c:v>9.4602000000000019E-2</c:v>
                </c:pt>
                <c:pt idx="76">
                  <c:v>-2.5713999999999987E-2</c:v>
                </c:pt>
                <c:pt idx="77">
                  <c:v>-0.24908499999999997</c:v>
                </c:pt>
                <c:pt idx="78">
                  <c:v>-0.26194800000000001</c:v>
                </c:pt>
                <c:pt idx="79">
                  <c:v>-0.18819100000000002</c:v>
                </c:pt>
                <c:pt idx="80">
                  <c:v>-0.18819100000000002</c:v>
                </c:pt>
                <c:pt idx="81">
                  <c:v>-5.2480000000000027E-2</c:v>
                </c:pt>
                <c:pt idx="82">
                  <c:v>2.9000000000001247E-5</c:v>
                </c:pt>
                <c:pt idx="83">
                  <c:v>-0.11660099999999998</c:v>
                </c:pt>
                <c:pt idx="84">
                  <c:v>-3.6979999999999985E-2</c:v>
                </c:pt>
                <c:pt idx="85">
                  <c:v>-3.6979999999999985E-2</c:v>
                </c:pt>
                <c:pt idx="86">
                  <c:v>-0.20656899999999997</c:v>
                </c:pt>
                <c:pt idx="87">
                  <c:v>-0.26464900000000002</c:v>
                </c:pt>
                <c:pt idx="88">
                  <c:v>-1.2195000000000011E-2</c:v>
                </c:pt>
                <c:pt idx="89">
                  <c:v>-0.18782299999999999</c:v>
                </c:pt>
                <c:pt idx="90">
                  <c:v>-0.18782299999999999</c:v>
                </c:pt>
                <c:pt idx="91">
                  <c:v>-0.13245099999999999</c:v>
                </c:pt>
                <c:pt idx="92">
                  <c:v>1.4337000000000016E-2</c:v>
                </c:pt>
                <c:pt idx="93">
                  <c:v>-5.3687000000000012E-2</c:v>
                </c:pt>
                <c:pt idx="94">
                  <c:v>-2.026E-2</c:v>
                </c:pt>
                <c:pt idx="95">
                  <c:v>-2.026E-2</c:v>
                </c:pt>
                <c:pt idx="96">
                  <c:v>5.9278999999999998E-2</c:v>
                </c:pt>
                <c:pt idx="97">
                  <c:v>-4.3381000000000003E-2</c:v>
                </c:pt>
                <c:pt idx="98">
                  <c:v>-6.8981999999999988E-2</c:v>
                </c:pt>
                <c:pt idx="99">
                  <c:v>8.5911000000000015E-2</c:v>
                </c:pt>
                <c:pt idx="100">
                  <c:v>8.5911000000000015E-2</c:v>
                </c:pt>
                <c:pt idx="101">
                  <c:v>-6.5563999999999983E-2</c:v>
                </c:pt>
                <c:pt idx="102">
                  <c:v>0.10155199999999999</c:v>
                </c:pt>
                <c:pt idx="103">
                  <c:v>4.9058999999999992E-2</c:v>
                </c:pt>
                <c:pt idx="104">
                  <c:v>-3.2683999999999991E-2</c:v>
                </c:pt>
                <c:pt idx="105">
                  <c:v>-3.2683999999999991E-2</c:v>
                </c:pt>
                <c:pt idx="106">
                  <c:v>0.203237</c:v>
                </c:pt>
                <c:pt idx="107">
                  <c:v>2.1733999999999976E-2</c:v>
                </c:pt>
                <c:pt idx="108">
                  <c:v>0.13180399999999998</c:v>
                </c:pt>
                <c:pt idx="109">
                  <c:v>3.7231000000000014E-2</c:v>
                </c:pt>
                <c:pt idx="110">
                  <c:v>3.7231000000000014E-2</c:v>
                </c:pt>
                <c:pt idx="111">
                  <c:v>0.12224500000000001</c:v>
                </c:pt>
                <c:pt idx="112">
                  <c:v>3.1680000000000041E-3</c:v>
                </c:pt>
                <c:pt idx="113">
                  <c:v>3.3923999999999982E-2</c:v>
                </c:pt>
                <c:pt idx="114">
                  <c:v>1.738300000000001E-2</c:v>
                </c:pt>
                <c:pt idx="115">
                  <c:v>1.738300000000001E-2</c:v>
                </c:pt>
                <c:pt idx="116">
                  <c:v>-8.7437000000000015E-2</c:v>
                </c:pt>
                <c:pt idx="117">
                  <c:v>-7.0209999999999995E-3</c:v>
                </c:pt>
                <c:pt idx="118">
                  <c:v>-9.7294000000000019E-2</c:v>
                </c:pt>
                <c:pt idx="119">
                  <c:v>-6.3509999999999955E-3</c:v>
                </c:pt>
                <c:pt idx="120">
                  <c:v>-6.3509999999999955E-3</c:v>
                </c:pt>
                <c:pt idx="121">
                  <c:v>-9.8600000000000076E-3</c:v>
                </c:pt>
                <c:pt idx="122">
                  <c:v>5.730200000000002E-2</c:v>
                </c:pt>
                <c:pt idx="123">
                  <c:v>4.8950000000000105E-3</c:v>
                </c:pt>
                <c:pt idx="124">
                  <c:v>-6.3994999999999996E-2</c:v>
                </c:pt>
                <c:pt idx="125">
                  <c:v>-6.3994999999999996E-2</c:v>
                </c:pt>
                <c:pt idx="126">
                  <c:v>0.129723</c:v>
                </c:pt>
                <c:pt idx="127">
                  <c:v>6.6660999999999998E-2</c:v>
                </c:pt>
                <c:pt idx="128">
                  <c:v>0.11987800000000001</c:v>
                </c:pt>
                <c:pt idx="129">
                  <c:v>0.13589899999999999</c:v>
                </c:pt>
                <c:pt idx="130">
                  <c:v>2.8823999999999989E-2</c:v>
                </c:pt>
                <c:pt idx="131">
                  <c:v>2.8823999999999989E-2</c:v>
                </c:pt>
                <c:pt idx="132">
                  <c:v>0.10325200000000001</c:v>
                </c:pt>
                <c:pt idx="133">
                  <c:v>5.0282999999999994E-2</c:v>
                </c:pt>
                <c:pt idx="134">
                  <c:v>9.2857000000000009E-2</c:v>
                </c:pt>
                <c:pt idx="135">
                  <c:v>6.0906000000000002E-2</c:v>
                </c:pt>
                <c:pt idx="136">
                  <c:v>6.0906000000000002E-2</c:v>
                </c:pt>
                <c:pt idx="137">
                  <c:v>0.10981400000000001</c:v>
                </c:pt>
                <c:pt idx="138">
                  <c:v>0.13436400000000001</c:v>
                </c:pt>
                <c:pt idx="139">
                  <c:v>5.8064999999999978E-2</c:v>
                </c:pt>
                <c:pt idx="140">
                  <c:v>9.9830000000000002E-2</c:v>
                </c:pt>
                <c:pt idx="141">
                  <c:v>9.9830000000000002E-2</c:v>
                </c:pt>
                <c:pt idx="142">
                  <c:v>0.207924</c:v>
                </c:pt>
                <c:pt idx="143">
                  <c:v>0.175594</c:v>
                </c:pt>
                <c:pt idx="144">
                  <c:v>8.6308999999999983E-2</c:v>
                </c:pt>
                <c:pt idx="145">
                  <c:v>0.14533300000000002</c:v>
                </c:pt>
                <c:pt idx="146">
                  <c:v>0.14533300000000002</c:v>
                </c:pt>
                <c:pt idx="147">
                  <c:v>0.10918499999999999</c:v>
                </c:pt>
                <c:pt idx="148">
                  <c:v>5.9247999999999995E-2</c:v>
                </c:pt>
                <c:pt idx="149">
                  <c:v>-1.0721000000000008E-2</c:v>
                </c:pt>
                <c:pt idx="150">
                  <c:v>0.18415100000000001</c:v>
                </c:pt>
                <c:pt idx="151">
                  <c:v>0.18415100000000001</c:v>
                </c:pt>
                <c:pt idx="152">
                  <c:v>0.14384200000000003</c:v>
                </c:pt>
                <c:pt idx="153">
                  <c:v>0.200465</c:v>
                </c:pt>
                <c:pt idx="154">
                  <c:v>0.14598900000000001</c:v>
                </c:pt>
                <c:pt idx="155">
                  <c:v>0.19350200000000001</c:v>
                </c:pt>
                <c:pt idx="156">
                  <c:v>0.19350200000000001</c:v>
                </c:pt>
                <c:pt idx="157">
                  <c:v>0.132442</c:v>
                </c:pt>
                <c:pt idx="158">
                  <c:v>0.18276700000000001</c:v>
                </c:pt>
                <c:pt idx="159">
                  <c:v>-6.9164000000000003E-2</c:v>
                </c:pt>
                <c:pt idx="160">
                  <c:v>8.2030000000000158E-3</c:v>
                </c:pt>
                <c:pt idx="161">
                  <c:v>8.2030000000000158E-3</c:v>
                </c:pt>
                <c:pt idx="162">
                  <c:v>3.0829999999999996E-2</c:v>
                </c:pt>
                <c:pt idx="163">
                  <c:v>-1.1737999999999998E-2</c:v>
                </c:pt>
                <c:pt idx="164">
                  <c:v>0.219218</c:v>
                </c:pt>
                <c:pt idx="165">
                  <c:v>-1.1672999999999989E-2</c:v>
                </c:pt>
                <c:pt idx="166">
                  <c:v>-1.1672999999999989E-2</c:v>
                </c:pt>
                <c:pt idx="167">
                  <c:v>0.13377099999999997</c:v>
                </c:pt>
                <c:pt idx="168">
                  <c:v>0.1245</c:v>
                </c:pt>
                <c:pt idx="169">
                  <c:v>0.14321300000000001</c:v>
                </c:pt>
                <c:pt idx="170">
                  <c:v>0.106268</c:v>
                </c:pt>
                <c:pt idx="171">
                  <c:v>0.106268</c:v>
                </c:pt>
                <c:pt idx="172">
                  <c:v>8.6449999999999999E-2</c:v>
                </c:pt>
                <c:pt idx="173">
                  <c:v>0.13056000000000001</c:v>
                </c:pt>
                <c:pt idx="174">
                  <c:v>9.8863999999999994E-2</c:v>
                </c:pt>
                <c:pt idx="175">
                  <c:v>0.22178900000000001</c:v>
                </c:pt>
                <c:pt idx="176">
                  <c:v>0.22178900000000001</c:v>
                </c:pt>
                <c:pt idx="177">
                  <c:v>1.3473999999999986E-2</c:v>
                </c:pt>
                <c:pt idx="178">
                  <c:v>-3.4435999999999994E-2</c:v>
                </c:pt>
                <c:pt idx="179">
                  <c:v>3.2631000000000021E-2</c:v>
                </c:pt>
                <c:pt idx="180">
                  <c:v>0.126251</c:v>
                </c:pt>
                <c:pt idx="181">
                  <c:v>0.126251</c:v>
                </c:pt>
                <c:pt idx="182">
                  <c:v>0.16175799999999999</c:v>
                </c:pt>
                <c:pt idx="183">
                  <c:v>0.18709300000000001</c:v>
                </c:pt>
                <c:pt idx="184">
                  <c:v>0.118293</c:v>
                </c:pt>
                <c:pt idx="185">
                  <c:v>5.5510000000000004E-3</c:v>
                </c:pt>
                <c:pt idx="186">
                  <c:v>5.5510000000000004E-3</c:v>
                </c:pt>
                <c:pt idx="187">
                  <c:v>0.12120700000000001</c:v>
                </c:pt>
                <c:pt idx="188">
                  <c:v>0.110328</c:v>
                </c:pt>
                <c:pt idx="189">
                  <c:v>-1.1521000000000003E-2</c:v>
                </c:pt>
                <c:pt idx="190">
                  <c:v>7.9310000000000005E-2</c:v>
                </c:pt>
                <c:pt idx="191">
                  <c:v>7.9310000000000005E-2</c:v>
                </c:pt>
                <c:pt idx="192">
                  <c:v>9.2866000000000004E-2</c:v>
                </c:pt>
                <c:pt idx="193">
                  <c:v>4.0428999999999993E-2</c:v>
                </c:pt>
                <c:pt idx="194">
                  <c:v>6.2699999999998868E-4</c:v>
                </c:pt>
                <c:pt idx="195">
                  <c:v>-0.10153000000000001</c:v>
                </c:pt>
                <c:pt idx="196">
                  <c:v>-0.10153000000000001</c:v>
                </c:pt>
                <c:pt idx="197">
                  <c:v>0.170071</c:v>
                </c:pt>
                <c:pt idx="198">
                  <c:v>0.138876</c:v>
                </c:pt>
                <c:pt idx="199">
                  <c:v>-0.10723999999999997</c:v>
                </c:pt>
                <c:pt idx="200">
                  <c:v>-0.281084</c:v>
                </c:pt>
                <c:pt idx="201">
                  <c:v>-0.281084</c:v>
                </c:pt>
                <c:pt idx="202">
                  <c:v>-6.4313999999999982E-2</c:v>
                </c:pt>
                <c:pt idx="203">
                  <c:v>0.21151099999999998</c:v>
                </c:pt>
                <c:pt idx="204">
                  <c:v>0.111537</c:v>
                </c:pt>
                <c:pt idx="205">
                  <c:v>-3.8690000000000113E-3</c:v>
                </c:pt>
                <c:pt idx="206">
                  <c:v>-3.8690000000000113E-3</c:v>
                </c:pt>
                <c:pt idx="207">
                  <c:v>3.8051000000000001E-2</c:v>
                </c:pt>
                <c:pt idx="208">
                  <c:v>0.167932</c:v>
                </c:pt>
                <c:pt idx="209">
                  <c:v>0.199875</c:v>
                </c:pt>
                <c:pt idx="210">
                  <c:v>-8.0083999999999989E-2</c:v>
                </c:pt>
                <c:pt idx="211">
                  <c:v>-8.0083999999999989E-2</c:v>
                </c:pt>
                <c:pt idx="212">
                  <c:v>-7.1406999999999998E-2</c:v>
                </c:pt>
                <c:pt idx="213">
                  <c:v>8.8488999999999998E-2</c:v>
                </c:pt>
                <c:pt idx="214">
                  <c:v>4.2059999999999986E-2</c:v>
                </c:pt>
                <c:pt idx="215">
                  <c:v>2.7181000000000011E-2</c:v>
                </c:pt>
                <c:pt idx="216">
                  <c:v>2.7181000000000011E-2</c:v>
                </c:pt>
                <c:pt idx="217">
                  <c:v>0.208427</c:v>
                </c:pt>
                <c:pt idx="218">
                  <c:v>9.6846999999999989E-2</c:v>
                </c:pt>
                <c:pt idx="219">
                  <c:v>4.7559000000000018E-2</c:v>
                </c:pt>
                <c:pt idx="220">
                  <c:v>0.12277299999999999</c:v>
                </c:pt>
                <c:pt idx="221">
                  <c:v>0.12277299999999999</c:v>
                </c:pt>
                <c:pt idx="222">
                  <c:v>0.181035</c:v>
                </c:pt>
                <c:pt idx="223">
                  <c:v>0.14139499999999999</c:v>
                </c:pt>
                <c:pt idx="224">
                  <c:v>-0.22792500000000002</c:v>
                </c:pt>
                <c:pt idx="225">
                  <c:v>-5.3132999999999986E-2</c:v>
                </c:pt>
                <c:pt idx="226">
                  <c:v>-5.3132999999999986E-2</c:v>
                </c:pt>
                <c:pt idx="227">
                  <c:v>-2.8829999999999689E-3</c:v>
                </c:pt>
                <c:pt idx="228">
                  <c:v>-1.6836000000000018E-2</c:v>
                </c:pt>
                <c:pt idx="229">
                  <c:v>0.107195</c:v>
                </c:pt>
                <c:pt idx="230">
                  <c:v>7.7294000000000002E-2</c:v>
                </c:pt>
                <c:pt idx="231">
                  <c:v>7.7294000000000002E-2</c:v>
                </c:pt>
                <c:pt idx="232">
                  <c:v>5.5553999999999992E-2</c:v>
                </c:pt>
                <c:pt idx="233">
                  <c:v>-4.6227999999999991E-2</c:v>
                </c:pt>
                <c:pt idx="234">
                  <c:v>0.120257</c:v>
                </c:pt>
                <c:pt idx="235">
                  <c:v>3.7637000000000004E-2</c:v>
                </c:pt>
                <c:pt idx="236">
                  <c:v>3.7637000000000004E-2</c:v>
                </c:pt>
                <c:pt idx="237">
                  <c:v>-0.12764300000000001</c:v>
                </c:pt>
                <c:pt idx="238">
                  <c:v>-0.14525399999999999</c:v>
                </c:pt>
                <c:pt idx="239">
                  <c:v>5.9660999999999992E-2</c:v>
                </c:pt>
                <c:pt idx="240">
                  <c:v>9.7445000000000004E-2</c:v>
                </c:pt>
                <c:pt idx="241">
                  <c:v>9.7445000000000004E-2</c:v>
                </c:pt>
                <c:pt idx="242">
                  <c:v>5.1949999999999996E-2</c:v>
                </c:pt>
                <c:pt idx="243">
                  <c:v>-4.4741000000000003E-2</c:v>
                </c:pt>
                <c:pt idx="244">
                  <c:v>3.4260000000000013E-2</c:v>
                </c:pt>
                <c:pt idx="245">
                  <c:v>0.20916000000000001</c:v>
                </c:pt>
                <c:pt idx="246">
                  <c:v>0.20916000000000001</c:v>
                </c:pt>
                <c:pt idx="247">
                  <c:v>0.22276100000000001</c:v>
                </c:pt>
                <c:pt idx="248">
                  <c:v>-6.1544999999999989E-2</c:v>
                </c:pt>
                <c:pt idx="249">
                  <c:v>-0.13928499999999996</c:v>
                </c:pt>
                <c:pt idx="250">
                  <c:v>7.9611000000000015E-2</c:v>
                </c:pt>
                <c:pt idx="251">
                  <c:v>7.9611000000000015E-2</c:v>
                </c:pt>
                <c:pt idx="252">
                  <c:v>0.16626600000000002</c:v>
                </c:pt>
                <c:pt idx="253">
                  <c:v>0.14136299999999999</c:v>
                </c:pt>
                <c:pt idx="254">
                  <c:v>-0.14930299999999999</c:v>
                </c:pt>
                <c:pt idx="255">
                  <c:v>-0.23819099999999999</c:v>
                </c:pt>
                <c:pt idx="256">
                  <c:v>-0.23819099999999999</c:v>
                </c:pt>
                <c:pt idx="257">
                  <c:v>1.7154000000000003E-2</c:v>
                </c:pt>
                <c:pt idx="258">
                  <c:v>5.1191000000000014E-2</c:v>
                </c:pt>
                <c:pt idx="259">
                  <c:v>-0.14722800000000003</c:v>
                </c:pt>
                <c:pt idx="260">
                  <c:v>-6.1498999999999998E-2</c:v>
                </c:pt>
                <c:pt idx="261">
                  <c:v>-6.1498999999999998E-2</c:v>
                </c:pt>
                <c:pt idx="262">
                  <c:v>-2.9358000000000023E-2</c:v>
                </c:pt>
                <c:pt idx="263">
                  <c:v>2.809600000000001E-2</c:v>
                </c:pt>
                <c:pt idx="264">
                  <c:v>3.6676000000000014E-2</c:v>
                </c:pt>
                <c:pt idx="265">
                  <c:v>-0.138711</c:v>
                </c:pt>
                <c:pt idx="266">
                  <c:v>-0.138711</c:v>
                </c:pt>
                <c:pt idx="267">
                  <c:v>-7.1160000000000001E-2</c:v>
                </c:pt>
                <c:pt idx="268">
                  <c:v>9.334099999999998E-2</c:v>
                </c:pt>
                <c:pt idx="269">
                  <c:v>5.5164999999999992E-2</c:v>
                </c:pt>
                <c:pt idx="270">
                  <c:v>-1.9272999999999985E-2</c:v>
                </c:pt>
                <c:pt idx="271">
                  <c:v>-1.9272999999999985E-2</c:v>
                </c:pt>
                <c:pt idx="272">
                  <c:v>-0.15662699999999999</c:v>
                </c:pt>
                <c:pt idx="273">
                  <c:v>9.336000000000011E-3</c:v>
                </c:pt>
                <c:pt idx="274">
                  <c:v>7.5000000000000011E-2</c:v>
                </c:pt>
                <c:pt idx="275">
                  <c:v>9.1891E-2</c:v>
                </c:pt>
                <c:pt idx="276">
                  <c:v>9.1891E-2</c:v>
                </c:pt>
                <c:pt idx="277">
                  <c:v>-0.27888200000000002</c:v>
                </c:pt>
                <c:pt idx="278">
                  <c:v>-4.6816999999999998E-2</c:v>
                </c:pt>
                <c:pt idx="279">
                  <c:v>5.0024999999999986E-2</c:v>
                </c:pt>
                <c:pt idx="280">
                  <c:v>0.137654</c:v>
                </c:pt>
                <c:pt idx="281">
                  <c:v>0.137654</c:v>
                </c:pt>
                <c:pt idx="282">
                  <c:v>-0.18870100000000001</c:v>
                </c:pt>
                <c:pt idx="283">
                  <c:v>-0.14943699999999999</c:v>
                </c:pt>
                <c:pt idx="284">
                  <c:v>0.13312099999999999</c:v>
                </c:pt>
                <c:pt idx="285">
                  <c:v>0.12485300000000001</c:v>
                </c:pt>
                <c:pt idx="286">
                  <c:v>0.12485300000000001</c:v>
                </c:pt>
                <c:pt idx="287">
                  <c:v>3.3809000000000006E-2</c:v>
                </c:pt>
                <c:pt idx="288">
                  <c:v>-7.2152999999999995E-2</c:v>
                </c:pt>
                <c:pt idx="289">
                  <c:v>-6.600700000000001E-2</c:v>
                </c:pt>
                <c:pt idx="290">
                  <c:v>3.8656999999999997E-2</c:v>
                </c:pt>
                <c:pt idx="291">
                  <c:v>3.8656999999999997E-2</c:v>
                </c:pt>
                <c:pt idx="292">
                  <c:v>7.6172999999999991E-2</c:v>
                </c:pt>
                <c:pt idx="293">
                  <c:v>-3.035199999999999E-2</c:v>
                </c:pt>
                <c:pt idx="294">
                  <c:v>-4.0619999999999989E-2</c:v>
                </c:pt>
                <c:pt idx="295">
                  <c:v>-8.5817000000000004E-2</c:v>
                </c:pt>
                <c:pt idx="296">
                  <c:v>-8.5817000000000004E-2</c:v>
                </c:pt>
                <c:pt idx="297">
                  <c:v>6.2956000000000012E-2</c:v>
                </c:pt>
                <c:pt idx="298">
                  <c:v>-0.19519600000000004</c:v>
                </c:pt>
                <c:pt idx="299">
                  <c:v>-5.1803000000000016E-2</c:v>
                </c:pt>
                <c:pt idx="300">
                  <c:v>5.0774000000000014E-2</c:v>
                </c:pt>
                <c:pt idx="301">
                  <c:v>5.0774000000000014E-2</c:v>
                </c:pt>
                <c:pt idx="302">
                  <c:v>0.105195</c:v>
                </c:pt>
                <c:pt idx="303">
                  <c:v>3.9097000000000021E-2</c:v>
                </c:pt>
                <c:pt idx="304">
                  <c:v>3.0089999999999978E-2</c:v>
                </c:pt>
                <c:pt idx="305">
                  <c:v>2.8414000000000023E-2</c:v>
                </c:pt>
                <c:pt idx="306">
                  <c:v>2.8414000000000023E-2</c:v>
                </c:pt>
                <c:pt idx="307">
                  <c:v>-2.4304999999999993E-2</c:v>
                </c:pt>
                <c:pt idx="308">
                  <c:v>-7.2357999999999978E-2</c:v>
                </c:pt>
                <c:pt idx="309">
                  <c:v>6.5977000000000008E-2</c:v>
                </c:pt>
                <c:pt idx="310">
                  <c:v>-0.11887600000000001</c:v>
                </c:pt>
                <c:pt idx="311">
                  <c:v>-0.11887600000000001</c:v>
                </c:pt>
                <c:pt idx="312">
                  <c:v>-1.3614999999999988E-2</c:v>
                </c:pt>
                <c:pt idx="313">
                  <c:v>-2.2471000000000019E-2</c:v>
                </c:pt>
                <c:pt idx="314">
                  <c:v>-8.3449999999999913E-3</c:v>
                </c:pt>
                <c:pt idx="315">
                  <c:v>-9.9366999999999983E-2</c:v>
                </c:pt>
                <c:pt idx="316">
                  <c:v>-9.9366999999999983E-2</c:v>
                </c:pt>
                <c:pt idx="317">
                  <c:v>-3.0090000000000006E-2</c:v>
                </c:pt>
                <c:pt idx="318">
                  <c:v>-0.10311600000000001</c:v>
                </c:pt>
                <c:pt idx="319">
                  <c:v>-4.451399999999997E-2</c:v>
                </c:pt>
                <c:pt idx="320">
                  <c:v>-6.5842000000000012E-2</c:v>
                </c:pt>
                <c:pt idx="321">
                  <c:v>-6.5842000000000012E-2</c:v>
                </c:pt>
                <c:pt idx="322">
                  <c:v>-7.339699999999999E-2</c:v>
                </c:pt>
                <c:pt idx="323">
                  <c:v>-4.6629999999999977E-2</c:v>
                </c:pt>
                <c:pt idx="324">
                  <c:v>-0.14025000000000004</c:v>
                </c:pt>
                <c:pt idx="325">
                  <c:v>-0.132965</c:v>
                </c:pt>
                <c:pt idx="326">
                  <c:v>-0.14364199999999999</c:v>
                </c:pt>
                <c:pt idx="327">
                  <c:v>-0.14364199999999999</c:v>
                </c:pt>
                <c:pt idx="328">
                  <c:v>-9.5641000000000004E-2</c:v>
                </c:pt>
                <c:pt idx="329">
                  <c:v>-0.138433</c:v>
                </c:pt>
                <c:pt idx="330">
                  <c:v>-9.2578999999999995E-2</c:v>
                </c:pt>
                <c:pt idx="331">
                  <c:v>-0.13142200000000004</c:v>
                </c:pt>
                <c:pt idx="332">
                  <c:v>-0.13142200000000004</c:v>
                </c:pt>
                <c:pt idx="333">
                  <c:v>-0.13725299999999999</c:v>
                </c:pt>
                <c:pt idx="334">
                  <c:v>-0.10673500000000002</c:v>
                </c:pt>
                <c:pt idx="335">
                  <c:v>-0.10679800000000003</c:v>
                </c:pt>
                <c:pt idx="336">
                  <c:v>-0.12922899999999998</c:v>
                </c:pt>
                <c:pt idx="337">
                  <c:v>-0.12922899999999998</c:v>
                </c:pt>
                <c:pt idx="338">
                  <c:v>-0.171429</c:v>
                </c:pt>
                <c:pt idx="339">
                  <c:v>-3.7261000000000016E-2</c:v>
                </c:pt>
                <c:pt idx="340">
                  <c:v>-0.13883900000000002</c:v>
                </c:pt>
                <c:pt idx="341">
                  <c:v>-0.14421600000000001</c:v>
                </c:pt>
                <c:pt idx="342">
                  <c:v>-0.14421600000000001</c:v>
                </c:pt>
                <c:pt idx="343">
                  <c:v>-0.26299900000000004</c:v>
                </c:pt>
                <c:pt idx="344">
                  <c:v>-0.15188099999999999</c:v>
                </c:pt>
                <c:pt idx="345">
                  <c:v>-0.13250600000000001</c:v>
                </c:pt>
                <c:pt idx="346">
                  <c:v>-0.109178</c:v>
                </c:pt>
                <c:pt idx="347">
                  <c:v>-0.109178</c:v>
                </c:pt>
                <c:pt idx="348">
                  <c:v>-0.20546399999999998</c:v>
                </c:pt>
                <c:pt idx="349">
                  <c:v>-0.17403500000000002</c:v>
                </c:pt>
                <c:pt idx="350">
                  <c:v>-0.11942800000000003</c:v>
                </c:pt>
                <c:pt idx="351">
                  <c:v>-0.18338699999999999</c:v>
                </c:pt>
                <c:pt idx="352">
                  <c:v>-0.18338699999999999</c:v>
                </c:pt>
                <c:pt idx="353">
                  <c:v>-6.3284000000000007E-2</c:v>
                </c:pt>
                <c:pt idx="354">
                  <c:v>0.11025500000000001</c:v>
                </c:pt>
                <c:pt idx="355">
                  <c:v>0.112485</c:v>
                </c:pt>
                <c:pt idx="356">
                  <c:v>6.8623000000000003E-2</c:v>
                </c:pt>
                <c:pt idx="357">
                  <c:v>6.8623000000000003E-2</c:v>
                </c:pt>
                <c:pt idx="358">
                  <c:v>9.5066999999999999E-2</c:v>
                </c:pt>
                <c:pt idx="359">
                  <c:v>6.6602999999999996E-2</c:v>
                </c:pt>
                <c:pt idx="360">
                  <c:v>2.6774999999999993E-2</c:v>
                </c:pt>
                <c:pt idx="361">
                  <c:v>3.819199999999999E-2</c:v>
                </c:pt>
                <c:pt idx="362">
                  <c:v>3.819199999999999E-2</c:v>
                </c:pt>
                <c:pt idx="363">
                  <c:v>2.8243000000000018E-2</c:v>
                </c:pt>
                <c:pt idx="364">
                  <c:v>-3.0900000000000372E-4</c:v>
                </c:pt>
                <c:pt idx="365">
                  <c:v>6.7148000000000013E-2</c:v>
                </c:pt>
                <c:pt idx="366">
                  <c:v>9.7344E-2</c:v>
                </c:pt>
                <c:pt idx="367">
                  <c:v>9.7344E-2</c:v>
                </c:pt>
                <c:pt idx="368">
                  <c:v>5.0978999999999997E-2</c:v>
                </c:pt>
                <c:pt idx="369">
                  <c:v>5.975599999999999E-2</c:v>
                </c:pt>
                <c:pt idx="370">
                  <c:v>6.6887000000000002E-2</c:v>
                </c:pt>
                <c:pt idx="371">
                  <c:v>5.715400000000001E-2</c:v>
                </c:pt>
                <c:pt idx="372">
                  <c:v>5.715400000000001E-2</c:v>
                </c:pt>
                <c:pt idx="373">
                  <c:v>0.12067900000000001</c:v>
                </c:pt>
                <c:pt idx="374">
                  <c:v>0.10983</c:v>
                </c:pt>
                <c:pt idx="375">
                  <c:v>0.155555</c:v>
                </c:pt>
                <c:pt idx="376">
                  <c:v>0.18998300000000001</c:v>
                </c:pt>
                <c:pt idx="377">
                  <c:v>0.18998300000000001</c:v>
                </c:pt>
                <c:pt idx="378">
                  <c:v>0.13228400000000001</c:v>
                </c:pt>
                <c:pt idx="379">
                  <c:v>4.4435999999999989E-2</c:v>
                </c:pt>
                <c:pt idx="380">
                  <c:v>0.10456799999999999</c:v>
                </c:pt>
                <c:pt idx="381">
                  <c:v>0.11991599999999999</c:v>
                </c:pt>
                <c:pt idx="382">
                  <c:v>0.11991599999999999</c:v>
                </c:pt>
                <c:pt idx="383">
                  <c:v>6.2137000000000012E-2</c:v>
                </c:pt>
                <c:pt idx="384">
                  <c:v>1.7114999999999991E-2</c:v>
                </c:pt>
                <c:pt idx="385">
                  <c:v>1.934799999999999E-2</c:v>
                </c:pt>
                <c:pt idx="386">
                  <c:v>1.4033999999999991E-2</c:v>
                </c:pt>
                <c:pt idx="387">
                  <c:v>1.4033999999999991E-2</c:v>
                </c:pt>
                <c:pt idx="388">
                  <c:v>8.7641999999999998E-2</c:v>
                </c:pt>
                <c:pt idx="389">
                  <c:v>-2.0645999999999998E-2</c:v>
                </c:pt>
                <c:pt idx="390">
                  <c:v>-2.9356000000000021E-2</c:v>
                </c:pt>
                <c:pt idx="391">
                  <c:v>3.787299999999999E-2</c:v>
                </c:pt>
                <c:pt idx="392">
                  <c:v>3.787299999999999E-2</c:v>
                </c:pt>
                <c:pt idx="393">
                  <c:v>-3.2086000000000003E-2</c:v>
                </c:pt>
                <c:pt idx="394">
                  <c:v>-0.144043</c:v>
                </c:pt>
                <c:pt idx="395">
                  <c:v>-0.17736500000000002</c:v>
                </c:pt>
                <c:pt idx="396">
                  <c:v>-0.123414</c:v>
                </c:pt>
                <c:pt idx="397">
                  <c:v>-0.123414</c:v>
                </c:pt>
                <c:pt idx="398">
                  <c:v>-0.19117999999999999</c:v>
                </c:pt>
                <c:pt idx="399">
                  <c:v>-0.14551399999999998</c:v>
                </c:pt>
                <c:pt idx="400">
                  <c:v>-0.14524999999999999</c:v>
                </c:pt>
                <c:pt idx="401">
                  <c:v>-0.224158</c:v>
                </c:pt>
                <c:pt idx="402">
                  <c:v>-0.224158</c:v>
                </c:pt>
                <c:pt idx="403">
                  <c:v>-0.14808300000000002</c:v>
                </c:pt>
                <c:pt idx="404">
                  <c:v>-0.19323799999999999</c:v>
                </c:pt>
                <c:pt idx="405">
                  <c:v>-0.237038</c:v>
                </c:pt>
                <c:pt idx="406">
                  <c:v>-0.16511999999999999</c:v>
                </c:pt>
                <c:pt idx="407">
                  <c:v>-0.16511999999999999</c:v>
                </c:pt>
                <c:pt idx="408">
                  <c:v>-0.19182699999999997</c:v>
                </c:pt>
                <c:pt idx="409">
                  <c:v>-0.17898900000000004</c:v>
                </c:pt>
                <c:pt idx="410">
                  <c:v>-0.19239799999999999</c:v>
                </c:pt>
                <c:pt idx="411">
                  <c:v>-0.17166500000000001</c:v>
                </c:pt>
                <c:pt idx="412">
                  <c:v>-0.17166500000000001</c:v>
                </c:pt>
                <c:pt idx="413">
                  <c:v>-0.15545400000000001</c:v>
                </c:pt>
                <c:pt idx="414">
                  <c:v>-0.17464400000000002</c:v>
                </c:pt>
                <c:pt idx="415">
                  <c:v>-0.15593499999999999</c:v>
                </c:pt>
                <c:pt idx="416">
                  <c:v>-8.3188000000000012E-2</c:v>
                </c:pt>
                <c:pt idx="417">
                  <c:v>-8.3188000000000012E-2</c:v>
                </c:pt>
                <c:pt idx="418">
                  <c:v>-0.10073799999999999</c:v>
                </c:pt>
                <c:pt idx="419">
                  <c:v>-0.15350199999999997</c:v>
                </c:pt>
                <c:pt idx="420">
                  <c:v>-0.13645400000000002</c:v>
                </c:pt>
                <c:pt idx="421">
                  <c:v>-4.5992000000000005E-2</c:v>
                </c:pt>
                <c:pt idx="422">
                  <c:v>-4.5992000000000005E-2</c:v>
                </c:pt>
                <c:pt idx="423">
                  <c:v>-0.16065600000000002</c:v>
                </c:pt>
                <c:pt idx="424">
                  <c:v>-0.16807900000000003</c:v>
                </c:pt>
                <c:pt idx="425">
                  <c:v>0.37911100000000003</c:v>
                </c:pt>
                <c:pt idx="426">
                  <c:v>1.4539129999999998</c:v>
                </c:pt>
                <c:pt idx="427">
                  <c:v>1.4539129999999998</c:v>
                </c:pt>
                <c:pt idx="428">
                  <c:v>1.1732670000000001</c:v>
                </c:pt>
                <c:pt idx="429">
                  <c:v>1.349126</c:v>
                </c:pt>
                <c:pt idx="430">
                  <c:v>1.2518670000000001</c:v>
                </c:pt>
                <c:pt idx="431">
                  <c:v>1.0859409999999998</c:v>
                </c:pt>
                <c:pt idx="432">
                  <c:v>1.0859409999999998</c:v>
                </c:pt>
                <c:pt idx="433">
                  <c:v>1.1795470000000001</c:v>
                </c:pt>
                <c:pt idx="434">
                  <c:v>1.3887910000000001</c:v>
                </c:pt>
                <c:pt idx="435">
                  <c:v>1.2612130000000001</c:v>
                </c:pt>
                <c:pt idx="436">
                  <c:v>1.0896320000000002</c:v>
                </c:pt>
                <c:pt idx="437">
                  <c:v>1.0896320000000002</c:v>
                </c:pt>
                <c:pt idx="438">
                  <c:v>1.397956</c:v>
                </c:pt>
                <c:pt idx="439">
                  <c:v>1.327064</c:v>
                </c:pt>
                <c:pt idx="440">
                  <c:v>1.037811</c:v>
                </c:pt>
                <c:pt idx="441">
                  <c:v>1.4202520000000001</c:v>
                </c:pt>
                <c:pt idx="442">
                  <c:v>1.4202520000000001</c:v>
                </c:pt>
                <c:pt idx="443">
                  <c:v>1.265612</c:v>
                </c:pt>
                <c:pt idx="444">
                  <c:v>1.1506640000000001</c:v>
                </c:pt>
                <c:pt idx="445">
                  <c:v>1.476065</c:v>
                </c:pt>
                <c:pt idx="446">
                  <c:v>1.4160959999999998</c:v>
                </c:pt>
                <c:pt idx="447">
                  <c:v>1.4160959999999998</c:v>
                </c:pt>
                <c:pt idx="448">
                  <c:v>1.381043</c:v>
                </c:pt>
                <c:pt idx="449">
                  <c:v>1.4987130000000002</c:v>
                </c:pt>
                <c:pt idx="450">
                  <c:v>1.423862</c:v>
                </c:pt>
                <c:pt idx="451">
                  <c:v>1.517989</c:v>
                </c:pt>
                <c:pt idx="452">
                  <c:v>1.517989</c:v>
                </c:pt>
                <c:pt idx="453">
                  <c:v>1.511477</c:v>
                </c:pt>
                <c:pt idx="454">
                  <c:v>1.55203</c:v>
                </c:pt>
                <c:pt idx="455">
                  <c:v>1.394328</c:v>
                </c:pt>
                <c:pt idx="456">
                  <c:v>1.306786</c:v>
                </c:pt>
                <c:pt idx="457">
                  <c:v>1.306786</c:v>
                </c:pt>
                <c:pt idx="458">
                  <c:v>1.277023</c:v>
                </c:pt>
                <c:pt idx="459">
                  <c:v>1.2355100000000001</c:v>
                </c:pt>
                <c:pt idx="460">
                  <c:v>1.1857009999999999</c:v>
                </c:pt>
                <c:pt idx="461">
                  <c:v>1.280537</c:v>
                </c:pt>
                <c:pt idx="462">
                  <c:v>1.280537</c:v>
                </c:pt>
                <c:pt idx="463">
                  <c:v>1.2075149999999999</c:v>
                </c:pt>
                <c:pt idx="464">
                  <c:v>1.279495</c:v>
                </c:pt>
                <c:pt idx="465">
                  <c:v>1.2589400000000002</c:v>
                </c:pt>
                <c:pt idx="466">
                  <c:v>1.2704969999999998</c:v>
                </c:pt>
                <c:pt idx="467">
                  <c:v>1.2704969999999998</c:v>
                </c:pt>
                <c:pt idx="468">
                  <c:v>1.1819489999999999</c:v>
                </c:pt>
                <c:pt idx="469">
                  <c:v>1.2801330000000002</c:v>
                </c:pt>
                <c:pt idx="470">
                  <c:v>1.2859980000000002</c:v>
                </c:pt>
                <c:pt idx="471">
                  <c:v>1.2416119999999999</c:v>
                </c:pt>
                <c:pt idx="472">
                  <c:v>1.2416119999999999</c:v>
                </c:pt>
                <c:pt idx="473">
                  <c:v>1.2206090000000001</c:v>
                </c:pt>
                <c:pt idx="474">
                  <c:v>1.2939630000000002</c:v>
                </c:pt>
                <c:pt idx="475">
                  <c:v>1.2734590000000001</c:v>
                </c:pt>
                <c:pt idx="476">
                  <c:v>1.359783</c:v>
                </c:pt>
                <c:pt idx="477">
                  <c:v>1.359783</c:v>
                </c:pt>
                <c:pt idx="478">
                  <c:v>1.2521819999999999</c:v>
                </c:pt>
                <c:pt idx="479">
                  <c:v>1.3488289999999998</c:v>
                </c:pt>
                <c:pt idx="480">
                  <c:v>1.5174779999999999</c:v>
                </c:pt>
                <c:pt idx="481">
                  <c:v>1.385149</c:v>
                </c:pt>
                <c:pt idx="482">
                  <c:v>1.385149</c:v>
                </c:pt>
                <c:pt idx="483">
                  <c:v>1.5651360000000001</c:v>
                </c:pt>
                <c:pt idx="484">
                  <c:v>1.5350550000000001</c:v>
                </c:pt>
                <c:pt idx="485">
                  <c:v>1.4171259999999999</c:v>
                </c:pt>
                <c:pt idx="486">
                  <c:v>1.302727</c:v>
                </c:pt>
                <c:pt idx="487">
                  <c:v>1.302727</c:v>
                </c:pt>
                <c:pt idx="488">
                  <c:v>1.4754130000000001</c:v>
                </c:pt>
                <c:pt idx="489">
                  <c:v>1.490945</c:v>
                </c:pt>
                <c:pt idx="490">
                  <c:v>1.4999500000000001</c:v>
                </c:pt>
                <c:pt idx="491">
                  <c:v>1.3272379999999999</c:v>
                </c:pt>
                <c:pt idx="492">
                  <c:v>1.3272379999999999</c:v>
                </c:pt>
                <c:pt idx="493">
                  <c:v>1.2971439999999999</c:v>
                </c:pt>
                <c:pt idx="494">
                  <c:v>1.361731</c:v>
                </c:pt>
                <c:pt idx="495">
                  <c:v>1.5334430000000001</c:v>
                </c:pt>
                <c:pt idx="496">
                  <c:v>1.525752</c:v>
                </c:pt>
                <c:pt idx="497">
                  <c:v>1.525752</c:v>
                </c:pt>
                <c:pt idx="498">
                  <c:v>1.2759499999999999</c:v>
                </c:pt>
                <c:pt idx="499">
                  <c:v>1.3901649999999999</c:v>
                </c:pt>
                <c:pt idx="500">
                  <c:v>1.48495</c:v>
                </c:pt>
                <c:pt idx="501">
                  <c:v>1.5227689999999998</c:v>
                </c:pt>
                <c:pt idx="502">
                  <c:v>1.5227689999999998</c:v>
                </c:pt>
                <c:pt idx="503">
                  <c:v>1.5215560000000001</c:v>
                </c:pt>
                <c:pt idx="504">
                  <c:v>1.353826</c:v>
                </c:pt>
                <c:pt idx="505">
                  <c:v>1.255611</c:v>
                </c:pt>
                <c:pt idx="506">
                  <c:v>1.4498679999999999</c:v>
                </c:pt>
                <c:pt idx="507">
                  <c:v>1.4308689999999999</c:v>
                </c:pt>
                <c:pt idx="508">
                  <c:v>1.4308689999999999</c:v>
                </c:pt>
                <c:pt idx="509">
                  <c:v>1.5080099999999999</c:v>
                </c:pt>
                <c:pt idx="510">
                  <c:v>1.2780370000000001</c:v>
                </c:pt>
                <c:pt idx="511">
                  <c:v>1.256211</c:v>
                </c:pt>
                <c:pt idx="512">
                  <c:v>1.3815770000000001</c:v>
                </c:pt>
                <c:pt idx="513">
                  <c:v>1.3815770000000001</c:v>
                </c:pt>
                <c:pt idx="514">
                  <c:v>1.479932</c:v>
                </c:pt>
                <c:pt idx="515">
                  <c:v>1.5427029999999999</c:v>
                </c:pt>
                <c:pt idx="516">
                  <c:v>1.41774</c:v>
                </c:pt>
                <c:pt idx="517">
                  <c:v>1.356352</c:v>
                </c:pt>
                <c:pt idx="518">
                  <c:v>1.356352</c:v>
                </c:pt>
                <c:pt idx="519">
                  <c:v>1.5083060000000001</c:v>
                </c:pt>
                <c:pt idx="520">
                  <c:v>1.5200019999999999</c:v>
                </c:pt>
                <c:pt idx="521">
                  <c:v>1.482809</c:v>
                </c:pt>
                <c:pt idx="522">
                  <c:v>1.5519540000000001</c:v>
                </c:pt>
                <c:pt idx="523">
                  <c:v>1.5519540000000001</c:v>
                </c:pt>
                <c:pt idx="524">
                  <c:v>1.446693</c:v>
                </c:pt>
                <c:pt idx="525">
                  <c:v>1.4861899999999999</c:v>
                </c:pt>
                <c:pt idx="526">
                  <c:v>1.5253129999999999</c:v>
                </c:pt>
                <c:pt idx="527">
                  <c:v>1.486491</c:v>
                </c:pt>
                <c:pt idx="528">
                  <c:v>1.486491</c:v>
                </c:pt>
                <c:pt idx="529">
                  <c:v>1.291023</c:v>
                </c:pt>
                <c:pt idx="530">
                  <c:v>1.4684029999999999</c:v>
                </c:pt>
                <c:pt idx="531">
                  <c:v>1.402623</c:v>
                </c:pt>
                <c:pt idx="532">
                  <c:v>0.92273399999999994</c:v>
                </c:pt>
                <c:pt idx="533">
                  <c:v>0.92273399999999994</c:v>
                </c:pt>
                <c:pt idx="534">
                  <c:v>0.58482500000000004</c:v>
                </c:pt>
                <c:pt idx="535">
                  <c:v>0.51335700000000006</c:v>
                </c:pt>
                <c:pt idx="536">
                  <c:v>0.51683999999999997</c:v>
                </c:pt>
                <c:pt idx="537">
                  <c:v>0.36198200000000003</c:v>
                </c:pt>
                <c:pt idx="538">
                  <c:v>0.36198200000000003</c:v>
                </c:pt>
                <c:pt idx="539">
                  <c:v>0.33737600000000012</c:v>
                </c:pt>
                <c:pt idx="540">
                  <c:v>0.33512900000000001</c:v>
                </c:pt>
                <c:pt idx="541">
                  <c:v>0.34164099999999986</c:v>
                </c:pt>
                <c:pt idx="542">
                  <c:v>-8.0540000000000056E-3</c:v>
                </c:pt>
                <c:pt idx="543">
                  <c:v>-8.0540000000000056E-3</c:v>
                </c:pt>
                <c:pt idx="544">
                  <c:v>-7.076300000000002E-2</c:v>
                </c:pt>
                <c:pt idx="545">
                  <c:v>-0.33895799999999998</c:v>
                </c:pt>
                <c:pt idx="546">
                  <c:v>-0.18373600000000001</c:v>
                </c:pt>
                <c:pt idx="547">
                  <c:v>1.414018</c:v>
                </c:pt>
                <c:pt idx="548">
                  <c:v>1.414018</c:v>
                </c:pt>
                <c:pt idx="549">
                  <c:v>1.499692</c:v>
                </c:pt>
                <c:pt idx="550">
                  <c:v>1.356541</c:v>
                </c:pt>
                <c:pt idx="551">
                  <c:v>-0.52589600000000003</c:v>
                </c:pt>
                <c:pt idx="552">
                  <c:v>-0.10181099999999998</c:v>
                </c:pt>
                <c:pt idx="553">
                  <c:v>-0.10181099999999998</c:v>
                </c:pt>
                <c:pt idx="554">
                  <c:v>-0.17572500000000002</c:v>
                </c:pt>
                <c:pt idx="555">
                  <c:v>-0.17721999999999999</c:v>
                </c:pt>
                <c:pt idx="556">
                  <c:v>-0.176566</c:v>
                </c:pt>
                <c:pt idx="557">
                  <c:v>-0.17916499999999999</c:v>
                </c:pt>
                <c:pt idx="558">
                  <c:v>-0.17916499999999999</c:v>
                </c:pt>
                <c:pt idx="559">
                  <c:v>-0.18020299999999997</c:v>
                </c:pt>
                <c:pt idx="560">
                  <c:v>-0.18260800000000002</c:v>
                </c:pt>
                <c:pt idx="561">
                  <c:v>-0.18610299999999996</c:v>
                </c:pt>
                <c:pt idx="562">
                  <c:v>-0.18512800000000001</c:v>
                </c:pt>
                <c:pt idx="563">
                  <c:v>-0.18512800000000001</c:v>
                </c:pt>
                <c:pt idx="564">
                  <c:v>-0.18843500000000002</c:v>
                </c:pt>
                <c:pt idx="565">
                  <c:v>-0.19228100000000001</c:v>
                </c:pt>
                <c:pt idx="566">
                  <c:v>-0.19565500000000002</c:v>
                </c:pt>
                <c:pt idx="567">
                  <c:v>-0.19567799999999999</c:v>
                </c:pt>
                <c:pt idx="568">
                  <c:v>-0.19567799999999999</c:v>
                </c:pt>
                <c:pt idx="569">
                  <c:v>-0.19612999999999997</c:v>
                </c:pt>
                <c:pt idx="570">
                  <c:v>-0.19972299999999998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B-4A1B-9BD4-94EF8F81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Speed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Log!$F$2:$F$572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1935.4838709999999</c:v>
                </c:pt>
                <c:pt idx="33">
                  <c:v>2742.8571430000002</c:v>
                </c:pt>
                <c:pt idx="34">
                  <c:v>2681.5642459999999</c:v>
                </c:pt>
                <c:pt idx="35">
                  <c:v>2500</c:v>
                </c:pt>
                <c:pt idx="36">
                  <c:v>2487.046632</c:v>
                </c:pt>
                <c:pt idx="37">
                  <c:v>2487.046632</c:v>
                </c:pt>
                <c:pt idx="38">
                  <c:v>2474.2268039999999</c:v>
                </c:pt>
                <c:pt idx="39">
                  <c:v>2474.2268039999999</c:v>
                </c:pt>
                <c:pt idx="40">
                  <c:v>2461.538462</c:v>
                </c:pt>
                <c:pt idx="41">
                  <c:v>2461.538462</c:v>
                </c:pt>
                <c:pt idx="42">
                  <c:v>2474.2268039999999</c:v>
                </c:pt>
                <c:pt idx="43">
                  <c:v>2461.538462</c:v>
                </c:pt>
                <c:pt idx="44">
                  <c:v>2474.2268039999999</c:v>
                </c:pt>
                <c:pt idx="45">
                  <c:v>2461.538462</c:v>
                </c:pt>
                <c:pt idx="46">
                  <c:v>2461.538462</c:v>
                </c:pt>
                <c:pt idx="47">
                  <c:v>2474.2268039999999</c:v>
                </c:pt>
                <c:pt idx="48">
                  <c:v>2487.046632</c:v>
                </c:pt>
                <c:pt idx="49">
                  <c:v>2474.2268039999999</c:v>
                </c:pt>
                <c:pt idx="50">
                  <c:v>2474.2268039999999</c:v>
                </c:pt>
                <c:pt idx="51">
                  <c:v>2487.046632</c:v>
                </c:pt>
                <c:pt idx="52">
                  <c:v>2474.2268039999999</c:v>
                </c:pt>
                <c:pt idx="53">
                  <c:v>2487.046632</c:v>
                </c:pt>
                <c:pt idx="54">
                  <c:v>2474.2268039999999</c:v>
                </c:pt>
                <c:pt idx="55">
                  <c:v>2474.2268039999999</c:v>
                </c:pt>
                <c:pt idx="56">
                  <c:v>2474.2268039999999</c:v>
                </c:pt>
                <c:pt idx="57">
                  <c:v>2487.046632</c:v>
                </c:pt>
                <c:pt idx="58">
                  <c:v>2487.046632</c:v>
                </c:pt>
                <c:pt idx="59">
                  <c:v>2487.046632</c:v>
                </c:pt>
                <c:pt idx="60">
                  <c:v>2474.2268039999999</c:v>
                </c:pt>
                <c:pt idx="61">
                  <c:v>2500</c:v>
                </c:pt>
                <c:pt idx="62">
                  <c:v>2474.2268039999999</c:v>
                </c:pt>
                <c:pt idx="63">
                  <c:v>2500</c:v>
                </c:pt>
                <c:pt idx="64">
                  <c:v>2388.0597010000001</c:v>
                </c:pt>
                <c:pt idx="65">
                  <c:v>1959.183673</c:v>
                </c:pt>
                <c:pt idx="66">
                  <c:v>2042.553191</c:v>
                </c:pt>
                <c:pt idx="67">
                  <c:v>1818.181818</c:v>
                </c:pt>
                <c:pt idx="68">
                  <c:v>1797.7528090000001</c:v>
                </c:pt>
                <c:pt idx="69">
                  <c:v>1912.350598</c:v>
                </c:pt>
                <c:pt idx="70">
                  <c:v>1732.8519859999999</c:v>
                </c:pt>
                <c:pt idx="71">
                  <c:v>1889.76378</c:v>
                </c:pt>
                <c:pt idx="72">
                  <c:v>1860.4651160000001</c:v>
                </c:pt>
                <c:pt idx="73">
                  <c:v>1943.3198379999999</c:v>
                </c:pt>
                <c:pt idx="74">
                  <c:v>1935.4838709999999</c:v>
                </c:pt>
                <c:pt idx="75">
                  <c:v>1983.471074</c:v>
                </c:pt>
                <c:pt idx="76">
                  <c:v>1983.471074</c:v>
                </c:pt>
                <c:pt idx="77">
                  <c:v>2274.8815169999998</c:v>
                </c:pt>
                <c:pt idx="78">
                  <c:v>2448.9795920000001</c:v>
                </c:pt>
                <c:pt idx="79">
                  <c:v>2424.242424</c:v>
                </c:pt>
                <c:pt idx="80">
                  <c:v>2553.1914889999998</c:v>
                </c:pt>
                <c:pt idx="81">
                  <c:v>2412.0603019999999</c:v>
                </c:pt>
                <c:pt idx="82">
                  <c:v>2448.9795920000001</c:v>
                </c:pt>
                <c:pt idx="83">
                  <c:v>2424.242424</c:v>
                </c:pt>
                <c:pt idx="84">
                  <c:v>2436.5482229999998</c:v>
                </c:pt>
                <c:pt idx="85">
                  <c:v>2474.2268039999999</c:v>
                </c:pt>
                <c:pt idx="86">
                  <c:v>2513.0890049999998</c:v>
                </c:pt>
                <c:pt idx="87">
                  <c:v>2580.6451609999999</c:v>
                </c:pt>
                <c:pt idx="88">
                  <c:v>2436.5482229999998</c:v>
                </c:pt>
                <c:pt idx="89">
                  <c:v>2424.242424</c:v>
                </c:pt>
                <c:pt idx="90">
                  <c:v>2487.046632</c:v>
                </c:pt>
                <c:pt idx="91">
                  <c:v>2461.538462</c:v>
                </c:pt>
                <c:pt idx="92">
                  <c:v>2448.9795920000001</c:v>
                </c:pt>
                <c:pt idx="93">
                  <c:v>2436.5482229999998</c:v>
                </c:pt>
                <c:pt idx="94">
                  <c:v>2448.9795920000001</c:v>
                </c:pt>
                <c:pt idx="95">
                  <c:v>2461.538462</c:v>
                </c:pt>
                <c:pt idx="96">
                  <c:v>2424.242424</c:v>
                </c:pt>
                <c:pt idx="97">
                  <c:v>2500</c:v>
                </c:pt>
                <c:pt idx="98">
                  <c:v>2513.0890049999998</c:v>
                </c:pt>
                <c:pt idx="99">
                  <c:v>2526.3157890000002</c:v>
                </c:pt>
                <c:pt idx="100">
                  <c:v>2874.2514970000002</c:v>
                </c:pt>
                <c:pt idx="101">
                  <c:v>2448.9795920000001</c:v>
                </c:pt>
                <c:pt idx="102">
                  <c:v>2436.5482229999998</c:v>
                </c:pt>
                <c:pt idx="103">
                  <c:v>2412.0603019999999</c:v>
                </c:pt>
                <c:pt idx="104">
                  <c:v>2448.9795920000001</c:v>
                </c:pt>
                <c:pt idx="105">
                  <c:v>2539.6825399999998</c:v>
                </c:pt>
                <c:pt idx="106">
                  <c:v>2539.6825399999998</c:v>
                </c:pt>
                <c:pt idx="107">
                  <c:v>2436.5482229999998</c:v>
                </c:pt>
                <c:pt idx="108">
                  <c:v>2412.0603019999999</c:v>
                </c:pt>
                <c:pt idx="109">
                  <c:v>2711.864407</c:v>
                </c:pt>
                <c:pt idx="110">
                  <c:v>2622.95082</c:v>
                </c:pt>
                <c:pt idx="111">
                  <c:v>2461.538462</c:v>
                </c:pt>
                <c:pt idx="112">
                  <c:v>2500</c:v>
                </c:pt>
                <c:pt idx="113">
                  <c:v>2711.864407</c:v>
                </c:pt>
                <c:pt idx="114">
                  <c:v>2594.594595</c:v>
                </c:pt>
                <c:pt idx="115">
                  <c:v>2424.242424</c:v>
                </c:pt>
                <c:pt idx="116">
                  <c:v>2400</c:v>
                </c:pt>
                <c:pt idx="117">
                  <c:v>2412.0603019999999</c:v>
                </c:pt>
                <c:pt idx="118">
                  <c:v>2487.046632</c:v>
                </c:pt>
                <c:pt idx="119">
                  <c:v>2448.9795920000001</c:v>
                </c:pt>
                <c:pt idx="120">
                  <c:v>2474.2268039999999</c:v>
                </c:pt>
                <c:pt idx="121">
                  <c:v>2436.5482229999998</c:v>
                </c:pt>
                <c:pt idx="122">
                  <c:v>2637.3626370000002</c:v>
                </c:pt>
                <c:pt idx="123">
                  <c:v>2539.6825399999998</c:v>
                </c:pt>
                <c:pt idx="124">
                  <c:v>2461.538462</c:v>
                </c:pt>
                <c:pt idx="125">
                  <c:v>2553.1914889999998</c:v>
                </c:pt>
                <c:pt idx="126">
                  <c:v>2500</c:v>
                </c:pt>
                <c:pt idx="127">
                  <c:v>2487.046632</c:v>
                </c:pt>
                <c:pt idx="128">
                  <c:v>2681.5642459999999</c:v>
                </c:pt>
                <c:pt idx="129">
                  <c:v>2637.3626370000002</c:v>
                </c:pt>
                <c:pt idx="130">
                  <c:v>2608.6956519999999</c:v>
                </c:pt>
                <c:pt idx="131">
                  <c:v>2566.84492</c:v>
                </c:pt>
                <c:pt idx="132">
                  <c:v>2727.272727</c:v>
                </c:pt>
                <c:pt idx="133">
                  <c:v>2711.864407</c:v>
                </c:pt>
                <c:pt idx="134">
                  <c:v>2651.9337019999998</c:v>
                </c:pt>
                <c:pt idx="135">
                  <c:v>2580.6451609999999</c:v>
                </c:pt>
                <c:pt idx="136">
                  <c:v>2807.0175439999998</c:v>
                </c:pt>
                <c:pt idx="137">
                  <c:v>2580.6451609999999</c:v>
                </c:pt>
                <c:pt idx="138">
                  <c:v>2944.7852760000001</c:v>
                </c:pt>
                <c:pt idx="139">
                  <c:v>2823.5294119999999</c:v>
                </c:pt>
                <c:pt idx="140">
                  <c:v>2608.6956519999999</c:v>
                </c:pt>
                <c:pt idx="141">
                  <c:v>2608.6956519999999</c:v>
                </c:pt>
                <c:pt idx="142">
                  <c:v>2539.6825399999998</c:v>
                </c:pt>
                <c:pt idx="143">
                  <c:v>2526.3157890000002</c:v>
                </c:pt>
                <c:pt idx="144">
                  <c:v>2696.6292130000002</c:v>
                </c:pt>
                <c:pt idx="145">
                  <c:v>2727.272727</c:v>
                </c:pt>
                <c:pt idx="146">
                  <c:v>2539.6825399999998</c:v>
                </c:pt>
                <c:pt idx="147">
                  <c:v>2711.864407</c:v>
                </c:pt>
                <c:pt idx="148">
                  <c:v>2637.3626370000002</c:v>
                </c:pt>
                <c:pt idx="149">
                  <c:v>2651.9337019999998</c:v>
                </c:pt>
                <c:pt idx="150">
                  <c:v>2758.6206900000002</c:v>
                </c:pt>
                <c:pt idx="151">
                  <c:v>2622.95082</c:v>
                </c:pt>
                <c:pt idx="152">
                  <c:v>2727.272727</c:v>
                </c:pt>
                <c:pt idx="153">
                  <c:v>2513.0890049999998</c:v>
                </c:pt>
                <c:pt idx="154">
                  <c:v>2857.1428569999998</c:v>
                </c:pt>
                <c:pt idx="155">
                  <c:v>2622.95082</c:v>
                </c:pt>
                <c:pt idx="156">
                  <c:v>2962.9629629999999</c:v>
                </c:pt>
                <c:pt idx="157">
                  <c:v>2742.8571430000002</c:v>
                </c:pt>
                <c:pt idx="158">
                  <c:v>2891.5662649999999</c:v>
                </c:pt>
                <c:pt idx="159">
                  <c:v>2594.594595</c:v>
                </c:pt>
                <c:pt idx="160">
                  <c:v>2909.090909</c:v>
                </c:pt>
                <c:pt idx="161">
                  <c:v>2774.5664740000002</c:v>
                </c:pt>
                <c:pt idx="162">
                  <c:v>2651.9337019999998</c:v>
                </c:pt>
                <c:pt idx="163">
                  <c:v>2711.864407</c:v>
                </c:pt>
                <c:pt idx="164">
                  <c:v>2790.697674</c:v>
                </c:pt>
                <c:pt idx="165">
                  <c:v>2823.5294119999999</c:v>
                </c:pt>
                <c:pt idx="166">
                  <c:v>2944.7852760000001</c:v>
                </c:pt>
                <c:pt idx="167">
                  <c:v>2807.0175439999998</c:v>
                </c:pt>
                <c:pt idx="168">
                  <c:v>2857.1428569999998</c:v>
                </c:pt>
                <c:pt idx="169">
                  <c:v>2774.5664740000002</c:v>
                </c:pt>
                <c:pt idx="170">
                  <c:v>2909.090909</c:v>
                </c:pt>
                <c:pt idx="171">
                  <c:v>2807.0175439999998</c:v>
                </c:pt>
                <c:pt idx="172">
                  <c:v>2807.0175439999998</c:v>
                </c:pt>
                <c:pt idx="173">
                  <c:v>2944.7852760000001</c:v>
                </c:pt>
                <c:pt idx="174">
                  <c:v>2981.3664600000002</c:v>
                </c:pt>
                <c:pt idx="175">
                  <c:v>3076.9230769999999</c:v>
                </c:pt>
                <c:pt idx="176">
                  <c:v>2962.9629629999999</c:v>
                </c:pt>
                <c:pt idx="177">
                  <c:v>2962.9629629999999</c:v>
                </c:pt>
                <c:pt idx="178">
                  <c:v>2909.090909</c:v>
                </c:pt>
                <c:pt idx="179">
                  <c:v>2891.5662649999999</c:v>
                </c:pt>
                <c:pt idx="180">
                  <c:v>2857.1428569999998</c:v>
                </c:pt>
                <c:pt idx="181">
                  <c:v>3018.867925</c:v>
                </c:pt>
                <c:pt idx="182">
                  <c:v>2727.272727</c:v>
                </c:pt>
                <c:pt idx="183">
                  <c:v>2857.1428569999998</c:v>
                </c:pt>
                <c:pt idx="184">
                  <c:v>2891.5662649999999</c:v>
                </c:pt>
                <c:pt idx="185">
                  <c:v>2840.2366860000002</c:v>
                </c:pt>
                <c:pt idx="186">
                  <c:v>2840.2366860000002</c:v>
                </c:pt>
                <c:pt idx="187">
                  <c:v>2666.666667</c:v>
                </c:pt>
                <c:pt idx="188">
                  <c:v>2566.84492</c:v>
                </c:pt>
                <c:pt idx="189">
                  <c:v>2696.6292130000002</c:v>
                </c:pt>
                <c:pt idx="190">
                  <c:v>2487.046632</c:v>
                </c:pt>
                <c:pt idx="191">
                  <c:v>2553.1914889999998</c:v>
                </c:pt>
                <c:pt idx="192">
                  <c:v>2891.5662649999999</c:v>
                </c:pt>
                <c:pt idx="193">
                  <c:v>2474.2268039999999</c:v>
                </c:pt>
                <c:pt idx="194">
                  <c:v>2681.5642459999999</c:v>
                </c:pt>
                <c:pt idx="195">
                  <c:v>2857.1428569999998</c:v>
                </c:pt>
                <c:pt idx="196">
                  <c:v>2823.5294119999999</c:v>
                </c:pt>
                <c:pt idx="197">
                  <c:v>2807.0175439999998</c:v>
                </c:pt>
                <c:pt idx="198">
                  <c:v>2711.864407</c:v>
                </c:pt>
                <c:pt idx="199">
                  <c:v>2758.6206900000002</c:v>
                </c:pt>
                <c:pt idx="200">
                  <c:v>2696.6292130000002</c:v>
                </c:pt>
                <c:pt idx="201">
                  <c:v>2651.9337019999998</c:v>
                </c:pt>
                <c:pt idx="202">
                  <c:v>2790.697674</c:v>
                </c:pt>
                <c:pt idx="203">
                  <c:v>2807.0175439999998</c:v>
                </c:pt>
                <c:pt idx="204">
                  <c:v>2840.2366860000002</c:v>
                </c:pt>
                <c:pt idx="205">
                  <c:v>2823.5294119999999</c:v>
                </c:pt>
                <c:pt idx="206">
                  <c:v>2790.697674</c:v>
                </c:pt>
                <c:pt idx="207">
                  <c:v>2758.6206900000002</c:v>
                </c:pt>
                <c:pt idx="208">
                  <c:v>2637.3626370000002</c:v>
                </c:pt>
                <c:pt idx="209">
                  <c:v>2696.6292130000002</c:v>
                </c:pt>
                <c:pt idx="210">
                  <c:v>2909.090909</c:v>
                </c:pt>
                <c:pt idx="211">
                  <c:v>2742.8571430000002</c:v>
                </c:pt>
                <c:pt idx="212">
                  <c:v>2944.7852760000001</c:v>
                </c:pt>
                <c:pt idx="213">
                  <c:v>3200</c:v>
                </c:pt>
                <c:pt idx="214">
                  <c:v>2857.1428569999998</c:v>
                </c:pt>
                <c:pt idx="215">
                  <c:v>3076.9230769999999</c:v>
                </c:pt>
                <c:pt idx="216">
                  <c:v>3157.8947370000001</c:v>
                </c:pt>
                <c:pt idx="217">
                  <c:v>3200</c:v>
                </c:pt>
                <c:pt idx="218">
                  <c:v>3037.9746839999998</c:v>
                </c:pt>
                <c:pt idx="219">
                  <c:v>3096.7741940000001</c:v>
                </c:pt>
                <c:pt idx="220">
                  <c:v>3096.7741940000001</c:v>
                </c:pt>
                <c:pt idx="221">
                  <c:v>3057.3248410000001</c:v>
                </c:pt>
                <c:pt idx="222">
                  <c:v>3057.3248410000001</c:v>
                </c:pt>
                <c:pt idx="223">
                  <c:v>3200</c:v>
                </c:pt>
                <c:pt idx="224">
                  <c:v>3076.9230769999999</c:v>
                </c:pt>
                <c:pt idx="225">
                  <c:v>3018.867925</c:v>
                </c:pt>
                <c:pt idx="226">
                  <c:v>2891.5662649999999</c:v>
                </c:pt>
                <c:pt idx="227">
                  <c:v>2874.2514970000002</c:v>
                </c:pt>
                <c:pt idx="228">
                  <c:v>3057.3248410000001</c:v>
                </c:pt>
                <c:pt idx="229">
                  <c:v>3380.2816899999998</c:v>
                </c:pt>
                <c:pt idx="230">
                  <c:v>3018.867925</c:v>
                </c:pt>
                <c:pt idx="231">
                  <c:v>3096.7741940000001</c:v>
                </c:pt>
                <c:pt idx="232">
                  <c:v>3221.47651</c:v>
                </c:pt>
                <c:pt idx="233">
                  <c:v>3178.8079469999998</c:v>
                </c:pt>
                <c:pt idx="234">
                  <c:v>3333.333333</c:v>
                </c:pt>
                <c:pt idx="235">
                  <c:v>3333.333333</c:v>
                </c:pt>
                <c:pt idx="236">
                  <c:v>3116.8831169999999</c:v>
                </c:pt>
                <c:pt idx="237">
                  <c:v>3178.8079469999998</c:v>
                </c:pt>
                <c:pt idx="238">
                  <c:v>3265.306122</c:v>
                </c:pt>
                <c:pt idx="239">
                  <c:v>2926.829268</c:v>
                </c:pt>
                <c:pt idx="240">
                  <c:v>3137.2549020000001</c:v>
                </c:pt>
                <c:pt idx="241">
                  <c:v>2909.090909</c:v>
                </c:pt>
                <c:pt idx="242">
                  <c:v>2926.829268</c:v>
                </c:pt>
                <c:pt idx="243">
                  <c:v>2840.2366860000002</c:v>
                </c:pt>
                <c:pt idx="244">
                  <c:v>2566.84492</c:v>
                </c:pt>
                <c:pt idx="245">
                  <c:v>2981.3664600000002</c:v>
                </c:pt>
                <c:pt idx="246">
                  <c:v>3057.3248410000001</c:v>
                </c:pt>
                <c:pt idx="247">
                  <c:v>3018.867925</c:v>
                </c:pt>
                <c:pt idx="248">
                  <c:v>3157.8947370000001</c:v>
                </c:pt>
                <c:pt idx="249">
                  <c:v>3000</c:v>
                </c:pt>
                <c:pt idx="250">
                  <c:v>3178.8079469999998</c:v>
                </c:pt>
                <c:pt idx="251">
                  <c:v>3116.8831169999999</c:v>
                </c:pt>
                <c:pt idx="252">
                  <c:v>3157.8947370000001</c:v>
                </c:pt>
                <c:pt idx="253">
                  <c:v>3178.8079469999998</c:v>
                </c:pt>
                <c:pt idx="254">
                  <c:v>3178.8079469999998</c:v>
                </c:pt>
                <c:pt idx="255">
                  <c:v>3157.8947370000001</c:v>
                </c:pt>
                <c:pt idx="256">
                  <c:v>3265.306122</c:v>
                </c:pt>
                <c:pt idx="257">
                  <c:v>3200</c:v>
                </c:pt>
                <c:pt idx="258">
                  <c:v>2981.3664600000002</c:v>
                </c:pt>
                <c:pt idx="259">
                  <c:v>2909.090909</c:v>
                </c:pt>
                <c:pt idx="260">
                  <c:v>2874.2514970000002</c:v>
                </c:pt>
                <c:pt idx="261">
                  <c:v>2840.2366860000002</c:v>
                </c:pt>
                <c:pt idx="262">
                  <c:v>2874.2514970000002</c:v>
                </c:pt>
                <c:pt idx="263">
                  <c:v>3157.8947370000001</c:v>
                </c:pt>
                <c:pt idx="264">
                  <c:v>3076.9230769999999</c:v>
                </c:pt>
                <c:pt idx="265">
                  <c:v>3157.8947370000001</c:v>
                </c:pt>
                <c:pt idx="266">
                  <c:v>3157.8947370000001</c:v>
                </c:pt>
                <c:pt idx="267">
                  <c:v>3116.8831169999999</c:v>
                </c:pt>
                <c:pt idx="268">
                  <c:v>3157.8947370000001</c:v>
                </c:pt>
                <c:pt idx="269">
                  <c:v>3243.2432429999999</c:v>
                </c:pt>
                <c:pt idx="270">
                  <c:v>3221.47651</c:v>
                </c:pt>
                <c:pt idx="271">
                  <c:v>3137.2549020000001</c:v>
                </c:pt>
                <c:pt idx="272">
                  <c:v>3018.867925</c:v>
                </c:pt>
                <c:pt idx="273">
                  <c:v>3157.8947370000001</c:v>
                </c:pt>
                <c:pt idx="274">
                  <c:v>3037.9746839999998</c:v>
                </c:pt>
                <c:pt idx="275">
                  <c:v>3137.2549020000001</c:v>
                </c:pt>
                <c:pt idx="276">
                  <c:v>3333.333333</c:v>
                </c:pt>
                <c:pt idx="277">
                  <c:v>3404.2553189999999</c:v>
                </c:pt>
                <c:pt idx="278">
                  <c:v>3076.9230769999999</c:v>
                </c:pt>
                <c:pt idx="279">
                  <c:v>3178.8079469999998</c:v>
                </c:pt>
                <c:pt idx="280">
                  <c:v>2874.2514970000002</c:v>
                </c:pt>
                <c:pt idx="281">
                  <c:v>2774.5664740000002</c:v>
                </c:pt>
                <c:pt idx="282">
                  <c:v>2823.5294119999999</c:v>
                </c:pt>
                <c:pt idx="283">
                  <c:v>2891.5662649999999</c:v>
                </c:pt>
                <c:pt idx="284">
                  <c:v>3221.47651</c:v>
                </c:pt>
                <c:pt idx="285">
                  <c:v>3018.867925</c:v>
                </c:pt>
                <c:pt idx="286">
                  <c:v>3157.8947370000001</c:v>
                </c:pt>
                <c:pt idx="287">
                  <c:v>3287.671233</c:v>
                </c:pt>
                <c:pt idx="288">
                  <c:v>3200</c:v>
                </c:pt>
                <c:pt idx="289">
                  <c:v>3333.333333</c:v>
                </c:pt>
                <c:pt idx="290">
                  <c:v>3157.8947370000001</c:v>
                </c:pt>
                <c:pt idx="291">
                  <c:v>3265.306122</c:v>
                </c:pt>
                <c:pt idx="292">
                  <c:v>3178.8079469999998</c:v>
                </c:pt>
                <c:pt idx="293">
                  <c:v>3243.2432429999999</c:v>
                </c:pt>
                <c:pt idx="294">
                  <c:v>3200</c:v>
                </c:pt>
                <c:pt idx="295">
                  <c:v>3265.306122</c:v>
                </c:pt>
                <c:pt idx="296">
                  <c:v>3200</c:v>
                </c:pt>
                <c:pt idx="297">
                  <c:v>3221.47651</c:v>
                </c:pt>
                <c:pt idx="298">
                  <c:v>3116.8831169999999</c:v>
                </c:pt>
                <c:pt idx="299">
                  <c:v>3057.3248410000001</c:v>
                </c:pt>
                <c:pt idx="300">
                  <c:v>3221.47651</c:v>
                </c:pt>
                <c:pt idx="301">
                  <c:v>3157.8947370000001</c:v>
                </c:pt>
                <c:pt idx="302">
                  <c:v>2807.0175439999998</c:v>
                </c:pt>
                <c:pt idx="303">
                  <c:v>3018.867925</c:v>
                </c:pt>
                <c:pt idx="304">
                  <c:v>2962.9629629999999</c:v>
                </c:pt>
                <c:pt idx="305">
                  <c:v>3037.9746839999998</c:v>
                </c:pt>
                <c:pt idx="306">
                  <c:v>2637.3626370000002</c:v>
                </c:pt>
                <c:pt idx="307">
                  <c:v>2711.864407</c:v>
                </c:pt>
                <c:pt idx="308">
                  <c:v>2774.5664740000002</c:v>
                </c:pt>
                <c:pt idx="309">
                  <c:v>3057.3248410000001</c:v>
                </c:pt>
                <c:pt idx="310">
                  <c:v>3000</c:v>
                </c:pt>
                <c:pt idx="311">
                  <c:v>3096.7741940000001</c:v>
                </c:pt>
                <c:pt idx="312">
                  <c:v>3200</c:v>
                </c:pt>
                <c:pt idx="313">
                  <c:v>3310.3448279999998</c:v>
                </c:pt>
                <c:pt idx="314">
                  <c:v>3137.2549020000001</c:v>
                </c:pt>
                <c:pt idx="315">
                  <c:v>3178.8079469999998</c:v>
                </c:pt>
                <c:pt idx="316">
                  <c:v>3200</c:v>
                </c:pt>
                <c:pt idx="317">
                  <c:v>3287.671233</c:v>
                </c:pt>
                <c:pt idx="318">
                  <c:v>3076.9230769999999</c:v>
                </c:pt>
                <c:pt idx="319">
                  <c:v>3265.306122</c:v>
                </c:pt>
                <c:pt idx="320">
                  <c:v>3200</c:v>
                </c:pt>
                <c:pt idx="321">
                  <c:v>3096.7741940000001</c:v>
                </c:pt>
                <c:pt idx="322">
                  <c:v>2909.090909</c:v>
                </c:pt>
                <c:pt idx="323">
                  <c:v>3000</c:v>
                </c:pt>
                <c:pt idx="324">
                  <c:v>3157.8947370000001</c:v>
                </c:pt>
                <c:pt idx="325">
                  <c:v>3178.8079469999998</c:v>
                </c:pt>
                <c:pt idx="326">
                  <c:v>3200</c:v>
                </c:pt>
                <c:pt idx="327">
                  <c:v>3137.2549020000001</c:v>
                </c:pt>
                <c:pt idx="328">
                  <c:v>3018.867925</c:v>
                </c:pt>
                <c:pt idx="329">
                  <c:v>3018.867925</c:v>
                </c:pt>
                <c:pt idx="330">
                  <c:v>3057.3248410000001</c:v>
                </c:pt>
                <c:pt idx="331">
                  <c:v>2981.3664600000002</c:v>
                </c:pt>
                <c:pt idx="332">
                  <c:v>2981.3664600000002</c:v>
                </c:pt>
                <c:pt idx="333">
                  <c:v>3037.9746839999998</c:v>
                </c:pt>
                <c:pt idx="334">
                  <c:v>3076.9230769999999</c:v>
                </c:pt>
                <c:pt idx="335">
                  <c:v>3076.9230769999999</c:v>
                </c:pt>
                <c:pt idx="336">
                  <c:v>3221.47651</c:v>
                </c:pt>
                <c:pt idx="337">
                  <c:v>3333.333333</c:v>
                </c:pt>
                <c:pt idx="338">
                  <c:v>3037.9746839999998</c:v>
                </c:pt>
                <c:pt idx="339">
                  <c:v>3178.8079469999998</c:v>
                </c:pt>
                <c:pt idx="340">
                  <c:v>3333.333333</c:v>
                </c:pt>
                <c:pt idx="341">
                  <c:v>3380.2816899999998</c:v>
                </c:pt>
                <c:pt idx="342">
                  <c:v>3380.2816899999998</c:v>
                </c:pt>
                <c:pt idx="343">
                  <c:v>3356.6433569999999</c:v>
                </c:pt>
                <c:pt idx="344">
                  <c:v>3404.2553189999999</c:v>
                </c:pt>
                <c:pt idx="345">
                  <c:v>3428.5714290000001</c:v>
                </c:pt>
                <c:pt idx="346">
                  <c:v>3428.5714290000001</c:v>
                </c:pt>
                <c:pt idx="347">
                  <c:v>3380.2816899999998</c:v>
                </c:pt>
                <c:pt idx="348">
                  <c:v>3265.306122</c:v>
                </c:pt>
                <c:pt idx="349">
                  <c:v>3157.8947370000001</c:v>
                </c:pt>
                <c:pt idx="350">
                  <c:v>3265.306122</c:v>
                </c:pt>
                <c:pt idx="351">
                  <c:v>3428.5714290000001</c:v>
                </c:pt>
                <c:pt idx="352">
                  <c:v>2790.697674</c:v>
                </c:pt>
                <c:pt idx="353">
                  <c:v>2487.046632</c:v>
                </c:pt>
                <c:pt idx="354">
                  <c:v>2553.1914889999998</c:v>
                </c:pt>
                <c:pt idx="355">
                  <c:v>2553.1914889999998</c:v>
                </c:pt>
                <c:pt idx="356">
                  <c:v>2651.9337019999998</c:v>
                </c:pt>
                <c:pt idx="357">
                  <c:v>2666.666667</c:v>
                </c:pt>
                <c:pt idx="358">
                  <c:v>2666.666667</c:v>
                </c:pt>
                <c:pt idx="359">
                  <c:v>2637.3626370000002</c:v>
                </c:pt>
                <c:pt idx="360">
                  <c:v>2651.9337019999998</c:v>
                </c:pt>
                <c:pt idx="361">
                  <c:v>2696.6292130000002</c:v>
                </c:pt>
                <c:pt idx="362">
                  <c:v>2608.6956519999999</c:v>
                </c:pt>
                <c:pt idx="363">
                  <c:v>2651.9337019999998</c:v>
                </c:pt>
                <c:pt idx="364">
                  <c:v>2637.3626370000002</c:v>
                </c:pt>
                <c:pt idx="365">
                  <c:v>2487.046632</c:v>
                </c:pt>
                <c:pt idx="366">
                  <c:v>2666.666667</c:v>
                </c:pt>
                <c:pt idx="367">
                  <c:v>2666.666667</c:v>
                </c:pt>
                <c:pt idx="368">
                  <c:v>2727.272727</c:v>
                </c:pt>
                <c:pt idx="369">
                  <c:v>2651.9337019999998</c:v>
                </c:pt>
                <c:pt idx="370">
                  <c:v>2637.3626370000002</c:v>
                </c:pt>
                <c:pt idx="371">
                  <c:v>2553.1914889999998</c:v>
                </c:pt>
                <c:pt idx="372">
                  <c:v>2461.538462</c:v>
                </c:pt>
                <c:pt idx="373">
                  <c:v>2436.5482229999998</c:v>
                </c:pt>
                <c:pt idx="374">
                  <c:v>2352.9411759999998</c:v>
                </c:pt>
                <c:pt idx="375">
                  <c:v>2242.9906540000002</c:v>
                </c:pt>
                <c:pt idx="376">
                  <c:v>2222.2222219999999</c:v>
                </c:pt>
                <c:pt idx="377">
                  <c:v>2222.2222219999999</c:v>
                </c:pt>
                <c:pt idx="378">
                  <c:v>2171.9457010000001</c:v>
                </c:pt>
                <c:pt idx="379">
                  <c:v>2242.9906540000002</c:v>
                </c:pt>
                <c:pt idx="380">
                  <c:v>2105.2631580000002</c:v>
                </c:pt>
                <c:pt idx="381">
                  <c:v>2068.9655170000001</c:v>
                </c:pt>
                <c:pt idx="382">
                  <c:v>2025.316456</c:v>
                </c:pt>
                <c:pt idx="383">
                  <c:v>2025.316456</c:v>
                </c:pt>
                <c:pt idx="384">
                  <c:v>1991.701245</c:v>
                </c:pt>
                <c:pt idx="385">
                  <c:v>2008.368201</c:v>
                </c:pt>
                <c:pt idx="386">
                  <c:v>2042.553191</c:v>
                </c:pt>
                <c:pt idx="387">
                  <c:v>2051.2820510000001</c:v>
                </c:pt>
                <c:pt idx="388">
                  <c:v>2424.242424</c:v>
                </c:pt>
                <c:pt idx="389">
                  <c:v>2412.0603019999999</c:v>
                </c:pt>
                <c:pt idx="390">
                  <c:v>2474.2268039999999</c:v>
                </c:pt>
                <c:pt idx="391">
                  <c:v>2500</c:v>
                </c:pt>
                <c:pt idx="392">
                  <c:v>2681.5642459999999</c:v>
                </c:pt>
                <c:pt idx="393">
                  <c:v>2742.8571430000002</c:v>
                </c:pt>
                <c:pt idx="394">
                  <c:v>2857.1428569999998</c:v>
                </c:pt>
                <c:pt idx="395">
                  <c:v>2807.0175439999998</c:v>
                </c:pt>
                <c:pt idx="396">
                  <c:v>2840.2366860000002</c:v>
                </c:pt>
                <c:pt idx="397">
                  <c:v>2857.1428569999998</c:v>
                </c:pt>
                <c:pt idx="398">
                  <c:v>2857.1428569999998</c:v>
                </c:pt>
                <c:pt idx="399">
                  <c:v>2891.5662649999999</c:v>
                </c:pt>
                <c:pt idx="400">
                  <c:v>2840.2366860000002</c:v>
                </c:pt>
                <c:pt idx="401">
                  <c:v>2774.5664740000002</c:v>
                </c:pt>
                <c:pt idx="402">
                  <c:v>2823.5294119999999</c:v>
                </c:pt>
                <c:pt idx="403">
                  <c:v>2857.1428569999998</c:v>
                </c:pt>
                <c:pt idx="404">
                  <c:v>2891.5662649999999</c:v>
                </c:pt>
                <c:pt idx="405">
                  <c:v>2774.5664740000002</c:v>
                </c:pt>
                <c:pt idx="406">
                  <c:v>2823.5294119999999</c:v>
                </c:pt>
                <c:pt idx="407">
                  <c:v>2823.5294119999999</c:v>
                </c:pt>
                <c:pt idx="408">
                  <c:v>2807.0175439999998</c:v>
                </c:pt>
                <c:pt idx="409">
                  <c:v>2807.0175439999998</c:v>
                </c:pt>
                <c:pt idx="410">
                  <c:v>2840.2366860000002</c:v>
                </c:pt>
                <c:pt idx="411">
                  <c:v>2727.272727</c:v>
                </c:pt>
                <c:pt idx="412">
                  <c:v>2666.666667</c:v>
                </c:pt>
                <c:pt idx="413">
                  <c:v>2742.8571430000002</c:v>
                </c:pt>
                <c:pt idx="414">
                  <c:v>2711.864407</c:v>
                </c:pt>
                <c:pt idx="415">
                  <c:v>2651.9337019999998</c:v>
                </c:pt>
                <c:pt idx="416">
                  <c:v>2580.6451609999999</c:v>
                </c:pt>
                <c:pt idx="417">
                  <c:v>2566.84492</c:v>
                </c:pt>
                <c:pt idx="418">
                  <c:v>2608.6956519999999</c:v>
                </c:pt>
                <c:pt idx="419">
                  <c:v>2539.6825399999998</c:v>
                </c:pt>
                <c:pt idx="420">
                  <c:v>2474.2268039999999</c:v>
                </c:pt>
                <c:pt idx="421">
                  <c:v>2448.9795920000001</c:v>
                </c:pt>
                <c:pt idx="422">
                  <c:v>2318.84058</c:v>
                </c:pt>
                <c:pt idx="423">
                  <c:v>2296.6507179999999</c:v>
                </c:pt>
                <c:pt idx="424">
                  <c:v>2285.7142859999999</c:v>
                </c:pt>
                <c:pt idx="425">
                  <c:v>2068.9655170000001</c:v>
                </c:pt>
                <c:pt idx="426">
                  <c:v>1739.130435</c:v>
                </c:pt>
                <c:pt idx="427">
                  <c:v>1649.4845359999999</c:v>
                </c:pt>
                <c:pt idx="428">
                  <c:v>1621.6216219999999</c:v>
                </c:pt>
                <c:pt idx="429">
                  <c:v>1627.1186439999999</c:v>
                </c:pt>
                <c:pt idx="430">
                  <c:v>1605.351171</c:v>
                </c:pt>
                <c:pt idx="431">
                  <c:v>1589.4039740000001</c:v>
                </c:pt>
                <c:pt idx="432">
                  <c:v>1660.8996540000001</c:v>
                </c:pt>
                <c:pt idx="433">
                  <c:v>1627.1186439999999</c:v>
                </c:pt>
                <c:pt idx="434">
                  <c:v>1553.398058</c:v>
                </c:pt>
                <c:pt idx="435">
                  <c:v>1610.738255</c:v>
                </c:pt>
                <c:pt idx="436">
                  <c:v>1563.5179149999999</c:v>
                </c:pt>
                <c:pt idx="437">
                  <c:v>1594.684385</c:v>
                </c:pt>
                <c:pt idx="438">
                  <c:v>1621.6216219999999</c:v>
                </c:pt>
                <c:pt idx="439">
                  <c:v>1672.473868</c:v>
                </c:pt>
                <c:pt idx="440">
                  <c:v>1632.653061</c:v>
                </c:pt>
                <c:pt idx="441">
                  <c:v>1649.4845359999999</c:v>
                </c:pt>
                <c:pt idx="442">
                  <c:v>1678.321678</c:v>
                </c:pt>
                <c:pt idx="443">
                  <c:v>1714.2857140000001</c:v>
                </c:pt>
                <c:pt idx="444">
                  <c:v>1751.8248180000001</c:v>
                </c:pt>
                <c:pt idx="445">
                  <c:v>1791.044776</c:v>
                </c:pt>
                <c:pt idx="446">
                  <c:v>1758.2417579999999</c:v>
                </c:pt>
                <c:pt idx="447">
                  <c:v>1804.5112779999999</c:v>
                </c:pt>
                <c:pt idx="448">
                  <c:v>1882.3529410000001</c:v>
                </c:pt>
                <c:pt idx="449">
                  <c:v>1897.2332019999999</c:v>
                </c:pt>
                <c:pt idx="450">
                  <c:v>1943.3198379999999</c:v>
                </c:pt>
                <c:pt idx="451">
                  <c:v>1991.701245</c:v>
                </c:pt>
                <c:pt idx="452">
                  <c:v>2033.8983049999999</c:v>
                </c:pt>
                <c:pt idx="453">
                  <c:v>2016.8067229999999</c:v>
                </c:pt>
                <c:pt idx="454">
                  <c:v>2008.368201</c:v>
                </c:pt>
                <c:pt idx="455">
                  <c:v>2068.9655170000001</c:v>
                </c:pt>
                <c:pt idx="456">
                  <c:v>2242.9906540000002</c:v>
                </c:pt>
                <c:pt idx="457">
                  <c:v>2474.2268039999999</c:v>
                </c:pt>
                <c:pt idx="458">
                  <c:v>2526.3157890000002</c:v>
                </c:pt>
                <c:pt idx="459">
                  <c:v>2553.1914889999998</c:v>
                </c:pt>
                <c:pt idx="460">
                  <c:v>2566.84492</c:v>
                </c:pt>
                <c:pt idx="461">
                  <c:v>2566.84492</c:v>
                </c:pt>
                <c:pt idx="462">
                  <c:v>2608.6956519999999</c:v>
                </c:pt>
                <c:pt idx="463">
                  <c:v>2622.95082</c:v>
                </c:pt>
                <c:pt idx="464">
                  <c:v>2666.666667</c:v>
                </c:pt>
                <c:pt idx="465">
                  <c:v>2622.95082</c:v>
                </c:pt>
                <c:pt idx="466">
                  <c:v>2580.6451609999999</c:v>
                </c:pt>
                <c:pt idx="467">
                  <c:v>2622.95082</c:v>
                </c:pt>
                <c:pt idx="468">
                  <c:v>2553.1914889999998</c:v>
                </c:pt>
                <c:pt idx="469">
                  <c:v>2513.0890049999998</c:v>
                </c:pt>
                <c:pt idx="470">
                  <c:v>2580.6451609999999</c:v>
                </c:pt>
                <c:pt idx="471">
                  <c:v>2539.6825399999998</c:v>
                </c:pt>
                <c:pt idx="472">
                  <c:v>2487.046632</c:v>
                </c:pt>
                <c:pt idx="473">
                  <c:v>2436.5482229999998</c:v>
                </c:pt>
                <c:pt idx="474">
                  <c:v>2424.242424</c:v>
                </c:pt>
                <c:pt idx="475">
                  <c:v>2412.0603019999999</c:v>
                </c:pt>
                <c:pt idx="476">
                  <c:v>2352.9411759999998</c:v>
                </c:pt>
                <c:pt idx="477">
                  <c:v>2400</c:v>
                </c:pt>
                <c:pt idx="478">
                  <c:v>2242.9906540000002</c:v>
                </c:pt>
                <c:pt idx="479">
                  <c:v>2232.5581400000001</c:v>
                </c:pt>
                <c:pt idx="480">
                  <c:v>2201.8348620000002</c:v>
                </c:pt>
                <c:pt idx="481">
                  <c:v>2033.8983049999999</c:v>
                </c:pt>
                <c:pt idx="482">
                  <c:v>1791.044776</c:v>
                </c:pt>
                <c:pt idx="483">
                  <c:v>1758.2417579999999</c:v>
                </c:pt>
                <c:pt idx="484">
                  <c:v>1702.1276600000001</c:v>
                </c:pt>
                <c:pt idx="485">
                  <c:v>1720.430108</c:v>
                </c:pt>
                <c:pt idx="486">
                  <c:v>1745.4545450000001</c:v>
                </c:pt>
                <c:pt idx="487">
                  <c:v>1745.4545450000001</c:v>
                </c:pt>
                <c:pt idx="488">
                  <c:v>1732.8519859999999</c:v>
                </c:pt>
                <c:pt idx="489">
                  <c:v>1702.1276600000001</c:v>
                </c:pt>
                <c:pt idx="490">
                  <c:v>1720.430108</c:v>
                </c:pt>
                <c:pt idx="491">
                  <c:v>1758.2417579999999</c:v>
                </c:pt>
                <c:pt idx="492">
                  <c:v>1745.4545450000001</c:v>
                </c:pt>
                <c:pt idx="493">
                  <c:v>1720.430108</c:v>
                </c:pt>
                <c:pt idx="494">
                  <c:v>1678.321678</c:v>
                </c:pt>
                <c:pt idx="495">
                  <c:v>1726.6187050000001</c:v>
                </c:pt>
                <c:pt idx="496">
                  <c:v>1720.430108</c:v>
                </c:pt>
                <c:pt idx="497">
                  <c:v>1684.2105260000001</c:v>
                </c:pt>
                <c:pt idx="498">
                  <c:v>1771.2177119999999</c:v>
                </c:pt>
                <c:pt idx="499">
                  <c:v>1745.4545450000001</c:v>
                </c:pt>
                <c:pt idx="500">
                  <c:v>1714.2857140000001</c:v>
                </c:pt>
                <c:pt idx="501">
                  <c:v>1708.1850529999999</c:v>
                </c:pt>
                <c:pt idx="502">
                  <c:v>1758.2417579999999</c:v>
                </c:pt>
                <c:pt idx="503">
                  <c:v>1745.4545450000001</c:v>
                </c:pt>
                <c:pt idx="504">
                  <c:v>1714.2857140000001</c:v>
                </c:pt>
                <c:pt idx="505">
                  <c:v>1684.2105260000001</c:v>
                </c:pt>
                <c:pt idx="506">
                  <c:v>1696.1130740000001</c:v>
                </c:pt>
                <c:pt idx="507">
                  <c:v>1777.7777779999999</c:v>
                </c:pt>
                <c:pt idx="508">
                  <c:v>1777.7777779999999</c:v>
                </c:pt>
                <c:pt idx="509">
                  <c:v>1720.430108</c:v>
                </c:pt>
                <c:pt idx="510">
                  <c:v>1708.1850529999999</c:v>
                </c:pt>
                <c:pt idx="511">
                  <c:v>1714.2857140000001</c:v>
                </c:pt>
                <c:pt idx="512">
                  <c:v>1702.1276600000001</c:v>
                </c:pt>
                <c:pt idx="513">
                  <c:v>1696.1130740000001</c:v>
                </c:pt>
                <c:pt idx="514">
                  <c:v>1690.1408449999999</c:v>
                </c:pt>
                <c:pt idx="515">
                  <c:v>1632.653061</c:v>
                </c:pt>
                <c:pt idx="516">
                  <c:v>1720.430108</c:v>
                </c:pt>
                <c:pt idx="517">
                  <c:v>1655.1724139999999</c:v>
                </c:pt>
                <c:pt idx="518">
                  <c:v>1726.6187050000001</c:v>
                </c:pt>
                <c:pt idx="519">
                  <c:v>1655.1724139999999</c:v>
                </c:pt>
                <c:pt idx="520">
                  <c:v>1720.430108</c:v>
                </c:pt>
                <c:pt idx="521">
                  <c:v>1732.8519859999999</c:v>
                </c:pt>
                <c:pt idx="522">
                  <c:v>1684.2105260000001</c:v>
                </c:pt>
                <c:pt idx="523">
                  <c:v>1655.1724139999999</c:v>
                </c:pt>
                <c:pt idx="524">
                  <c:v>1702.1276600000001</c:v>
                </c:pt>
                <c:pt idx="525">
                  <c:v>1666.666667</c:v>
                </c:pt>
                <c:pt idx="526">
                  <c:v>1610.738255</c:v>
                </c:pt>
                <c:pt idx="527">
                  <c:v>1660.8996540000001</c:v>
                </c:pt>
                <c:pt idx="528">
                  <c:v>1632.653061</c:v>
                </c:pt>
                <c:pt idx="529">
                  <c:v>1672.473868</c:v>
                </c:pt>
                <c:pt idx="530">
                  <c:v>1655.1724139999999</c:v>
                </c:pt>
                <c:pt idx="531">
                  <c:v>1714.2857140000001</c:v>
                </c:pt>
                <c:pt idx="532">
                  <c:v>1273.2095489999999</c:v>
                </c:pt>
                <c:pt idx="533">
                  <c:v>1194.029851</c:v>
                </c:pt>
                <c:pt idx="534">
                  <c:v>1095.8904110000001</c:v>
                </c:pt>
                <c:pt idx="535">
                  <c:v>1081.081081</c:v>
                </c:pt>
                <c:pt idx="536">
                  <c:v>1008.403361</c:v>
                </c:pt>
                <c:pt idx="537">
                  <c:v>991.73553700000002</c:v>
                </c:pt>
                <c:pt idx="538">
                  <c:v>965.79476899999997</c:v>
                </c:pt>
                <c:pt idx="539">
                  <c:v>946.74556199999995</c:v>
                </c:pt>
                <c:pt idx="540">
                  <c:v>952.38095199999998</c:v>
                </c:pt>
                <c:pt idx="541">
                  <c:v>928.433269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0-4946-AA1E-20AF54C06F27}"/>
            </c:ext>
          </c:extLst>
        </c:ser>
        <c:ser>
          <c:idx val="1"/>
          <c:order val="1"/>
          <c:tx>
            <c:v>A Motor Speed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Log!$H$2:$H$572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774.19354950000002</c:v>
                </c:pt>
                <c:pt idx="3">
                  <c:v>1030.0429192500001</c:v>
                </c:pt>
                <c:pt idx="4">
                  <c:v>1199.9999992500002</c:v>
                </c:pt>
                <c:pt idx="5">
                  <c:v>1490.6832300000001</c:v>
                </c:pt>
                <c:pt idx="6">
                  <c:v>1720.4301067499998</c:v>
                </c:pt>
                <c:pt idx="7">
                  <c:v>1797.7528080000002</c:v>
                </c:pt>
                <c:pt idx="8">
                  <c:v>1919.9999992500002</c:v>
                </c:pt>
                <c:pt idx="9">
                  <c:v>2114.5374449999999</c:v>
                </c:pt>
                <c:pt idx="10">
                  <c:v>2296.650717</c:v>
                </c:pt>
                <c:pt idx="11">
                  <c:v>2400.0000007499998</c:v>
                </c:pt>
                <c:pt idx="12">
                  <c:v>2448.9795915</c:v>
                </c:pt>
                <c:pt idx="13">
                  <c:v>2566.8449190000001</c:v>
                </c:pt>
                <c:pt idx="14">
                  <c:v>2566.8449190000001</c:v>
                </c:pt>
                <c:pt idx="15">
                  <c:v>2566.8449190000001</c:v>
                </c:pt>
                <c:pt idx="16">
                  <c:v>2580.64516125</c:v>
                </c:pt>
                <c:pt idx="17">
                  <c:v>2608.6956525000001</c:v>
                </c:pt>
                <c:pt idx="18">
                  <c:v>2637.3626370000002</c:v>
                </c:pt>
                <c:pt idx="19">
                  <c:v>2637.3626370000002</c:v>
                </c:pt>
                <c:pt idx="20">
                  <c:v>2637.3626370000002</c:v>
                </c:pt>
                <c:pt idx="21">
                  <c:v>2651.9337022499999</c:v>
                </c:pt>
                <c:pt idx="22">
                  <c:v>2666.6666662500002</c:v>
                </c:pt>
                <c:pt idx="23">
                  <c:v>2681.5642447499999</c:v>
                </c:pt>
                <c:pt idx="24">
                  <c:v>2790.6976755000001</c:v>
                </c:pt>
                <c:pt idx="25">
                  <c:v>2891.5662645000002</c:v>
                </c:pt>
                <c:pt idx="26">
                  <c:v>2962.9629629999999</c:v>
                </c:pt>
                <c:pt idx="27">
                  <c:v>2981.3664600000002</c:v>
                </c:pt>
                <c:pt idx="28">
                  <c:v>2999.9999992500002</c:v>
                </c:pt>
                <c:pt idx="29">
                  <c:v>3018.8679255000002</c:v>
                </c:pt>
                <c:pt idx="30">
                  <c:v>3018.8679255000002</c:v>
                </c:pt>
                <c:pt idx="31">
                  <c:v>3037.9746825000002</c:v>
                </c:pt>
                <c:pt idx="32">
                  <c:v>3037.9746825000002</c:v>
                </c:pt>
                <c:pt idx="33">
                  <c:v>2790.6976755000001</c:v>
                </c:pt>
                <c:pt idx="34">
                  <c:v>2681.5642447499999</c:v>
                </c:pt>
                <c:pt idx="35">
                  <c:v>2513.0890057500001</c:v>
                </c:pt>
                <c:pt idx="36">
                  <c:v>2499.9999997499999</c:v>
                </c:pt>
                <c:pt idx="37">
                  <c:v>2487.0466327499998</c:v>
                </c:pt>
                <c:pt idx="38">
                  <c:v>2487.0466327499998</c:v>
                </c:pt>
                <c:pt idx="39">
                  <c:v>2474.2268032500001</c:v>
                </c:pt>
                <c:pt idx="40">
                  <c:v>2487.0466327499998</c:v>
                </c:pt>
                <c:pt idx="41">
                  <c:v>2487.0466327499998</c:v>
                </c:pt>
                <c:pt idx="42">
                  <c:v>2487.0466327499998</c:v>
                </c:pt>
                <c:pt idx="43">
                  <c:v>2474.2268032500001</c:v>
                </c:pt>
                <c:pt idx="44">
                  <c:v>2487.0466327499998</c:v>
                </c:pt>
                <c:pt idx="45">
                  <c:v>2474.2268032500001</c:v>
                </c:pt>
                <c:pt idx="46">
                  <c:v>2474.2268032500001</c:v>
                </c:pt>
                <c:pt idx="47">
                  <c:v>2487.0466327499998</c:v>
                </c:pt>
                <c:pt idx="48">
                  <c:v>2487.0466327499998</c:v>
                </c:pt>
                <c:pt idx="49">
                  <c:v>2487.0466327499998</c:v>
                </c:pt>
                <c:pt idx="50">
                  <c:v>2487.0466327499998</c:v>
                </c:pt>
                <c:pt idx="51">
                  <c:v>2487.0466327499998</c:v>
                </c:pt>
                <c:pt idx="52">
                  <c:v>2487.0466327499998</c:v>
                </c:pt>
                <c:pt idx="53">
                  <c:v>2487.0466327499998</c:v>
                </c:pt>
                <c:pt idx="54">
                  <c:v>2487.0466327499998</c:v>
                </c:pt>
                <c:pt idx="55">
                  <c:v>2487.0466327499998</c:v>
                </c:pt>
                <c:pt idx="56">
                  <c:v>2487.0466327499998</c:v>
                </c:pt>
                <c:pt idx="57">
                  <c:v>2499.9999997499999</c:v>
                </c:pt>
                <c:pt idx="58">
                  <c:v>2499.9999997499999</c:v>
                </c:pt>
                <c:pt idx="59">
                  <c:v>2499.9999997499999</c:v>
                </c:pt>
                <c:pt idx="60">
                  <c:v>2487.0466327499998</c:v>
                </c:pt>
                <c:pt idx="61">
                  <c:v>2526.3157904999998</c:v>
                </c:pt>
                <c:pt idx="62">
                  <c:v>2487.0466327499998</c:v>
                </c:pt>
                <c:pt idx="63">
                  <c:v>2513.0890057500001</c:v>
                </c:pt>
                <c:pt idx="64">
                  <c:v>2388.0597007499996</c:v>
                </c:pt>
                <c:pt idx="65">
                  <c:v>1967.213115</c:v>
                </c:pt>
                <c:pt idx="66">
                  <c:v>2033.8983045</c:v>
                </c:pt>
                <c:pt idx="67">
                  <c:v>1791.0447750000001</c:v>
                </c:pt>
                <c:pt idx="68">
                  <c:v>1777.77777825</c:v>
                </c:pt>
                <c:pt idx="69">
                  <c:v>1889.76377925</c:v>
                </c:pt>
                <c:pt idx="70">
                  <c:v>1771.2177119999999</c:v>
                </c:pt>
                <c:pt idx="71">
                  <c:v>1804.5112792499999</c:v>
                </c:pt>
                <c:pt idx="72">
                  <c:v>1732.8519855</c:v>
                </c:pt>
                <c:pt idx="73">
                  <c:v>1935.4838715000001</c:v>
                </c:pt>
                <c:pt idx="74">
                  <c:v>1935.4838715000001</c:v>
                </c:pt>
                <c:pt idx="75">
                  <c:v>2000.0000002499999</c:v>
                </c:pt>
                <c:pt idx="76">
                  <c:v>1975.308642</c:v>
                </c:pt>
                <c:pt idx="77">
                  <c:v>2253.5211262499997</c:v>
                </c:pt>
                <c:pt idx="78">
                  <c:v>2461.5384615000003</c:v>
                </c:pt>
                <c:pt idx="79">
                  <c:v>2412.0603022499999</c:v>
                </c:pt>
                <c:pt idx="80">
                  <c:v>2412.0603022499999</c:v>
                </c:pt>
                <c:pt idx="81">
                  <c:v>2400.0000007499998</c:v>
                </c:pt>
                <c:pt idx="82">
                  <c:v>2461.5384615000003</c:v>
                </c:pt>
                <c:pt idx="83">
                  <c:v>2412.0603022499999</c:v>
                </c:pt>
                <c:pt idx="84">
                  <c:v>2412.0603022499999</c:v>
                </c:pt>
                <c:pt idx="85">
                  <c:v>2376.2376247499997</c:v>
                </c:pt>
                <c:pt idx="86">
                  <c:v>2376.2376247499997</c:v>
                </c:pt>
                <c:pt idx="87">
                  <c:v>2526.3157904999998</c:v>
                </c:pt>
                <c:pt idx="88">
                  <c:v>2400.0000007499998</c:v>
                </c:pt>
                <c:pt idx="89">
                  <c:v>2400.0000007499998</c:v>
                </c:pt>
                <c:pt idx="90">
                  <c:v>2400.0000007499998</c:v>
                </c:pt>
                <c:pt idx="91">
                  <c:v>2448.9795915</c:v>
                </c:pt>
                <c:pt idx="92">
                  <c:v>2424.2424232499998</c:v>
                </c:pt>
                <c:pt idx="93">
                  <c:v>2412.0603022499999</c:v>
                </c:pt>
                <c:pt idx="94">
                  <c:v>2436.54822225</c:v>
                </c:pt>
                <c:pt idx="95">
                  <c:v>2474.2268032500001</c:v>
                </c:pt>
                <c:pt idx="96">
                  <c:v>2400.0000007499998</c:v>
                </c:pt>
                <c:pt idx="97">
                  <c:v>2474.2268032500001</c:v>
                </c:pt>
                <c:pt idx="98">
                  <c:v>2474.2268032500001</c:v>
                </c:pt>
                <c:pt idx="99">
                  <c:v>2539.6825387499998</c:v>
                </c:pt>
                <c:pt idx="100">
                  <c:v>2696.6292142499997</c:v>
                </c:pt>
                <c:pt idx="101">
                  <c:v>2448.9795915</c:v>
                </c:pt>
                <c:pt idx="102">
                  <c:v>2412.0603022499999</c:v>
                </c:pt>
                <c:pt idx="103">
                  <c:v>2400.0000007499998</c:v>
                </c:pt>
                <c:pt idx="104">
                  <c:v>2461.5384615000003</c:v>
                </c:pt>
                <c:pt idx="105">
                  <c:v>2499.9999997499999</c:v>
                </c:pt>
                <c:pt idx="106">
                  <c:v>2487.0466327499998</c:v>
                </c:pt>
                <c:pt idx="107">
                  <c:v>2412.0603022499999</c:v>
                </c:pt>
                <c:pt idx="108">
                  <c:v>2412.0603022499999</c:v>
                </c:pt>
                <c:pt idx="109">
                  <c:v>2681.5642447499999</c:v>
                </c:pt>
                <c:pt idx="110">
                  <c:v>2594.5945942499998</c:v>
                </c:pt>
                <c:pt idx="111">
                  <c:v>2436.54822225</c:v>
                </c:pt>
                <c:pt idx="112">
                  <c:v>2424.2424232499998</c:v>
                </c:pt>
                <c:pt idx="113">
                  <c:v>2666.6666662500002</c:v>
                </c:pt>
                <c:pt idx="114">
                  <c:v>2553.1914892499999</c:v>
                </c:pt>
                <c:pt idx="115">
                  <c:v>2424.2424232499998</c:v>
                </c:pt>
                <c:pt idx="116">
                  <c:v>2388.0597007499996</c:v>
                </c:pt>
                <c:pt idx="117">
                  <c:v>2412.0603022499999</c:v>
                </c:pt>
                <c:pt idx="118">
                  <c:v>2474.2268032500001</c:v>
                </c:pt>
                <c:pt idx="119">
                  <c:v>2412.0603022499999</c:v>
                </c:pt>
                <c:pt idx="120">
                  <c:v>2461.5384615000003</c:v>
                </c:pt>
                <c:pt idx="121">
                  <c:v>2424.2424232499998</c:v>
                </c:pt>
                <c:pt idx="122">
                  <c:v>2580.64516125</c:v>
                </c:pt>
                <c:pt idx="123">
                  <c:v>2474.2268032500001</c:v>
                </c:pt>
                <c:pt idx="124">
                  <c:v>2412.0603022499999</c:v>
                </c:pt>
                <c:pt idx="125">
                  <c:v>2436.54822225</c:v>
                </c:pt>
                <c:pt idx="126">
                  <c:v>2513.0890057500001</c:v>
                </c:pt>
                <c:pt idx="127">
                  <c:v>2474.2268032500001</c:v>
                </c:pt>
                <c:pt idx="128">
                  <c:v>2474.2268032500001</c:v>
                </c:pt>
                <c:pt idx="129">
                  <c:v>2608.6956525000001</c:v>
                </c:pt>
                <c:pt idx="130">
                  <c:v>2637.3626370000002</c:v>
                </c:pt>
                <c:pt idx="131">
                  <c:v>2594.5945942499998</c:v>
                </c:pt>
                <c:pt idx="132">
                  <c:v>2461.5384615000003</c:v>
                </c:pt>
                <c:pt idx="133">
                  <c:v>2696.6292142499997</c:v>
                </c:pt>
                <c:pt idx="134">
                  <c:v>2526.3157904999998</c:v>
                </c:pt>
                <c:pt idx="135">
                  <c:v>2553.1914892499999</c:v>
                </c:pt>
                <c:pt idx="136">
                  <c:v>2727.272727</c:v>
                </c:pt>
                <c:pt idx="137">
                  <c:v>2553.1914892499999</c:v>
                </c:pt>
                <c:pt idx="138">
                  <c:v>2807.0175442499999</c:v>
                </c:pt>
                <c:pt idx="139">
                  <c:v>2807.0175442499999</c:v>
                </c:pt>
                <c:pt idx="140">
                  <c:v>2594.5945942499998</c:v>
                </c:pt>
                <c:pt idx="141">
                  <c:v>2580.64516125</c:v>
                </c:pt>
                <c:pt idx="142">
                  <c:v>2513.0890057500001</c:v>
                </c:pt>
                <c:pt idx="143">
                  <c:v>2513.0890057500001</c:v>
                </c:pt>
                <c:pt idx="144">
                  <c:v>2696.6292142499997</c:v>
                </c:pt>
                <c:pt idx="145">
                  <c:v>2513.0890057500001</c:v>
                </c:pt>
                <c:pt idx="146">
                  <c:v>2526.3157904999998</c:v>
                </c:pt>
                <c:pt idx="147">
                  <c:v>2580.64516125</c:v>
                </c:pt>
                <c:pt idx="148">
                  <c:v>2651.9337022499999</c:v>
                </c:pt>
                <c:pt idx="149">
                  <c:v>2666.6666662500002</c:v>
                </c:pt>
                <c:pt idx="150">
                  <c:v>2774.5664737499997</c:v>
                </c:pt>
                <c:pt idx="151">
                  <c:v>2622.95082</c:v>
                </c:pt>
                <c:pt idx="152">
                  <c:v>2807.0175442499999</c:v>
                </c:pt>
                <c:pt idx="153">
                  <c:v>2487.0466327499998</c:v>
                </c:pt>
                <c:pt idx="154">
                  <c:v>2891.5662645000002</c:v>
                </c:pt>
                <c:pt idx="155">
                  <c:v>2594.5945942499998</c:v>
                </c:pt>
                <c:pt idx="156">
                  <c:v>2891.5662645000002</c:v>
                </c:pt>
                <c:pt idx="157">
                  <c:v>2727.272727</c:v>
                </c:pt>
                <c:pt idx="158">
                  <c:v>2823.52941225</c:v>
                </c:pt>
                <c:pt idx="159">
                  <c:v>2608.6956525000001</c:v>
                </c:pt>
                <c:pt idx="160">
                  <c:v>2566.8449190000001</c:v>
                </c:pt>
                <c:pt idx="161">
                  <c:v>2774.5664737499997</c:v>
                </c:pt>
                <c:pt idx="162">
                  <c:v>2637.3626370000002</c:v>
                </c:pt>
                <c:pt idx="163">
                  <c:v>2774.5664737499997</c:v>
                </c:pt>
                <c:pt idx="164">
                  <c:v>2823.52941225</c:v>
                </c:pt>
                <c:pt idx="165">
                  <c:v>2823.52941225</c:v>
                </c:pt>
                <c:pt idx="166">
                  <c:v>2962.9629629999999</c:v>
                </c:pt>
                <c:pt idx="167">
                  <c:v>2807.0175442499999</c:v>
                </c:pt>
                <c:pt idx="168">
                  <c:v>2840.2366860000002</c:v>
                </c:pt>
                <c:pt idx="169">
                  <c:v>2840.2366860000002</c:v>
                </c:pt>
                <c:pt idx="170">
                  <c:v>2926.8292680000004</c:v>
                </c:pt>
                <c:pt idx="171">
                  <c:v>2823.52941225</c:v>
                </c:pt>
                <c:pt idx="172">
                  <c:v>2807.0175442499999</c:v>
                </c:pt>
                <c:pt idx="173">
                  <c:v>2944.7852760000001</c:v>
                </c:pt>
                <c:pt idx="174">
                  <c:v>2891.5662645000002</c:v>
                </c:pt>
                <c:pt idx="175">
                  <c:v>2711.8644074999997</c:v>
                </c:pt>
                <c:pt idx="176">
                  <c:v>2944.7852760000001</c:v>
                </c:pt>
                <c:pt idx="177">
                  <c:v>2651.9337022499999</c:v>
                </c:pt>
                <c:pt idx="178">
                  <c:v>2857.1428575</c:v>
                </c:pt>
                <c:pt idx="179">
                  <c:v>2857.1428575</c:v>
                </c:pt>
                <c:pt idx="180">
                  <c:v>2790.6976755000001</c:v>
                </c:pt>
                <c:pt idx="181">
                  <c:v>2651.9337022499999</c:v>
                </c:pt>
                <c:pt idx="182">
                  <c:v>2711.8644074999997</c:v>
                </c:pt>
                <c:pt idx="183">
                  <c:v>2823.52941225</c:v>
                </c:pt>
                <c:pt idx="184">
                  <c:v>2926.8292680000004</c:v>
                </c:pt>
                <c:pt idx="185">
                  <c:v>2874.2514975000004</c:v>
                </c:pt>
                <c:pt idx="186">
                  <c:v>2580.64516125</c:v>
                </c:pt>
                <c:pt idx="187">
                  <c:v>2637.3626370000002</c:v>
                </c:pt>
                <c:pt idx="188">
                  <c:v>2499.9999997499999</c:v>
                </c:pt>
                <c:pt idx="189">
                  <c:v>2622.95082</c:v>
                </c:pt>
                <c:pt idx="190">
                  <c:v>2499.9999997499999</c:v>
                </c:pt>
                <c:pt idx="191">
                  <c:v>2513.0890057500001</c:v>
                </c:pt>
                <c:pt idx="192">
                  <c:v>2727.272727</c:v>
                </c:pt>
                <c:pt idx="193">
                  <c:v>2513.0890057500001</c:v>
                </c:pt>
                <c:pt idx="194">
                  <c:v>2711.8644074999997</c:v>
                </c:pt>
                <c:pt idx="195">
                  <c:v>2566.8449190000001</c:v>
                </c:pt>
                <c:pt idx="196">
                  <c:v>2727.272727</c:v>
                </c:pt>
                <c:pt idx="197">
                  <c:v>2696.6292142499997</c:v>
                </c:pt>
                <c:pt idx="198">
                  <c:v>2696.6292142499997</c:v>
                </c:pt>
                <c:pt idx="199">
                  <c:v>2448.9795915</c:v>
                </c:pt>
                <c:pt idx="200">
                  <c:v>2742.8571427500001</c:v>
                </c:pt>
                <c:pt idx="201">
                  <c:v>2594.5945942499998</c:v>
                </c:pt>
                <c:pt idx="202">
                  <c:v>2790.6976755000001</c:v>
                </c:pt>
                <c:pt idx="203">
                  <c:v>2807.0175442499999</c:v>
                </c:pt>
                <c:pt idx="204">
                  <c:v>2790.6976755000001</c:v>
                </c:pt>
                <c:pt idx="205">
                  <c:v>2857.1428575</c:v>
                </c:pt>
                <c:pt idx="206">
                  <c:v>2823.52941225</c:v>
                </c:pt>
                <c:pt idx="207">
                  <c:v>2758.6206900000002</c:v>
                </c:pt>
                <c:pt idx="208">
                  <c:v>2622.95082</c:v>
                </c:pt>
                <c:pt idx="209">
                  <c:v>2651.9337022499999</c:v>
                </c:pt>
                <c:pt idx="210">
                  <c:v>2681.5642447499999</c:v>
                </c:pt>
                <c:pt idx="211">
                  <c:v>2758.6206900000002</c:v>
                </c:pt>
                <c:pt idx="212">
                  <c:v>2944.7852760000001</c:v>
                </c:pt>
                <c:pt idx="213">
                  <c:v>3096.7741935000004</c:v>
                </c:pt>
                <c:pt idx="214">
                  <c:v>2823.52941225</c:v>
                </c:pt>
                <c:pt idx="215">
                  <c:v>3037.9746825000002</c:v>
                </c:pt>
                <c:pt idx="216">
                  <c:v>3116.8831162500001</c:v>
                </c:pt>
                <c:pt idx="217">
                  <c:v>3037.9746825000002</c:v>
                </c:pt>
                <c:pt idx="218">
                  <c:v>3037.9746825000002</c:v>
                </c:pt>
                <c:pt idx="219">
                  <c:v>3178.8079469999998</c:v>
                </c:pt>
                <c:pt idx="220">
                  <c:v>3137.2549020000001</c:v>
                </c:pt>
                <c:pt idx="221">
                  <c:v>3076.9230779999998</c:v>
                </c:pt>
                <c:pt idx="222">
                  <c:v>3057.3248400000002</c:v>
                </c:pt>
                <c:pt idx="223">
                  <c:v>2944.7852760000001</c:v>
                </c:pt>
                <c:pt idx="224">
                  <c:v>3076.9230779999998</c:v>
                </c:pt>
                <c:pt idx="225">
                  <c:v>2962.9629629999999</c:v>
                </c:pt>
                <c:pt idx="226">
                  <c:v>2891.5662645000002</c:v>
                </c:pt>
                <c:pt idx="227">
                  <c:v>2891.5662645000002</c:v>
                </c:pt>
                <c:pt idx="228">
                  <c:v>3076.9230779999998</c:v>
                </c:pt>
                <c:pt idx="229">
                  <c:v>2962.9629629999999</c:v>
                </c:pt>
                <c:pt idx="230">
                  <c:v>3018.8679255000002</c:v>
                </c:pt>
                <c:pt idx="231">
                  <c:v>3096.7741935000004</c:v>
                </c:pt>
                <c:pt idx="232">
                  <c:v>3157.8947369999996</c:v>
                </c:pt>
                <c:pt idx="233">
                  <c:v>3116.8831162500001</c:v>
                </c:pt>
                <c:pt idx="234">
                  <c:v>3137.2549020000001</c:v>
                </c:pt>
                <c:pt idx="235">
                  <c:v>3116.8831162500001</c:v>
                </c:pt>
                <c:pt idx="236">
                  <c:v>3178.8079469999998</c:v>
                </c:pt>
                <c:pt idx="237">
                  <c:v>3116.8831162500001</c:v>
                </c:pt>
                <c:pt idx="238">
                  <c:v>3018.8679255000002</c:v>
                </c:pt>
                <c:pt idx="239">
                  <c:v>2926.8292680000004</c:v>
                </c:pt>
                <c:pt idx="240">
                  <c:v>2909.0909092499996</c:v>
                </c:pt>
                <c:pt idx="241">
                  <c:v>2807.0175442499999</c:v>
                </c:pt>
                <c:pt idx="242">
                  <c:v>2711.8644074999997</c:v>
                </c:pt>
                <c:pt idx="243">
                  <c:v>2651.9337022499999</c:v>
                </c:pt>
                <c:pt idx="244">
                  <c:v>2566.8449190000001</c:v>
                </c:pt>
                <c:pt idx="245">
                  <c:v>2944.7852760000001</c:v>
                </c:pt>
                <c:pt idx="246">
                  <c:v>2999.9999992500002</c:v>
                </c:pt>
                <c:pt idx="247">
                  <c:v>3037.9746825000002</c:v>
                </c:pt>
                <c:pt idx="248">
                  <c:v>3037.9746825000002</c:v>
                </c:pt>
                <c:pt idx="249">
                  <c:v>2909.0909092499996</c:v>
                </c:pt>
                <c:pt idx="250">
                  <c:v>3037.9746825000002</c:v>
                </c:pt>
                <c:pt idx="251">
                  <c:v>3076.9230779999998</c:v>
                </c:pt>
                <c:pt idx="252">
                  <c:v>3018.8679255000002</c:v>
                </c:pt>
                <c:pt idx="253">
                  <c:v>3057.3248400000002</c:v>
                </c:pt>
                <c:pt idx="254">
                  <c:v>3221.4765105000001</c:v>
                </c:pt>
                <c:pt idx="255">
                  <c:v>3221.4765105000001</c:v>
                </c:pt>
                <c:pt idx="256">
                  <c:v>3199.9999995000003</c:v>
                </c:pt>
                <c:pt idx="257">
                  <c:v>3199.9999995000003</c:v>
                </c:pt>
                <c:pt idx="258">
                  <c:v>3057.3248400000002</c:v>
                </c:pt>
                <c:pt idx="259">
                  <c:v>2909.0909092499996</c:v>
                </c:pt>
                <c:pt idx="260">
                  <c:v>2874.2514975000004</c:v>
                </c:pt>
                <c:pt idx="261">
                  <c:v>2926.8292680000004</c:v>
                </c:pt>
                <c:pt idx="262">
                  <c:v>2944.7852760000001</c:v>
                </c:pt>
                <c:pt idx="263">
                  <c:v>3018.8679255000002</c:v>
                </c:pt>
                <c:pt idx="264">
                  <c:v>3116.8831162500001</c:v>
                </c:pt>
                <c:pt idx="265">
                  <c:v>3116.8831162500001</c:v>
                </c:pt>
                <c:pt idx="266">
                  <c:v>3137.2549020000001</c:v>
                </c:pt>
                <c:pt idx="267">
                  <c:v>3137.2549020000001</c:v>
                </c:pt>
                <c:pt idx="268">
                  <c:v>3157.8947369999996</c:v>
                </c:pt>
                <c:pt idx="269">
                  <c:v>3178.8079469999998</c:v>
                </c:pt>
                <c:pt idx="270">
                  <c:v>3157.8947369999996</c:v>
                </c:pt>
                <c:pt idx="271">
                  <c:v>3157.8947369999996</c:v>
                </c:pt>
                <c:pt idx="272">
                  <c:v>2807.0175442499999</c:v>
                </c:pt>
                <c:pt idx="273">
                  <c:v>2999.9999992500002</c:v>
                </c:pt>
                <c:pt idx="274">
                  <c:v>3037.9746825000002</c:v>
                </c:pt>
                <c:pt idx="275">
                  <c:v>3116.8831162500001</c:v>
                </c:pt>
                <c:pt idx="276">
                  <c:v>3199.9999995000003</c:v>
                </c:pt>
                <c:pt idx="277">
                  <c:v>3221.4765105000001</c:v>
                </c:pt>
                <c:pt idx="278">
                  <c:v>3076.9230779999998</c:v>
                </c:pt>
                <c:pt idx="279">
                  <c:v>3037.9746825000002</c:v>
                </c:pt>
                <c:pt idx="280">
                  <c:v>2944.7852760000001</c:v>
                </c:pt>
                <c:pt idx="281">
                  <c:v>2857.1428575</c:v>
                </c:pt>
                <c:pt idx="282">
                  <c:v>2857.1428575</c:v>
                </c:pt>
                <c:pt idx="283">
                  <c:v>2909.0909092499996</c:v>
                </c:pt>
                <c:pt idx="284">
                  <c:v>3096.7741935000004</c:v>
                </c:pt>
                <c:pt idx="285">
                  <c:v>3037.9746825000002</c:v>
                </c:pt>
                <c:pt idx="286">
                  <c:v>3157.8947369999996</c:v>
                </c:pt>
                <c:pt idx="287">
                  <c:v>3221.4765105000001</c:v>
                </c:pt>
                <c:pt idx="288">
                  <c:v>3265.3061235000005</c:v>
                </c:pt>
                <c:pt idx="289">
                  <c:v>3199.9999995000003</c:v>
                </c:pt>
                <c:pt idx="290">
                  <c:v>3096.7741935000004</c:v>
                </c:pt>
                <c:pt idx="291">
                  <c:v>3178.8079469999998</c:v>
                </c:pt>
                <c:pt idx="292">
                  <c:v>3199.9999995000003</c:v>
                </c:pt>
                <c:pt idx="293">
                  <c:v>3096.7741935000004</c:v>
                </c:pt>
                <c:pt idx="294">
                  <c:v>3137.2549020000001</c:v>
                </c:pt>
                <c:pt idx="295">
                  <c:v>3157.8947369999996</c:v>
                </c:pt>
                <c:pt idx="296">
                  <c:v>3221.4765105000001</c:v>
                </c:pt>
                <c:pt idx="297">
                  <c:v>3096.7741935000004</c:v>
                </c:pt>
                <c:pt idx="298">
                  <c:v>3199.9999995000003</c:v>
                </c:pt>
                <c:pt idx="299">
                  <c:v>3137.2549020000001</c:v>
                </c:pt>
                <c:pt idx="300">
                  <c:v>3018.8679255000002</c:v>
                </c:pt>
                <c:pt idx="301">
                  <c:v>3037.9746825000002</c:v>
                </c:pt>
                <c:pt idx="302">
                  <c:v>2891.5662645000002</c:v>
                </c:pt>
                <c:pt idx="303">
                  <c:v>2857.1428575</c:v>
                </c:pt>
                <c:pt idx="304">
                  <c:v>2681.5642447499999</c:v>
                </c:pt>
                <c:pt idx="305">
                  <c:v>2807.0175442499999</c:v>
                </c:pt>
                <c:pt idx="306">
                  <c:v>2622.95082</c:v>
                </c:pt>
                <c:pt idx="307">
                  <c:v>2742.8571427500001</c:v>
                </c:pt>
                <c:pt idx="308">
                  <c:v>2874.2514975000004</c:v>
                </c:pt>
                <c:pt idx="309">
                  <c:v>2857.1428575</c:v>
                </c:pt>
                <c:pt idx="310">
                  <c:v>2790.6976755000001</c:v>
                </c:pt>
                <c:pt idx="311">
                  <c:v>2742.8571427500001</c:v>
                </c:pt>
                <c:pt idx="312">
                  <c:v>2891.5662645000002</c:v>
                </c:pt>
                <c:pt idx="313">
                  <c:v>3116.8831162500001</c:v>
                </c:pt>
                <c:pt idx="314">
                  <c:v>3157.8947369999996</c:v>
                </c:pt>
                <c:pt idx="315">
                  <c:v>3243.2432422499996</c:v>
                </c:pt>
                <c:pt idx="316">
                  <c:v>3157.8947369999996</c:v>
                </c:pt>
                <c:pt idx="317">
                  <c:v>3178.8079469999998</c:v>
                </c:pt>
                <c:pt idx="318">
                  <c:v>3037.9746825000002</c:v>
                </c:pt>
                <c:pt idx="319">
                  <c:v>3199.9999995000003</c:v>
                </c:pt>
                <c:pt idx="320">
                  <c:v>3137.2549020000001</c:v>
                </c:pt>
                <c:pt idx="321">
                  <c:v>3018.8679255000002</c:v>
                </c:pt>
                <c:pt idx="322">
                  <c:v>2857.1428575</c:v>
                </c:pt>
                <c:pt idx="323">
                  <c:v>2926.8292680000004</c:v>
                </c:pt>
                <c:pt idx="324">
                  <c:v>3076.9230779999998</c:v>
                </c:pt>
                <c:pt idx="325">
                  <c:v>3076.9230779999998</c:v>
                </c:pt>
                <c:pt idx="326">
                  <c:v>3116.8831162500001</c:v>
                </c:pt>
                <c:pt idx="327">
                  <c:v>3076.9230779999998</c:v>
                </c:pt>
                <c:pt idx="328">
                  <c:v>2962.9629629999999</c:v>
                </c:pt>
                <c:pt idx="329">
                  <c:v>2962.9629629999999</c:v>
                </c:pt>
                <c:pt idx="330">
                  <c:v>2981.3664600000002</c:v>
                </c:pt>
                <c:pt idx="331">
                  <c:v>2926.8292680000004</c:v>
                </c:pt>
                <c:pt idx="332">
                  <c:v>2944.7852760000001</c:v>
                </c:pt>
                <c:pt idx="333">
                  <c:v>2962.9629629999999</c:v>
                </c:pt>
                <c:pt idx="334">
                  <c:v>3037.9746825000002</c:v>
                </c:pt>
                <c:pt idx="335">
                  <c:v>3018.8679255000002</c:v>
                </c:pt>
                <c:pt idx="336">
                  <c:v>3221.4765105000001</c:v>
                </c:pt>
                <c:pt idx="337">
                  <c:v>3157.8947369999996</c:v>
                </c:pt>
                <c:pt idx="338">
                  <c:v>2774.5664737499997</c:v>
                </c:pt>
                <c:pt idx="339">
                  <c:v>3116.8831162500001</c:v>
                </c:pt>
                <c:pt idx="340">
                  <c:v>3287.6712337499998</c:v>
                </c:pt>
                <c:pt idx="341">
                  <c:v>3333.3333322500002</c:v>
                </c:pt>
                <c:pt idx="342">
                  <c:v>3333.3333322500002</c:v>
                </c:pt>
                <c:pt idx="343">
                  <c:v>3333.3333322500002</c:v>
                </c:pt>
                <c:pt idx="344">
                  <c:v>3380.2816905</c:v>
                </c:pt>
                <c:pt idx="345">
                  <c:v>3380.2816905</c:v>
                </c:pt>
                <c:pt idx="346">
                  <c:v>3356.6433569999999</c:v>
                </c:pt>
                <c:pt idx="347">
                  <c:v>3287.6712337499998</c:v>
                </c:pt>
                <c:pt idx="348">
                  <c:v>3243.2432422499996</c:v>
                </c:pt>
                <c:pt idx="349">
                  <c:v>3137.2549020000001</c:v>
                </c:pt>
                <c:pt idx="350">
                  <c:v>3243.2432422499996</c:v>
                </c:pt>
                <c:pt idx="351">
                  <c:v>3333.3333322500002</c:v>
                </c:pt>
                <c:pt idx="352">
                  <c:v>2926.8292680000004</c:v>
                </c:pt>
                <c:pt idx="353">
                  <c:v>2461.5384615000003</c:v>
                </c:pt>
                <c:pt idx="354">
                  <c:v>2499.9999997499999</c:v>
                </c:pt>
                <c:pt idx="355">
                  <c:v>2474.2268032500001</c:v>
                </c:pt>
                <c:pt idx="356">
                  <c:v>2608.6956525000001</c:v>
                </c:pt>
                <c:pt idx="357">
                  <c:v>2622.95082</c:v>
                </c:pt>
                <c:pt idx="358">
                  <c:v>2637.3626370000002</c:v>
                </c:pt>
                <c:pt idx="359">
                  <c:v>2580.64516125</c:v>
                </c:pt>
                <c:pt idx="360">
                  <c:v>2608.6956525000001</c:v>
                </c:pt>
                <c:pt idx="361">
                  <c:v>2666.6666662500002</c:v>
                </c:pt>
                <c:pt idx="362">
                  <c:v>2580.64516125</c:v>
                </c:pt>
                <c:pt idx="363">
                  <c:v>2637.3626370000002</c:v>
                </c:pt>
                <c:pt idx="364">
                  <c:v>2553.1914892499999</c:v>
                </c:pt>
                <c:pt idx="365">
                  <c:v>2400.0000007499998</c:v>
                </c:pt>
                <c:pt idx="366">
                  <c:v>2637.3626370000002</c:v>
                </c:pt>
                <c:pt idx="367">
                  <c:v>2622.95082</c:v>
                </c:pt>
                <c:pt idx="368">
                  <c:v>2622.95082</c:v>
                </c:pt>
                <c:pt idx="369">
                  <c:v>2608.6956525000001</c:v>
                </c:pt>
                <c:pt idx="370">
                  <c:v>2566.8449190000001</c:v>
                </c:pt>
                <c:pt idx="371">
                  <c:v>2474.2268032500001</c:v>
                </c:pt>
                <c:pt idx="372">
                  <c:v>2400.0000007499998</c:v>
                </c:pt>
                <c:pt idx="373">
                  <c:v>2364.5320199999996</c:v>
                </c:pt>
                <c:pt idx="374">
                  <c:v>2274.8815169999998</c:v>
                </c:pt>
                <c:pt idx="375">
                  <c:v>2152.4663677499998</c:v>
                </c:pt>
                <c:pt idx="376">
                  <c:v>2123.8938045</c:v>
                </c:pt>
                <c:pt idx="377">
                  <c:v>2142.8571419999998</c:v>
                </c:pt>
                <c:pt idx="378">
                  <c:v>2051.282052</c:v>
                </c:pt>
                <c:pt idx="379">
                  <c:v>2181.8181825000001</c:v>
                </c:pt>
                <c:pt idx="380">
                  <c:v>2051.282052</c:v>
                </c:pt>
                <c:pt idx="381">
                  <c:v>1951.2195119999999</c:v>
                </c:pt>
                <c:pt idx="382">
                  <c:v>1874.9999992500002</c:v>
                </c:pt>
                <c:pt idx="383">
                  <c:v>1889.76377925</c:v>
                </c:pt>
                <c:pt idx="384">
                  <c:v>1897.233201</c:v>
                </c:pt>
                <c:pt idx="385">
                  <c:v>1897.233201</c:v>
                </c:pt>
                <c:pt idx="386">
                  <c:v>1889.76377925</c:v>
                </c:pt>
                <c:pt idx="387">
                  <c:v>1912.3505977499999</c:v>
                </c:pt>
                <c:pt idx="388">
                  <c:v>2341.4634157500004</c:v>
                </c:pt>
                <c:pt idx="389">
                  <c:v>2376.2376247499997</c:v>
                </c:pt>
                <c:pt idx="390">
                  <c:v>2400.0000007499998</c:v>
                </c:pt>
                <c:pt idx="391">
                  <c:v>2388.0597007499996</c:v>
                </c:pt>
                <c:pt idx="392">
                  <c:v>2637.3626370000002</c:v>
                </c:pt>
                <c:pt idx="393">
                  <c:v>2681.5642447499999</c:v>
                </c:pt>
                <c:pt idx="394">
                  <c:v>2790.6976755000001</c:v>
                </c:pt>
                <c:pt idx="395">
                  <c:v>2711.8644074999997</c:v>
                </c:pt>
                <c:pt idx="396">
                  <c:v>2774.5664737499997</c:v>
                </c:pt>
                <c:pt idx="397">
                  <c:v>2790.6976755000001</c:v>
                </c:pt>
                <c:pt idx="398">
                  <c:v>2807.0175442499999</c:v>
                </c:pt>
                <c:pt idx="399">
                  <c:v>2807.0175442499999</c:v>
                </c:pt>
                <c:pt idx="400">
                  <c:v>2790.6976755000001</c:v>
                </c:pt>
                <c:pt idx="401">
                  <c:v>2742.8571427500001</c:v>
                </c:pt>
                <c:pt idx="402">
                  <c:v>2758.6206900000002</c:v>
                </c:pt>
                <c:pt idx="403">
                  <c:v>2790.6976755000001</c:v>
                </c:pt>
                <c:pt idx="404">
                  <c:v>2807.0175442499999</c:v>
                </c:pt>
                <c:pt idx="405">
                  <c:v>2711.8644074999997</c:v>
                </c:pt>
                <c:pt idx="406">
                  <c:v>2742.8571427500001</c:v>
                </c:pt>
                <c:pt idx="407">
                  <c:v>2774.5664737499997</c:v>
                </c:pt>
                <c:pt idx="408">
                  <c:v>2742.8571427500001</c:v>
                </c:pt>
                <c:pt idx="409">
                  <c:v>2758.6206900000002</c:v>
                </c:pt>
                <c:pt idx="410">
                  <c:v>2758.6206900000002</c:v>
                </c:pt>
                <c:pt idx="411">
                  <c:v>2727.272727</c:v>
                </c:pt>
                <c:pt idx="412">
                  <c:v>2622.95082</c:v>
                </c:pt>
                <c:pt idx="413">
                  <c:v>2666.6666662500002</c:v>
                </c:pt>
                <c:pt idx="414">
                  <c:v>2637.3626370000002</c:v>
                </c:pt>
                <c:pt idx="415">
                  <c:v>2594.5945942499998</c:v>
                </c:pt>
                <c:pt idx="416">
                  <c:v>2513.0890057500001</c:v>
                </c:pt>
                <c:pt idx="417">
                  <c:v>2474.2268032500001</c:v>
                </c:pt>
                <c:pt idx="418">
                  <c:v>2539.6825387499998</c:v>
                </c:pt>
                <c:pt idx="419">
                  <c:v>2461.5384615000003</c:v>
                </c:pt>
                <c:pt idx="420">
                  <c:v>2400.0000007499998</c:v>
                </c:pt>
                <c:pt idx="421">
                  <c:v>2352.9411765</c:v>
                </c:pt>
                <c:pt idx="422">
                  <c:v>2222.22222225</c:v>
                </c:pt>
                <c:pt idx="423">
                  <c:v>2181.8181825000001</c:v>
                </c:pt>
                <c:pt idx="424">
                  <c:v>2152.4663677499998</c:v>
                </c:pt>
                <c:pt idx="425">
                  <c:v>1991.7012442499999</c:v>
                </c:pt>
                <c:pt idx="426">
                  <c:v>1528.6624200000001</c:v>
                </c:pt>
                <c:pt idx="427">
                  <c:v>1454.5454535000001</c:v>
                </c:pt>
                <c:pt idx="428">
                  <c:v>1415.9292030000001</c:v>
                </c:pt>
                <c:pt idx="429">
                  <c:v>1437.1257487500002</c:v>
                </c:pt>
                <c:pt idx="430">
                  <c:v>1391.3043479999999</c:v>
                </c:pt>
                <c:pt idx="431">
                  <c:v>1355.9322037499999</c:v>
                </c:pt>
                <c:pt idx="432">
                  <c:v>1495.3271017500001</c:v>
                </c:pt>
                <c:pt idx="433">
                  <c:v>1420.1183430000001</c:v>
                </c:pt>
                <c:pt idx="434">
                  <c:v>1375.358166</c:v>
                </c:pt>
                <c:pt idx="435">
                  <c:v>1428.57142875</c:v>
                </c:pt>
                <c:pt idx="436">
                  <c:v>1359.7733699999999</c:v>
                </c:pt>
                <c:pt idx="437">
                  <c:v>1432.83582</c:v>
                </c:pt>
                <c:pt idx="438">
                  <c:v>1424.3323432500001</c:v>
                </c:pt>
                <c:pt idx="439">
                  <c:v>1495.3271017500001</c:v>
                </c:pt>
                <c:pt idx="440">
                  <c:v>1441.4414422499999</c:v>
                </c:pt>
                <c:pt idx="441">
                  <c:v>1424.3323432500001</c:v>
                </c:pt>
                <c:pt idx="442">
                  <c:v>1463.4146340000002</c:v>
                </c:pt>
                <c:pt idx="443">
                  <c:v>1538.4615389999999</c:v>
                </c:pt>
                <c:pt idx="444">
                  <c:v>1548.3870967500002</c:v>
                </c:pt>
                <c:pt idx="445">
                  <c:v>1543.4083597499998</c:v>
                </c:pt>
                <c:pt idx="446">
                  <c:v>1514.19558375</c:v>
                </c:pt>
                <c:pt idx="447">
                  <c:v>1605.35117025</c:v>
                </c:pt>
                <c:pt idx="448">
                  <c:v>1690.14084525</c:v>
                </c:pt>
                <c:pt idx="449">
                  <c:v>1672.47386775</c:v>
                </c:pt>
                <c:pt idx="450">
                  <c:v>1696.11307425</c:v>
                </c:pt>
                <c:pt idx="451">
                  <c:v>1797.7528080000002</c:v>
                </c:pt>
                <c:pt idx="452">
                  <c:v>1797.7528080000002</c:v>
                </c:pt>
                <c:pt idx="453">
                  <c:v>1811.32075575</c:v>
                </c:pt>
                <c:pt idx="454">
                  <c:v>1777.77777825</c:v>
                </c:pt>
                <c:pt idx="455">
                  <c:v>1860.4651162499999</c:v>
                </c:pt>
                <c:pt idx="456">
                  <c:v>2033.8983045</c:v>
                </c:pt>
                <c:pt idx="457">
                  <c:v>2296.650717</c:v>
                </c:pt>
                <c:pt idx="458">
                  <c:v>2388.0597007499996</c:v>
                </c:pt>
                <c:pt idx="459">
                  <c:v>2376.2376247499997</c:v>
                </c:pt>
                <c:pt idx="460">
                  <c:v>2388.0597007499996</c:v>
                </c:pt>
                <c:pt idx="461">
                  <c:v>2412.0603022499999</c:v>
                </c:pt>
                <c:pt idx="462">
                  <c:v>2461.5384615000003</c:v>
                </c:pt>
                <c:pt idx="463">
                  <c:v>2436.54822225</c:v>
                </c:pt>
                <c:pt idx="464">
                  <c:v>2474.2268032500001</c:v>
                </c:pt>
                <c:pt idx="465">
                  <c:v>2487.0466327499998</c:v>
                </c:pt>
                <c:pt idx="466">
                  <c:v>2424.2424232499998</c:v>
                </c:pt>
                <c:pt idx="467">
                  <c:v>2461.5384615000003</c:v>
                </c:pt>
                <c:pt idx="468">
                  <c:v>2376.2376247499997</c:v>
                </c:pt>
                <c:pt idx="469">
                  <c:v>2330.0970885000002</c:v>
                </c:pt>
                <c:pt idx="470">
                  <c:v>2388.0597007499996</c:v>
                </c:pt>
                <c:pt idx="471">
                  <c:v>2376.2376247499997</c:v>
                </c:pt>
                <c:pt idx="472">
                  <c:v>2296.650717</c:v>
                </c:pt>
                <c:pt idx="473">
                  <c:v>2264.1509430000001</c:v>
                </c:pt>
                <c:pt idx="474">
                  <c:v>2274.8815169999998</c:v>
                </c:pt>
                <c:pt idx="475">
                  <c:v>2242.9906537500001</c:v>
                </c:pt>
                <c:pt idx="476">
                  <c:v>2181.8181825000001</c:v>
                </c:pt>
                <c:pt idx="477">
                  <c:v>2232.5581394999999</c:v>
                </c:pt>
                <c:pt idx="478">
                  <c:v>2068.9655174999998</c:v>
                </c:pt>
                <c:pt idx="479">
                  <c:v>2033.8983045</c:v>
                </c:pt>
                <c:pt idx="480">
                  <c:v>2008.36820025</c:v>
                </c:pt>
                <c:pt idx="481">
                  <c:v>1860.4651162499999</c:v>
                </c:pt>
                <c:pt idx="482">
                  <c:v>1568.6274510000001</c:v>
                </c:pt>
                <c:pt idx="483">
                  <c:v>1543.4083597499998</c:v>
                </c:pt>
                <c:pt idx="484">
                  <c:v>1472.392638</c:v>
                </c:pt>
                <c:pt idx="485">
                  <c:v>1514.19558375</c:v>
                </c:pt>
                <c:pt idx="486">
                  <c:v>1528.6624200000001</c:v>
                </c:pt>
                <c:pt idx="487">
                  <c:v>1538.4615389999999</c:v>
                </c:pt>
                <c:pt idx="488">
                  <c:v>1486.0681109999998</c:v>
                </c:pt>
                <c:pt idx="489">
                  <c:v>1504.70219475</c:v>
                </c:pt>
                <c:pt idx="490">
                  <c:v>1486.0681109999998</c:v>
                </c:pt>
                <c:pt idx="491">
                  <c:v>1538.4615389999999</c:v>
                </c:pt>
                <c:pt idx="492">
                  <c:v>1509.4339627500001</c:v>
                </c:pt>
                <c:pt idx="493">
                  <c:v>1490.6832300000001</c:v>
                </c:pt>
                <c:pt idx="494">
                  <c:v>1467.8899087500001</c:v>
                </c:pt>
                <c:pt idx="495">
                  <c:v>1514.19558375</c:v>
                </c:pt>
                <c:pt idx="496">
                  <c:v>1490.6832300000001</c:v>
                </c:pt>
                <c:pt idx="497">
                  <c:v>1450.1510572499999</c:v>
                </c:pt>
                <c:pt idx="498">
                  <c:v>1538.4615389999999</c:v>
                </c:pt>
                <c:pt idx="499">
                  <c:v>1476.923076</c:v>
                </c:pt>
                <c:pt idx="500">
                  <c:v>1509.4339627500001</c:v>
                </c:pt>
                <c:pt idx="501">
                  <c:v>1463.4146340000002</c:v>
                </c:pt>
                <c:pt idx="502">
                  <c:v>1538.4615389999999</c:v>
                </c:pt>
                <c:pt idx="503">
                  <c:v>1500.0000007499998</c:v>
                </c:pt>
                <c:pt idx="504">
                  <c:v>1504.70219475</c:v>
                </c:pt>
                <c:pt idx="505">
                  <c:v>1445.7831322500001</c:v>
                </c:pt>
                <c:pt idx="506">
                  <c:v>1454.5454535000001</c:v>
                </c:pt>
                <c:pt idx="507">
                  <c:v>1533.54632625</c:v>
                </c:pt>
                <c:pt idx="508">
                  <c:v>1528.6624200000001</c:v>
                </c:pt>
                <c:pt idx="509">
                  <c:v>1533.54632625</c:v>
                </c:pt>
                <c:pt idx="510">
                  <c:v>1476.923076</c:v>
                </c:pt>
                <c:pt idx="511">
                  <c:v>1467.8899087500001</c:v>
                </c:pt>
                <c:pt idx="512">
                  <c:v>1495.3271017500001</c:v>
                </c:pt>
                <c:pt idx="513">
                  <c:v>1476.923076</c:v>
                </c:pt>
                <c:pt idx="514">
                  <c:v>1481.4814815</c:v>
                </c:pt>
                <c:pt idx="515">
                  <c:v>1407.6246329999999</c:v>
                </c:pt>
                <c:pt idx="516">
                  <c:v>1490.6832300000001</c:v>
                </c:pt>
                <c:pt idx="517">
                  <c:v>1437.1257487500002</c:v>
                </c:pt>
                <c:pt idx="518">
                  <c:v>1495.3271017500001</c:v>
                </c:pt>
                <c:pt idx="519">
                  <c:v>1411.7647049999998</c:v>
                </c:pt>
                <c:pt idx="520">
                  <c:v>1490.6832300000001</c:v>
                </c:pt>
                <c:pt idx="521">
                  <c:v>1463.4146340000002</c:v>
                </c:pt>
                <c:pt idx="522">
                  <c:v>1458.9665662499999</c:v>
                </c:pt>
                <c:pt idx="523">
                  <c:v>1424.3323432500001</c:v>
                </c:pt>
                <c:pt idx="524">
                  <c:v>1454.5454535000001</c:v>
                </c:pt>
                <c:pt idx="525">
                  <c:v>1411.7647049999998</c:v>
                </c:pt>
                <c:pt idx="526">
                  <c:v>1415.9292030000001</c:v>
                </c:pt>
                <c:pt idx="527">
                  <c:v>1437.1257487500002</c:v>
                </c:pt>
                <c:pt idx="528">
                  <c:v>1407.6246329999999</c:v>
                </c:pt>
                <c:pt idx="529">
                  <c:v>1458.9665662499999</c:v>
                </c:pt>
                <c:pt idx="530">
                  <c:v>1420.1183430000001</c:v>
                </c:pt>
                <c:pt idx="531">
                  <c:v>1490.6832300000001</c:v>
                </c:pt>
                <c:pt idx="532">
                  <c:v>1293.8005395</c:v>
                </c:pt>
                <c:pt idx="533">
                  <c:v>1197.00748125</c:v>
                </c:pt>
                <c:pt idx="534">
                  <c:v>1108.5450344999999</c:v>
                </c:pt>
                <c:pt idx="535">
                  <c:v>1105.9907827500001</c:v>
                </c:pt>
                <c:pt idx="536">
                  <c:v>1025.641026</c:v>
                </c:pt>
                <c:pt idx="537">
                  <c:v>997.92099899999994</c:v>
                </c:pt>
                <c:pt idx="538">
                  <c:v>975.60975599999995</c:v>
                </c:pt>
                <c:pt idx="539">
                  <c:v>952.38095175000001</c:v>
                </c:pt>
                <c:pt idx="540">
                  <c:v>977.59674225000003</c:v>
                </c:pt>
                <c:pt idx="541">
                  <c:v>952.38095175000001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1052.6315782500001</c:v>
                </c:pt>
                <c:pt idx="547">
                  <c:v>1553.3980582500001</c:v>
                </c:pt>
                <c:pt idx="548">
                  <c:v>1558.4415592500002</c:v>
                </c:pt>
                <c:pt idx="549">
                  <c:v>1594.6843859999999</c:v>
                </c:pt>
                <c:pt idx="550">
                  <c:v>882.35294175000001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0-4946-AA1E-20AF54C0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 Current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Log!$K$2:$K$572</c:f>
              <c:numCache>
                <c:formatCode>0.00</c:formatCode>
                <c:ptCount val="571"/>
                <c:pt idx="0">
                  <c:v>-1.3805E-2</c:v>
                </c:pt>
                <c:pt idx="1">
                  <c:v>1.7023759999999999</c:v>
                </c:pt>
                <c:pt idx="2">
                  <c:v>2.1384660000000002</c:v>
                </c:pt>
                <c:pt idx="3">
                  <c:v>2.1673019999999998</c:v>
                </c:pt>
                <c:pt idx="4">
                  <c:v>2.2351109999999998</c:v>
                </c:pt>
                <c:pt idx="5">
                  <c:v>3.7046760000000001</c:v>
                </c:pt>
                <c:pt idx="6">
                  <c:v>3.3408730000000002</c:v>
                </c:pt>
                <c:pt idx="7">
                  <c:v>3.4380449999999998</c:v>
                </c:pt>
                <c:pt idx="8">
                  <c:v>4.0795389999999996</c:v>
                </c:pt>
                <c:pt idx="9">
                  <c:v>4.4404450000000004</c:v>
                </c:pt>
                <c:pt idx="10">
                  <c:v>4.81386</c:v>
                </c:pt>
                <c:pt idx="11">
                  <c:v>4.7606659999999996</c:v>
                </c:pt>
                <c:pt idx="12">
                  <c:v>4.4067379999999998</c:v>
                </c:pt>
                <c:pt idx="13">
                  <c:v>5.0957650000000001</c:v>
                </c:pt>
                <c:pt idx="14">
                  <c:v>4.5869939999999998</c:v>
                </c:pt>
                <c:pt idx="15">
                  <c:v>4.9069510000000003</c:v>
                </c:pt>
                <c:pt idx="16">
                  <c:v>4.8703469999999998</c:v>
                </c:pt>
                <c:pt idx="17">
                  <c:v>4.7165569999999999</c:v>
                </c:pt>
                <c:pt idx="18">
                  <c:v>4.273752</c:v>
                </c:pt>
                <c:pt idx="19">
                  <c:v>4.6973330000000004</c:v>
                </c:pt>
                <c:pt idx="20">
                  <c:v>4.160253</c:v>
                </c:pt>
                <c:pt idx="21">
                  <c:v>4.4463710000000001</c:v>
                </c:pt>
                <c:pt idx="22">
                  <c:v>4.0837519999999996</c:v>
                </c:pt>
                <c:pt idx="23">
                  <c:v>4.0063310000000003</c:v>
                </c:pt>
                <c:pt idx="24">
                  <c:v>3.374053</c:v>
                </c:pt>
                <c:pt idx="25">
                  <c:v>3.4893960000000002</c:v>
                </c:pt>
                <c:pt idx="26">
                  <c:v>3.1624599999999998</c:v>
                </c:pt>
                <c:pt idx="27">
                  <c:v>3.4497629999999999</c:v>
                </c:pt>
                <c:pt idx="28">
                  <c:v>3.1947190000000001</c:v>
                </c:pt>
                <c:pt idx="29">
                  <c:v>3.299528</c:v>
                </c:pt>
                <c:pt idx="30">
                  <c:v>3.4172410000000002</c:v>
                </c:pt>
                <c:pt idx="31">
                  <c:v>2.9982679999999999</c:v>
                </c:pt>
                <c:pt idx="32">
                  <c:v>9.6778670000000009</c:v>
                </c:pt>
                <c:pt idx="33">
                  <c:v>6.9907539999999999</c:v>
                </c:pt>
                <c:pt idx="34">
                  <c:v>5.0043860000000002</c:v>
                </c:pt>
                <c:pt idx="35">
                  <c:v>6.8908160000000001</c:v>
                </c:pt>
                <c:pt idx="36">
                  <c:v>7.8559549999999998</c:v>
                </c:pt>
                <c:pt idx="37">
                  <c:v>6.9952300000000003</c:v>
                </c:pt>
                <c:pt idx="38">
                  <c:v>7.1412519999999997</c:v>
                </c:pt>
                <c:pt idx="39">
                  <c:v>7.3962960000000004</c:v>
                </c:pt>
                <c:pt idx="40">
                  <c:v>7.4816180000000001</c:v>
                </c:pt>
                <c:pt idx="41">
                  <c:v>7.9132309999999997</c:v>
                </c:pt>
                <c:pt idx="42">
                  <c:v>7.3911610000000003</c:v>
                </c:pt>
                <c:pt idx="43">
                  <c:v>6.8443370000000003</c:v>
                </c:pt>
                <c:pt idx="44">
                  <c:v>7.8425240000000001</c:v>
                </c:pt>
                <c:pt idx="45">
                  <c:v>7.1669280000000004</c:v>
                </c:pt>
                <c:pt idx="46">
                  <c:v>6.9682380000000004</c:v>
                </c:pt>
                <c:pt idx="47">
                  <c:v>7.8221150000000002</c:v>
                </c:pt>
                <c:pt idx="48">
                  <c:v>7.8641180000000004</c:v>
                </c:pt>
                <c:pt idx="49">
                  <c:v>7.1710089999999997</c:v>
                </c:pt>
                <c:pt idx="50">
                  <c:v>7.6101270000000003</c:v>
                </c:pt>
                <c:pt idx="51">
                  <c:v>7.4290820000000002</c:v>
                </c:pt>
                <c:pt idx="52">
                  <c:v>7.6447570000000002</c:v>
                </c:pt>
                <c:pt idx="53">
                  <c:v>7.054087</c:v>
                </c:pt>
                <c:pt idx="54">
                  <c:v>7.1479670000000004</c:v>
                </c:pt>
                <c:pt idx="55">
                  <c:v>7.5154569999999996</c:v>
                </c:pt>
                <c:pt idx="56">
                  <c:v>8.0965150000000001</c:v>
                </c:pt>
                <c:pt idx="57">
                  <c:v>7.1209749999999996</c:v>
                </c:pt>
                <c:pt idx="58">
                  <c:v>7.4835929999999999</c:v>
                </c:pt>
                <c:pt idx="59">
                  <c:v>7.12927</c:v>
                </c:pt>
                <c:pt idx="60">
                  <c:v>7.3187430000000004</c:v>
                </c:pt>
                <c:pt idx="61">
                  <c:v>7.6595040000000001</c:v>
                </c:pt>
                <c:pt idx="62">
                  <c:v>6.7960140000000004</c:v>
                </c:pt>
                <c:pt idx="63">
                  <c:v>5.9092200000000004</c:v>
                </c:pt>
                <c:pt idx="64">
                  <c:v>5.1518560000000004</c:v>
                </c:pt>
                <c:pt idx="65">
                  <c:v>3.128358</c:v>
                </c:pt>
                <c:pt idx="66">
                  <c:v>2.6152419999999998</c:v>
                </c:pt>
                <c:pt idx="67">
                  <c:v>3.2600280000000001</c:v>
                </c:pt>
                <c:pt idx="68">
                  <c:v>3.5340319999999998</c:v>
                </c:pt>
                <c:pt idx="69">
                  <c:v>3.3794520000000001</c:v>
                </c:pt>
                <c:pt idx="70">
                  <c:v>3.463984</c:v>
                </c:pt>
                <c:pt idx="71">
                  <c:v>3.3242820000000002</c:v>
                </c:pt>
                <c:pt idx="72">
                  <c:v>4.288367</c:v>
                </c:pt>
                <c:pt idx="73">
                  <c:v>3.0884619999999998</c:v>
                </c:pt>
                <c:pt idx="74">
                  <c:v>4.4513740000000004</c:v>
                </c:pt>
                <c:pt idx="75">
                  <c:v>3.849907</c:v>
                </c:pt>
                <c:pt idx="76">
                  <c:v>5.952407</c:v>
                </c:pt>
                <c:pt idx="77">
                  <c:v>6.9674480000000001</c:v>
                </c:pt>
                <c:pt idx="78">
                  <c:v>6.6222110000000001</c:v>
                </c:pt>
                <c:pt idx="79">
                  <c:v>6.0194270000000003</c:v>
                </c:pt>
                <c:pt idx="80">
                  <c:v>6.0030999999999999</c:v>
                </c:pt>
                <c:pt idx="81">
                  <c:v>5.0141299999999998</c:v>
                </c:pt>
                <c:pt idx="82">
                  <c:v>4.880617</c:v>
                </c:pt>
                <c:pt idx="83">
                  <c:v>5.2607470000000003</c:v>
                </c:pt>
                <c:pt idx="84">
                  <c:v>6.1708470000000002</c:v>
                </c:pt>
                <c:pt idx="85">
                  <c:v>5.5444950000000004</c:v>
                </c:pt>
                <c:pt idx="86">
                  <c:v>5.109985</c:v>
                </c:pt>
                <c:pt idx="87">
                  <c:v>5.6701079999999999</c:v>
                </c:pt>
                <c:pt idx="88">
                  <c:v>5.857869</c:v>
                </c:pt>
                <c:pt idx="89">
                  <c:v>5.5616120000000002</c:v>
                </c:pt>
                <c:pt idx="90">
                  <c:v>5.9445069999999998</c:v>
                </c:pt>
                <c:pt idx="91">
                  <c:v>6.557429</c:v>
                </c:pt>
                <c:pt idx="92">
                  <c:v>6.1524130000000001</c:v>
                </c:pt>
                <c:pt idx="93">
                  <c:v>6.1480680000000003</c:v>
                </c:pt>
                <c:pt idx="94">
                  <c:v>5.4041350000000001</c:v>
                </c:pt>
                <c:pt idx="95">
                  <c:v>6.0145549999999997</c:v>
                </c:pt>
                <c:pt idx="96">
                  <c:v>5.7822899999999997</c:v>
                </c:pt>
                <c:pt idx="97">
                  <c:v>5.7738630000000004</c:v>
                </c:pt>
                <c:pt idx="98">
                  <c:v>5.4240170000000001</c:v>
                </c:pt>
                <c:pt idx="99">
                  <c:v>6.9426940000000004</c:v>
                </c:pt>
                <c:pt idx="100">
                  <c:v>4.1065310000000004</c:v>
                </c:pt>
                <c:pt idx="101">
                  <c:v>5.8797259999999998</c:v>
                </c:pt>
                <c:pt idx="102">
                  <c:v>5.7800520000000004</c:v>
                </c:pt>
                <c:pt idx="103">
                  <c:v>5.8921029999999996</c:v>
                </c:pt>
                <c:pt idx="104">
                  <c:v>4.9525079999999999</c:v>
                </c:pt>
                <c:pt idx="105">
                  <c:v>6.5400489999999998</c:v>
                </c:pt>
                <c:pt idx="106">
                  <c:v>5.0671929999999996</c:v>
                </c:pt>
                <c:pt idx="107">
                  <c:v>6.5117399999999996</c:v>
                </c:pt>
                <c:pt idx="108">
                  <c:v>5.3081480000000001</c:v>
                </c:pt>
                <c:pt idx="109">
                  <c:v>4.9631740000000004</c:v>
                </c:pt>
                <c:pt idx="110">
                  <c:v>5.1170949999999999</c:v>
                </c:pt>
                <c:pt idx="111">
                  <c:v>6.064063</c:v>
                </c:pt>
                <c:pt idx="112">
                  <c:v>5.6793250000000004</c:v>
                </c:pt>
                <c:pt idx="113">
                  <c:v>5.2063670000000002</c:v>
                </c:pt>
                <c:pt idx="114">
                  <c:v>4.8382189999999996</c:v>
                </c:pt>
                <c:pt idx="115">
                  <c:v>6.1584700000000003</c:v>
                </c:pt>
                <c:pt idx="116">
                  <c:v>3.853199</c:v>
                </c:pt>
                <c:pt idx="117">
                  <c:v>5.5700390000000004</c:v>
                </c:pt>
                <c:pt idx="118">
                  <c:v>4.7211650000000001</c:v>
                </c:pt>
                <c:pt idx="119">
                  <c:v>5.9597810000000004</c:v>
                </c:pt>
                <c:pt idx="120">
                  <c:v>5.0678510000000001</c:v>
                </c:pt>
                <c:pt idx="121">
                  <c:v>5.2707540000000002</c:v>
                </c:pt>
                <c:pt idx="122">
                  <c:v>4.7251149999999997</c:v>
                </c:pt>
                <c:pt idx="123">
                  <c:v>4.7829179999999996</c:v>
                </c:pt>
                <c:pt idx="124">
                  <c:v>4.4862659999999996</c:v>
                </c:pt>
                <c:pt idx="125">
                  <c:v>4.977131</c:v>
                </c:pt>
                <c:pt idx="126">
                  <c:v>5.2032069999999999</c:v>
                </c:pt>
                <c:pt idx="127">
                  <c:v>5.5268509999999997</c:v>
                </c:pt>
                <c:pt idx="128">
                  <c:v>4.5867300000000002</c:v>
                </c:pt>
                <c:pt idx="129">
                  <c:v>4.3582840000000003</c:v>
                </c:pt>
                <c:pt idx="130">
                  <c:v>4.4634879999999999</c:v>
                </c:pt>
                <c:pt idx="131">
                  <c:v>4.1969880000000002</c:v>
                </c:pt>
                <c:pt idx="132">
                  <c:v>3.6649120000000002</c:v>
                </c:pt>
                <c:pt idx="133">
                  <c:v>3.9710429999999999</c:v>
                </c:pt>
                <c:pt idx="134">
                  <c:v>4.2654569999999996</c:v>
                </c:pt>
                <c:pt idx="135">
                  <c:v>4.2312219999999998</c:v>
                </c:pt>
                <c:pt idx="136">
                  <c:v>4.1984370000000002</c:v>
                </c:pt>
                <c:pt idx="137">
                  <c:v>4.0312159999999997</c:v>
                </c:pt>
                <c:pt idx="138">
                  <c:v>4.2191090000000004</c:v>
                </c:pt>
                <c:pt idx="139">
                  <c:v>3.6599080000000002</c:v>
                </c:pt>
                <c:pt idx="140">
                  <c:v>3.6543779999999999</c:v>
                </c:pt>
                <c:pt idx="141">
                  <c:v>4.3436680000000001</c:v>
                </c:pt>
                <c:pt idx="142">
                  <c:v>4.2900790000000004</c:v>
                </c:pt>
                <c:pt idx="143">
                  <c:v>3.9208769999999999</c:v>
                </c:pt>
                <c:pt idx="144">
                  <c:v>4.3362949999999998</c:v>
                </c:pt>
                <c:pt idx="145">
                  <c:v>4.2158170000000004</c:v>
                </c:pt>
                <c:pt idx="146">
                  <c:v>3.9395739999999999</c:v>
                </c:pt>
                <c:pt idx="147">
                  <c:v>3.9541900000000001</c:v>
                </c:pt>
                <c:pt idx="148">
                  <c:v>4.2495240000000001</c:v>
                </c:pt>
                <c:pt idx="149">
                  <c:v>3.6459510000000002</c:v>
                </c:pt>
                <c:pt idx="150">
                  <c:v>3.9128449999999999</c:v>
                </c:pt>
                <c:pt idx="151">
                  <c:v>3.6255419999999998</c:v>
                </c:pt>
                <c:pt idx="152">
                  <c:v>3.6256740000000001</c:v>
                </c:pt>
                <c:pt idx="153">
                  <c:v>4.1382640000000004</c:v>
                </c:pt>
                <c:pt idx="154">
                  <c:v>3.588543</c:v>
                </c:pt>
                <c:pt idx="155">
                  <c:v>3.638709</c:v>
                </c:pt>
                <c:pt idx="156">
                  <c:v>3.7294299999999998</c:v>
                </c:pt>
                <c:pt idx="157">
                  <c:v>3.375238</c:v>
                </c:pt>
                <c:pt idx="158">
                  <c:v>3.5888070000000001</c:v>
                </c:pt>
                <c:pt idx="159">
                  <c:v>3.638709</c:v>
                </c:pt>
                <c:pt idx="160">
                  <c:v>3.7574749999999999</c:v>
                </c:pt>
                <c:pt idx="161">
                  <c:v>3.9023119999999998</c:v>
                </c:pt>
                <c:pt idx="162">
                  <c:v>3.952083</c:v>
                </c:pt>
                <c:pt idx="163">
                  <c:v>3.243306</c:v>
                </c:pt>
                <c:pt idx="164">
                  <c:v>3.2651629999999998</c:v>
                </c:pt>
                <c:pt idx="165">
                  <c:v>3.3712879999999998</c:v>
                </c:pt>
                <c:pt idx="166">
                  <c:v>3.115586</c:v>
                </c:pt>
                <c:pt idx="167">
                  <c:v>3.3862990000000002</c:v>
                </c:pt>
                <c:pt idx="168">
                  <c:v>3.2019609999999998</c:v>
                </c:pt>
                <c:pt idx="169">
                  <c:v>3.5227080000000002</c:v>
                </c:pt>
                <c:pt idx="170">
                  <c:v>3.3477190000000001</c:v>
                </c:pt>
                <c:pt idx="171">
                  <c:v>3.2539709999999999</c:v>
                </c:pt>
                <c:pt idx="172">
                  <c:v>3.348115</c:v>
                </c:pt>
                <c:pt idx="173">
                  <c:v>3.5444339999999999</c:v>
                </c:pt>
                <c:pt idx="174">
                  <c:v>3.1474500000000001</c:v>
                </c:pt>
                <c:pt idx="175">
                  <c:v>3.4508169999999998</c:v>
                </c:pt>
                <c:pt idx="176">
                  <c:v>3.3342890000000001</c:v>
                </c:pt>
                <c:pt idx="177">
                  <c:v>3.5901230000000002</c:v>
                </c:pt>
                <c:pt idx="178">
                  <c:v>3.0777969999999999</c:v>
                </c:pt>
                <c:pt idx="179">
                  <c:v>3.4958480000000001</c:v>
                </c:pt>
                <c:pt idx="180">
                  <c:v>3.129016</c:v>
                </c:pt>
                <c:pt idx="181">
                  <c:v>3.4564789999999999</c:v>
                </c:pt>
                <c:pt idx="182">
                  <c:v>3.1388919999999998</c:v>
                </c:pt>
                <c:pt idx="183">
                  <c:v>3.1833960000000001</c:v>
                </c:pt>
                <c:pt idx="184">
                  <c:v>3.0730569999999999</c:v>
                </c:pt>
                <c:pt idx="185">
                  <c:v>2.1624300000000001</c:v>
                </c:pt>
                <c:pt idx="186">
                  <c:v>1.56386</c:v>
                </c:pt>
                <c:pt idx="187">
                  <c:v>2.022465</c:v>
                </c:pt>
                <c:pt idx="188">
                  <c:v>1.9330609999999999</c:v>
                </c:pt>
                <c:pt idx="189">
                  <c:v>2.0140380000000002</c:v>
                </c:pt>
                <c:pt idx="190">
                  <c:v>1.852743</c:v>
                </c:pt>
                <c:pt idx="191">
                  <c:v>1.7583359999999999</c:v>
                </c:pt>
                <c:pt idx="192">
                  <c:v>1.716202</c:v>
                </c:pt>
                <c:pt idx="193">
                  <c:v>2.0724999999999998</c:v>
                </c:pt>
                <c:pt idx="194">
                  <c:v>1.8098190000000001</c:v>
                </c:pt>
                <c:pt idx="195">
                  <c:v>1.4695849999999999</c:v>
                </c:pt>
                <c:pt idx="196">
                  <c:v>1.793887</c:v>
                </c:pt>
                <c:pt idx="197">
                  <c:v>2.0173299999999998</c:v>
                </c:pt>
                <c:pt idx="198">
                  <c:v>1.912258</c:v>
                </c:pt>
                <c:pt idx="199">
                  <c:v>2.1382029999999999</c:v>
                </c:pt>
                <c:pt idx="200">
                  <c:v>2.6677780000000002</c:v>
                </c:pt>
                <c:pt idx="201">
                  <c:v>2.674493</c:v>
                </c:pt>
                <c:pt idx="202">
                  <c:v>2.5459830000000001</c:v>
                </c:pt>
                <c:pt idx="203">
                  <c:v>2.392325</c:v>
                </c:pt>
                <c:pt idx="204">
                  <c:v>2.6424970000000001</c:v>
                </c:pt>
                <c:pt idx="205">
                  <c:v>2.5092479999999999</c:v>
                </c:pt>
                <c:pt idx="206">
                  <c:v>2.4008829999999999</c:v>
                </c:pt>
                <c:pt idx="207">
                  <c:v>2.6754150000000001</c:v>
                </c:pt>
                <c:pt idx="208">
                  <c:v>2.7688999999999999</c:v>
                </c:pt>
                <c:pt idx="209">
                  <c:v>2.5336059999999998</c:v>
                </c:pt>
                <c:pt idx="210">
                  <c:v>2.6887129999999999</c:v>
                </c:pt>
                <c:pt idx="211">
                  <c:v>2.5287350000000002</c:v>
                </c:pt>
                <c:pt idx="212">
                  <c:v>2.5570439999999999</c:v>
                </c:pt>
                <c:pt idx="213">
                  <c:v>2.4143140000000001</c:v>
                </c:pt>
                <c:pt idx="214">
                  <c:v>2.397723</c:v>
                </c:pt>
                <c:pt idx="215">
                  <c:v>1.895141</c:v>
                </c:pt>
                <c:pt idx="216">
                  <c:v>2.2226029999999999</c:v>
                </c:pt>
                <c:pt idx="217">
                  <c:v>1.7055359999999999</c:v>
                </c:pt>
                <c:pt idx="218">
                  <c:v>2.2058810000000002</c:v>
                </c:pt>
                <c:pt idx="219">
                  <c:v>2.15848</c:v>
                </c:pt>
                <c:pt idx="220">
                  <c:v>2.0611760000000001</c:v>
                </c:pt>
                <c:pt idx="221">
                  <c:v>1.666299</c:v>
                </c:pt>
                <c:pt idx="222">
                  <c:v>2.1520280000000001</c:v>
                </c:pt>
                <c:pt idx="223">
                  <c:v>2.2507799999999998</c:v>
                </c:pt>
                <c:pt idx="224">
                  <c:v>2.26105</c:v>
                </c:pt>
                <c:pt idx="225">
                  <c:v>2.3147720000000001</c:v>
                </c:pt>
                <c:pt idx="226">
                  <c:v>2.5187279999999999</c:v>
                </c:pt>
                <c:pt idx="227">
                  <c:v>2.015355</c:v>
                </c:pt>
                <c:pt idx="228">
                  <c:v>1.7371369999999999</c:v>
                </c:pt>
                <c:pt idx="229">
                  <c:v>2.057884</c:v>
                </c:pt>
                <c:pt idx="230">
                  <c:v>2.114239</c:v>
                </c:pt>
                <c:pt idx="231">
                  <c:v>1.7165969999999999</c:v>
                </c:pt>
                <c:pt idx="232">
                  <c:v>1.455233</c:v>
                </c:pt>
                <c:pt idx="233">
                  <c:v>1.7362150000000001</c:v>
                </c:pt>
                <c:pt idx="234">
                  <c:v>1.6266659999999999</c:v>
                </c:pt>
                <c:pt idx="235">
                  <c:v>1.601254</c:v>
                </c:pt>
                <c:pt idx="236">
                  <c:v>1.5042139999999999</c:v>
                </c:pt>
                <c:pt idx="237">
                  <c:v>2.0934349999999999</c:v>
                </c:pt>
                <c:pt idx="238">
                  <c:v>2.1358329999999999</c:v>
                </c:pt>
                <c:pt idx="239">
                  <c:v>2.4197120000000001</c:v>
                </c:pt>
                <c:pt idx="240">
                  <c:v>2.2947579999999999</c:v>
                </c:pt>
                <c:pt idx="241">
                  <c:v>2.8822679999999998</c:v>
                </c:pt>
                <c:pt idx="242">
                  <c:v>2.8130090000000001</c:v>
                </c:pt>
                <c:pt idx="243">
                  <c:v>2.7982619999999998</c:v>
                </c:pt>
                <c:pt idx="244">
                  <c:v>2.9384899999999998</c:v>
                </c:pt>
                <c:pt idx="245">
                  <c:v>2.618665</c:v>
                </c:pt>
                <c:pt idx="246">
                  <c:v>1.9245030000000001</c:v>
                </c:pt>
                <c:pt idx="247">
                  <c:v>2.371521</c:v>
                </c:pt>
                <c:pt idx="248">
                  <c:v>2.304106</c:v>
                </c:pt>
                <c:pt idx="249">
                  <c:v>2.0505110000000002</c:v>
                </c:pt>
                <c:pt idx="250">
                  <c:v>1.9683489999999999</c:v>
                </c:pt>
                <c:pt idx="251">
                  <c:v>1.94241</c:v>
                </c:pt>
                <c:pt idx="252">
                  <c:v>1.870387</c:v>
                </c:pt>
                <c:pt idx="253">
                  <c:v>2.0169350000000001</c:v>
                </c:pt>
                <c:pt idx="254">
                  <c:v>1.4610259999999999</c:v>
                </c:pt>
                <c:pt idx="255">
                  <c:v>1.334492</c:v>
                </c:pt>
                <c:pt idx="256">
                  <c:v>1.506057</c:v>
                </c:pt>
                <c:pt idx="257">
                  <c:v>1.04495</c:v>
                </c:pt>
                <c:pt idx="258">
                  <c:v>2.3420269999999999</c:v>
                </c:pt>
                <c:pt idx="259">
                  <c:v>2.7681100000000001</c:v>
                </c:pt>
                <c:pt idx="260">
                  <c:v>2.4605299999999999</c:v>
                </c:pt>
                <c:pt idx="261">
                  <c:v>2.4201069999999998</c:v>
                </c:pt>
                <c:pt idx="262">
                  <c:v>2.5750820000000001</c:v>
                </c:pt>
                <c:pt idx="263">
                  <c:v>2.3786309999999999</c:v>
                </c:pt>
                <c:pt idx="264">
                  <c:v>2.1221390000000002</c:v>
                </c:pt>
                <c:pt idx="265">
                  <c:v>1.5842689999999999</c:v>
                </c:pt>
                <c:pt idx="266">
                  <c:v>1.541871</c:v>
                </c:pt>
                <c:pt idx="267">
                  <c:v>1.4252119999999999</c:v>
                </c:pt>
                <c:pt idx="268">
                  <c:v>1.66327</c:v>
                </c:pt>
                <c:pt idx="269">
                  <c:v>1.440617</c:v>
                </c:pt>
                <c:pt idx="270">
                  <c:v>1.5122450000000001</c:v>
                </c:pt>
                <c:pt idx="271">
                  <c:v>2.2790889999999999</c:v>
                </c:pt>
                <c:pt idx="272">
                  <c:v>2.6600090000000001</c:v>
                </c:pt>
                <c:pt idx="273">
                  <c:v>2.2003509999999999</c:v>
                </c:pt>
                <c:pt idx="274">
                  <c:v>2.117267</c:v>
                </c:pt>
                <c:pt idx="275">
                  <c:v>1.779271</c:v>
                </c:pt>
                <c:pt idx="276">
                  <c:v>1.7014549999999999</c:v>
                </c:pt>
                <c:pt idx="277">
                  <c:v>1.418628</c:v>
                </c:pt>
                <c:pt idx="278">
                  <c:v>1.988758</c:v>
                </c:pt>
                <c:pt idx="279">
                  <c:v>2.2910710000000001</c:v>
                </c:pt>
                <c:pt idx="280">
                  <c:v>2.4672450000000001</c:v>
                </c:pt>
                <c:pt idx="281">
                  <c:v>2.7005629999999998</c:v>
                </c:pt>
                <c:pt idx="282">
                  <c:v>2.7166269999999999</c:v>
                </c:pt>
                <c:pt idx="283">
                  <c:v>2.307661</c:v>
                </c:pt>
                <c:pt idx="284">
                  <c:v>1.762418</c:v>
                </c:pt>
                <c:pt idx="285">
                  <c:v>1.6332500000000001</c:v>
                </c:pt>
                <c:pt idx="286">
                  <c:v>1.348185</c:v>
                </c:pt>
                <c:pt idx="287">
                  <c:v>1.3791279999999999</c:v>
                </c:pt>
                <c:pt idx="288">
                  <c:v>1.3867640000000001</c:v>
                </c:pt>
                <c:pt idx="289">
                  <c:v>1.607048</c:v>
                </c:pt>
                <c:pt idx="290">
                  <c:v>1.712515</c:v>
                </c:pt>
                <c:pt idx="291">
                  <c:v>1.7329239999999999</c:v>
                </c:pt>
                <c:pt idx="292">
                  <c:v>1.876312</c:v>
                </c:pt>
                <c:pt idx="293">
                  <c:v>2.0121950000000002</c:v>
                </c:pt>
                <c:pt idx="294">
                  <c:v>1.530548</c:v>
                </c:pt>
                <c:pt idx="295">
                  <c:v>1.587955</c:v>
                </c:pt>
                <c:pt idx="296">
                  <c:v>1.9616340000000001</c:v>
                </c:pt>
                <c:pt idx="297">
                  <c:v>1.8275939999999999</c:v>
                </c:pt>
                <c:pt idx="298">
                  <c:v>1.6340399999999999</c:v>
                </c:pt>
                <c:pt idx="299">
                  <c:v>2.0430060000000001</c:v>
                </c:pt>
                <c:pt idx="300">
                  <c:v>2.1680920000000001</c:v>
                </c:pt>
                <c:pt idx="301">
                  <c:v>2.046824</c:v>
                </c:pt>
                <c:pt idx="302">
                  <c:v>2.797736</c:v>
                </c:pt>
                <c:pt idx="303">
                  <c:v>2.738353</c:v>
                </c:pt>
                <c:pt idx="304">
                  <c:v>2.7312419999999999</c:v>
                </c:pt>
                <c:pt idx="305">
                  <c:v>2.7100439999999999</c:v>
                </c:pt>
                <c:pt idx="306">
                  <c:v>2.5953590000000002</c:v>
                </c:pt>
                <c:pt idx="307">
                  <c:v>2.984048</c:v>
                </c:pt>
                <c:pt idx="308">
                  <c:v>2.7021440000000001</c:v>
                </c:pt>
                <c:pt idx="309">
                  <c:v>2.719919</c:v>
                </c:pt>
                <c:pt idx="310">
                  <c:v>2.7517830000000001</c:v>
                </c:pt>
                <c:pt idx="311">
                  <c:v>2.6364399999999999</c:v>
                </c:pt>
                <c:pt idx="312">
                  <c:v>2.1911339999999999</c:v>
                </c:pt>
                <c:pt idx="313">
                  <c:v>2.0376069999999999</c:v>
                </c:pt>
                <c:pt idx="314">
                  <c:v>1.492232</c:v>
                </c:pt>
                <c:pt idx="315">
                  <c:v>1.336862</c:v>
                </c:pt>
                <c:pt idx="316">
                  <c:v>1.2387680000000001</c:v>
                </c:pt>
                <c:pt idx="317">
                  <c:v>1.6951350000000001</c:v>
                </c:pt>
                <c:pt idx="318">
                  <c:v>1.648128</c:v>
                </c:pt>
                <c:pt idx="319">
                  <c:v>1.1379090000000001</c:v>
                </c:pt>
                <c:pt idx="320">
                  <c:v>0.46784199999999998</c:v>
                </c:pt>
                <c:pt idx="321">
                  <c:v>0.40029599999999999</c:v>
                </c:pt>
                <c:pt idx="322">
                  <c:v>0.36171700000000001</c:v>
                </c:pt>
                <c:pt idx="323">
                  <c:v>-0.32480900000000001</c:v>
                </c:pt>
                <c:pt idx="324">
                  <c:v>-0.92838200000000004</c:v>
                </c:pt>
                <c:pt idx="325">
                  <c:v>-1.0022489999999999</c:v>
                </c:pt>
                <c:pt idx="326">
                  <c:v>-1.504831</c:v>
                </c:pt>
                <c:pt idx="327">
                  <c:v>-0.74233300000000002</c:v>
                </c:pt>
                <c:pt idx="328">
                  <c:v>-0.30031799999999997</c:v>
                </c:pt>
                <c:pt idx="329">
                  <c:v>-0.61184799999999995</c:v>
                </c:pt>
                <c:pt idx="330">
                  <c:v>-0.47096199999999999</c:v>
                </c:pt>
                <c:pt idx="331">
                  <c:v>0.16381699999999999</c:v>
                </c:pt>
                <c:pt idx="332">
                  <c:v>-0.56589599999999995</c:v>
                </c:pt>
                <c:pt idx="333">
                  <c:v>-0.67228500000000002</c:v>
                </c:pt>
                <c:pt idx="334">
                  <c:v>-0.71744699999999995</c:v>
                </c:pt>
                <c:pt idx="335">
                  <c:v>-1.189219</c:v>
                </c:pt>
                <c:pt idx="336">
                  <c:v>-1.274805</c:v>
                </c:pt>
                <c:pt idx="337">
                  <c:v>-1.940394</c:v>
                </c:pt>
                <c:pt idx="338">
                  <c:v>-0.54482799999999998</c:v>
                </c:pt>
                <c:pt idx="339">
                  <c:v>-1.513258</c:v>
                </c:pt>
                <c:pt idx="340">
                  <c:v>-2.1098530000000002</c:v>
                </c:pt>
                <c:pt idx="341">
                  <c:v>-2.0179480000000001</c:v>
                </c:pt>
                <c:pt idx="342">
                  <c:v>-1.708129</c:v>
                </c:pt>
                <c:pt idx="343">
                  <c:v>-2.196755</c:v>
                </c:pt>
                <c:pt idx="344">
                  <c:v>-1.5378799999999999</c:v>
                </c:pt>
                <c:pt idx="345">
                  <c:v>-2.1368450000000001</c:v>
                </c:pt>
                <c:pt idx="346">
                  <c:v>-0.91324000000000005</c:v>
                </c:pt>
                <c:pt idx="347">
                  <c:v>-2.1140669999999999</c:v>
                </c:pt>
                <c:pt idx="348">
                  <c:v>-1.794373</c:v>
                </c:pt>
                <c:pt idx="349">
                  <c:v>-1.67666</c:v>
                </c:pt>
                <c:pt idx="350">
                  <c:v>-2.2004419999999998</c:v>
                </c:pt>
                <c:pt idx="351">
                  <c:v>-0.688612</c:v>
                </c:pt>
                <c:pt idx="352">
                  <c:v>0.63914400000000005</c:v>
                </c:pt>
                <c:pt idx="353">
                  <c:v>1.477616</c:v>
                </c:pt>
                <c:pt idx="354">
                  <c:v>1.5039499999999999</c:v>
                </c:pt>
                <c:pt idx="355">
                  <c:v>1.4037500000000001</c:v>
                </c:pt>
                <c:pt idx="356">
                  <c:v>1.153051</c:v>
                </c:pt>
                <c:pt idx="357">
                  <c:v>0.78700899999999996</c:v>
                </c:pt>
                <c:pt idx="358">
                  <c:v>0.91867900000000002</c:v>
                </c:pt>
                <c:pt idx="359">
                  <c:v>1.2498279999999999</c:v>
                </c:pt>
                <c:pt idx="360">
                  <c:v>0.98135399999999995</c:v>
                </c:pt>
                <c:pt idx="361">
                  <c:v>1.0257259999999999</c:v>
                </c:pt>
                <c:pt idx="362">
                  <c:v>1.2677350000000001</c:v>
                </c:pt>
                <c:pt idx="363">
                  <c:v>1.038103</c:v>
                </c:pt>
                <c:pt idx="364">
                  <c:v>1.063779</c:v>
                </c:pt>
                <c:pt idx="365">
                  <c:v>1.0912980000000001</c:v>
                </c:pt>
                <c:pt idx="366">
                  <c:v>0.87035600000000002</c:v>
                </c:pt>
                <c:pt idx="367">
                  <c:v>1.177805</c:v>
                </c:pt>
                <c:pt idx="368">
                  <c:v>1.0121640000000001</c:v>
                </c:pt>
                <c:pt idx="369">
                  <c:v>1.0342849999999999</c:v>
                </c:pt>
                <c:pt idx="370">
                  <c:v>1.1417269999999999</c:v>
                </c:pt>
                <c:pt idx="371">
                  <c:v>1.4695849999999999</c:v>
                </c:pt>
                <c:pt idx="372">
                  <c:v>1.427187</c:v>
                </c:pt>
                <c:pt idx="373">
                  <c:v>1.509612</c:v>
                </c:pt>
                <c:pt idx="374">
                  <c:v>1.6121829999999999</c:v>
                </c:pt>
                <c:pt idx="375">
                  <c:v>1.6489180000000001</c:v>
                </c:pt>
                <c:pt idx="376">
                  <c:v>1.490388</c:v>
                </c:pt>
                <c:pt idx="377">
                  <c:v>1.6836789999999999</c:v>
                </c:pt>
                <c:pt idx="378">
                  <c:v>1.5377890000000001</c:v>
                </c:pt>
                <c:pt idx="379">
                  <c:v>1.583742</c:v>
                </c:pt>
                <c:pt idx="380">
                  <c:v>1.616001</c:v>
                </c:pt>
                <c:pt idx="381">
                  <c:v>1.7965199999999999</c:v>
                </c:pt>
                <c:pt idx="382">
                  <c:v>1.700928</c:v>
                </c:pt>
                <c:pt idx="383">
                  <c:v>1.852085</c:v>
                </c:pt>
                <c:pt idx="384">
                  <c:v>1.767158</c:v>
                </c:pt>
                <c:pt idx="385">
                  <c:v>1.8353630000000001</c:v>
                </c:pt>
                <c:pt idx="386">
                  <c:v>1.7223900000000001</c:v>
                </c:pt>
                <c:pt idx="387">
                  <c:v>1.743852</c:v>
                </c:pt>
                <c:pt idx="388">
                  <c:v>1.360957</c:v>
                </c:pt>
                <c:pt idx="389">
                  <c:v>1.2373190000000001</c:v>
                </c:pt>
                <c:pt idx="390">
                  <c:v>0.84665599999999996</c:v>
                </c:pt>
                <c:pt idx="391">
                  <c:v>1.1143400000000001</c:v>
                </c:pt>
                <c:pt idx="392">
                  <c:v>0.56935999999999998</c:v>
                </c:pt>
                <c:pt idx="393">
                  <c:v>-0.37866100000000003</c:v>
                </c:pt>
                <c:pt idx="394">
                  <c:v>-5.2779E-2</c:v>
                </c:pt>
                <c:pt idx="395">
                  <c:v>3.8994000000000001E-2</c:v>
                </c:pt>
                <c:pt idx="396">
                  <c:v>-0.224608</c:v>
                </c:pt>
                <c:pt idx="397">
                  <c:v>0.19028300000000001</c:v>
                </c:pt>
                <c:pt idx="398">
                  <c:v>-0.91956000000000004</c:v>
                </c:pt>
                <c:pt idx="399">
                  <c:v>-0.21828800000000001</c:v>
                </c:pt>
                <c:pt idx="400">
                  <c:v>-0.67505000000000004</c:v>
                </c:pt>
                <c:pt idx="401">
                  <c:v>5.203E-2</c:v>
                </c:pt>
                <c:pt idx="402">
                  <c:v>-0.34679700000000002</c:v>
                </c:pt>
                <c:pt idx="403">
                  <c:v>-0.95629600000000003</c:v>
                </c:pt>
                <c:pt idx="404">
                  <c:v>-0.91824300000000003</c:v>
                </c:pt>
                <c:pt idx="405">
                  <c:v>-0.33336700000000002</c:v>
                </c:pt>
                <c:pt idx="406">
                  <c:v>-0.35377599999999998</c:v>
                </c:pt>
                <c:pt idx="407">
                  <c:v>-0.84819500000000003</c:v>
                </c:pt>
                <c:pt idx="408">
                  <c:v>0.35052499999999998</c:v>
                </c:pt>
                <c:pt idx="409">
                  <c:v>-0.49492599999999998</c:v>
                </c:pt>
                <c:pt idx="410">
                  <c:v>-1.1435000000000001E-2</c:v>
                </c:pt>
                <c:pt idx="411">
                  <c:v>-5.1594000000000001E-2</c:v>
                </c:pt>
                <c:pt idx="412">
                  <c:v>0.44242999999999999</c:v>
                </c:pt>
                <c:pt idx="413">
                  <c:v>3.6360999999999997E-2</c:v>
                </c:pt>
                <c:pt idx="414">
                  <c:v>-0.148371</c:v>
                </c:pt>
                <c:pt idx="415">
                  <c:v>0.64151400000000003</c:v>
                </c:pt>
                <c:pt idx="416">
                  <c:v>0.86469399999999996</c:v>
                </c:pt>
                <c:pt idx="417">
                  <c:v>0.58463299999999996</c:v>
                </c:pt>
                <c:pt idx="418">
                  <c:v>0.53828600000000004</c:v>
                </c:pt>
                <c:pt idx="419">
                  <c:v>0.749089</c:v>
                </c:pt>
                <c:pt idx="420">
                  <c:v>0.96133999999999997</c:v>
                </c:pt>
                <c:pt idx="421">
                  <c:v>1.172275</c:v>
                </c:pt>
                <c:pt idx="422">
                  <c:v>1.3938740000000001</c:v>
                </c:pt>
                <c:pt idx="423">
                  <c:v>1.611788</c:v>
                </c:pt>
                <c:pt idx="424">
                  <c:v>1.641413</c:v>
                </c:pt>
                <c:pt idx="425">
                  <c:v>1.806395</c:v>
                </c:pt>
                <c:pt idx="426">
                  <c:v>4.6345260000000001</c:v>
                </c:pt>
                <c:pt idx="427">
                  <c:v>4.3062740000000002</c:v>
                </c:pt>
                <c:pt idx="428">
                  <c:v>5.386228</c:v>
                </c:pt>
                <c:pt idx="429">
                  <c:v>4.9411849999999999</c:v>
                </c:pt>
                <c:pt idx="430">
                  <c:v>5.386755</c:v>
                </c:pt>
                <c:pt idx="431">
                  <c:v>5.482742</c:v>
                </c:pt>
                <c:pt idx="432">
                  <c:v>3.756027</c:v>
                </c:pt>
                <c:pt idx="433">
                  <c:v>4.914193</c:v>
                </c:pt>
                <c:pt idx="434">
                  <c:v>5.2691739999999996</c:v>
                </c:pt>
                <c:pt idx="435">
                  <c:v>4.9938529999999997</c:v>
                </c:pt>
                <c:pt idx="436">
                  <c:v>5.3635809999999999</c:v>
                </c:pt>
                <c:pt idx="437">
                  <c:v>5.2305950000000001</c:v>
                </c:pt>
                <c:pt idx="438">
                  <c:v>4.5476239999999999</c:v>
                </c:pt>
                <c:pt idx="439">
                  <c:v>3.9973770000000002</c:v>
                </c:pt>
                <c:pt idx="440">
                  <c:v>4.0147579999999996</c:v>
                </c:pt>
                <c:pt idx="441">
                  <c:v>4.3472229999999996</c:v>
                </c:pt>
                <c:pt idx="442">
                  <c:v>4.623729</c:v>
                </c:pt>
                <c:pt idx="443">
                  <c:v>2.8409230000000001</c:v>
                </c:pt>
                <c:pt idx="444">
                  <c:v>3.1612749999999998</c:v>
                </c:pt>
                <c:pt idx="445">
                  <c:v>4.1428719999999997</c:v>
                </c:pt>
                <c:pt idx="446">
                  <c:v>2.5071409999999998</c:v>
                </c:pt>
                <c:pt idx="447">
                  <c:v>2.3522970000000001</c:v>
                </c:pt>
                <c:pt idx="448">
                  <c:v>2.0393189999999999</c:v>
                </c:pt>
                <c:pt idx="449">
                  <c:v>2.8041870000000002</c:v>
                </c:pt>
                <c:pt idx="450">
                  <c:v>1.9391179999999999</c:v>
                </c:pt>
                <c:pt idx="451">
                  <c:v>1.95505</c:v>
                </c:pt>
                <c:pt idx="452">
                  <c:v>2.0075859999999999</c:v>
                </c:pt>
                <c:pt idx="453">
                  <c:v>1.7637339999999999</c:v>
                </c:pt>
                <c:pt idx="454">
                  <c:v>1.7450369999999999</c:v>
                </c:pt>
                <c:pt idx="455">
                  <c:v>1.786513</c:v>
                </c:pt>
                <c:pt idx="456">
                  <c:v>1.500264</c:v>
                </c:pt>
                <c:pt idx="457">
                  <c:v>0.98727900000000002</c:v>
                </c:pt>
                <c:pt idx="458">
                  <c:v>1.1617409999999999</c:v>
                </c:pt>
                <c:pt idx="459">
                  <c:v>0.74053000000000002</c:v>
                </c:pt>
                <c:pt idx="460">
                  <c:v>0.73763299999999998</c:v>
                </c:pt>
                <c:pt idx="461">
                  <c:v>1.0549569999999999</c:v>
                </c:pt>
                <c:pt idx="462">
                  <c:v>0.76041199999999998</c:v>
                </c:pt>
                <c:pt idx="463">
                  <c:v>0.68154199999999998</c:v>
                </c:pt>
                <c:pt idx="464">
                  <c:v>0.661528</c:v>
                </c:pt>
                <c:pt idx="465">
                  <c:v>0.64190899999999995</c:v>
                </c:pt>
                <c:pt idx="466">
                  <c:v>0.609124</c:v>
                </c:pt>
                <c:pt idx="467">
                  <c:v>0.75790999999999997</c:v>
                </c:pt>
                <c:pt idx="468">
                  <c:v>1.066676</c:v>
                </c:pt>
                <c:pt idx="469">
                  <c:v>1.0274380000000001</c:v>
                </c:pt>
                <c:pt idx="470">
                  <c:v>0.92815899999999996</c:v>
                </c:pt>
                <c:pt idx="471">
                  <c:v>0.93408400000000003</c:v>
                </c:pt>
                <c:pt idx="472">
                  <c:v>1.163189</c:v>
                </c:pt>
                <c:pt idx="473">
                  <c:v>1.2034800000000001</c:v>
                </c:pt>
                <c:pt idx="474">
                  <c:v>1.19479</c:v>
                </c:pt>
                <c:pt idx="475">
                  <c:v>1.395586</c:v>
                </c:pt>
                <c:pt idx="476">
                  <c:v>1.4298200000000001</c:v>
                </c:pt>
                <c:pt idx="477">
                  <c:v>1.220202</c:v>
                </c:pt>
                <c:pt idx="478">
                  <c:v>1.673146</c:v>
                </c:pt>
                <c:pt idx="479">
                  <c:v>1.6225849999999999</c:v>
                </c:pt>
                <c:pt idx="480">
                  <c:v>1.628641</c:v>
                </c:pt>
                <c:pt idx="481">
                  <c:v>1.811925</c:v>
                </c:pt>
                <c:pt idx="482">
                  <c:v>3.818702</c:v>
                </c:pt>
                <c:pt idx="483">
                  <c:v>3.8637329999999999</c:v>
                </c:pt>
                <c:pt idx="484">
                  <c:v>3.9677519999999999</c:v>
                </c:pt>
                <c:pt idx="485">
                  <c:v>3.6371289999999998</c:v>
                </c:pt>
                <c:pt idx="486">
                  <c:v>2.6347290000000001</c:v>
                </c:pt>
                <c:pt idx="487">
                  <c:v>3.764059</c:v>
                </c:pt>
                <c:pt idx="488">
                  <c:v>3.110846</c:v>
                </c:pt>
                <c:pt idx="489">
                  <c:v>2.9500769999999998</c:v>
                </c:pt>
                <c:pt idx="490">
                  <c:v>4.0587350000000004</c:v>
                </c:pt>
                <c:pt idx="491">
                  <c:v>2.7487550000000001</c:v>
                </c:pt>
                <c:pt idx="492">
                  <c:v>3.8509609999999999</c:v>
                </c:pt>
                <c:pt idx="493">
                  <c:v>3.6115849999999998</c:v>
                </c:pt>
                <c:pt idx="494">
                  <c:v>4.1909320000000001</c:v>
                </c:pt>
                <c:pt idx="495">
                  <c:v>4.3652620000000004</c:v>
                </c:pt>
                <c:pt idx="496">
                  <c:v>2.5800860000000001</c:v>
                </c:pt>
                <c:pt idx="497">
                  <c:v>3.9358879999999998</c:v>
                </c:pt>
                <c:pt idx="498">
                  <c:v>2.7907570000000002</c:v>
                </c:pt>
                <c:pt idx="499">
                  <c:v>3.8435869999999999</c:v>
                </c:pt>
                <c:pt idx="500">
                  <c:v>3.2974220000000001</c:v>
                </c:pt>
                <c:pt idx="501">
                  <c:v>3.5115159999999999</c:v>
                </c:pt>
                <c:pt idx="502">
                  <c:v>2.954949</c:v>
                </c:pt>
                <c:pt idx="503">
                  <c:v>3.911924</c:v>
                </c:pt>
                <c:pt idx="504">
                  <c:v>4.6488779999999998</c:v>
                </c:pt>
                <c:pt idx="505">
                  <c:v>4.6916710000000004</c:v>
                </c:pt>
                <c:pt idx="506">
                  <c:v>2.91242</c:v>
                </c:pt>
                <c:pt idx="507">
                  <c:v>2.9257179999999998</c:v>
                </c:pt>
                <c:pt idx="508">
                  <c:v>2.4008829999999999</c:v>
                </c:pt>
                <c:pt idx="509">
                  <c:v>2.5870639999999998</c:v>
                </c:pt>
                <c:pt idx="510">
                  <c:v>4.5470980000000001</c:v>
                </c:pt>
                <c:pt idx="511">
                  <c:v>4.1046880000000003</c:v>
                </c:pt>
                <c:pt idx="512">
                  <c:v>3.4583219999999999</c:v>
                </c:pt>
                <c:pt idx="513">
                  <c:v>3.5152030000000001</c:v>
                </c:pt>
                <c:pt idx="514">
                  <c:v>3.793158</c:v>
                </c:pt>
                <c:pt idx="515">
                  <c:v>4.0106760000000001</c:v>
                </c:pt>
                <c:pt idx="516">
                  <c:v>4.7199799999999996</c:v>
                </c:pt>
                <c:pt idx="517">
                  <c:v>4.6380809999999997</c:v>
                </c:pt>
                <c:pt idx="518">
                  <c:v>3.5099360000000002</c:v>
                </c:pt>
                <c:pt idx="519">
                  <c:v>3.0195989999999999</c:v>
                </c:pt>
                <c:pt idx="520">
                  <c:v>4.4528220000000003</c:v>
                </c:pt>
                <c:pt idx="521">
                  <c:v>3.1463969999999999</c:v>
                </c:pt>
                <c:pt idx="522">
                  <c:v>4.368817</c:v>
                </c:pt>
                <c:pt idx="523">
                  <c:v>4.0601839999999996</c:v>
                </c:pt>
                <c:pt idx="524">
                  <c:v>4.2374109999999998</c:v>
                </c:pt>
                <c:pt idx="525">
                  <c:v>4.0453049999999999</c:v>
                </c:pt>
                <c:pt idx="526">
                  <c:v>5.2046559999999999</c:v>
                </c:pt>
                <c:pt idx="527">
                  <c:v>4.0384580000000003</c:v>
                </c:pt>
                <c:pt idx="528">
                  <c:v>4.3420880000000004</c:v>
                </c:pt>
                <c:pt idx="529">
                  <c:v>4.0391170000000001</c:v>
                </c:pt>
                <c:pt idx="530">
                  <c:v>3.9501080000000002</c:v>
                </c:pt>
                <c:pt idx="531">
                  <c:v>3.8201499999999999</c:v>
                </c:pt>
                <c:pt idx="532">
                  <c:v>5.7530599999999996</c:v>
                </c:pt>
                <c:pt idx="533">
                  <c:v>9.9953219999999998</c:v>
                </c:pt>
                <c:pt idx="534">
                  <c:v>10.563739999999999</c:v>
                </c:pt>
                <c:pt idx="535">
                  <c:v>12.089922</c:v>
                </c:pt>
                <c:pt idx="536">
                  <c:v>11.38707</c:v>
                </c:pt>
                <c:pt idx="537">
                  <c:v>10.522921999999999</c:v>
                </c:pt>
                <c:pt idx="538">
                  <c:v>13.262835000000001</c:v>
                </c:pt>
                <c:pt idx="539">
                  <c:v>11.866346999999999</c:v>
                </c:pt>
                <c:pt idx="540">
                  <c:v>12.517585</c:v>
                </c:pt>
                <c:pt idx="541">
                  <c:v>10.044040000000001</c:v>
                </c:pt>
                <c:pt idx="542">
                  <c:v>-1.499E-2</c:v>
                </c:pt>
                <c:pt idx="543">
                  <c:v>3.5015100000000001</c:v>
                </c:pt>
                <c:pt idx="544">
                  <c:v>2.8746309999999999</c:v>
                </c:pt>
                <c:pt idx="545">
                  <c:v>3.4201380000000001</c:v>
                </c:pt>
                <c:pt idx="546">
                  <c:v>4.6159610000000004</c:v>
                </c:pt>
                <c:pt idx="547">
                  <c:v>3.5096729999999998</c:v>
                </c:pt>
                <c:pt idx="548">
                  <c:v>3.7998729999999998</c:v>
                </c:pt>
                <c:pt idx="549">
                  <c:v>2.8576450000000002</c:v>
                </c:pt>
                <c:pt idx="550">
                  <c:v>0.217802</c:v>
                </c:pt>
                <c:pt idx="551">
                  <c:v>-1.7228E-2</c:v>
                </c:pt>
                <c:pt idx="552">
                  <c:v>-2.0389000000000001E-2</c:v>
                </c:pt>
                <c:pt idx="553">
                  <c:v>-2.0389000000000001E-2</c:v>
                </c:pt>
                <c:pt idx="554">
                  <c:v>-2.8157000000000001E-2</c:v>
                </c:pt>
                <c:pt idx="555">
                  <c:v>-3.1185000000000001E-2</c:v>
                </c:pt>
                <c:pt idx="556">
                  <c:v>-6.9579999999999998E-3</c:v>
                </c:pt>
                <c:pt idx="557">
                  <c:v>-1.6570000000000001E-2</c:v>
                </c:pt>
                <c:pt idx="558">
                  <c:v>-2.1441999999999999E-2</c:v>
                </c:pt>
                <c:pt idx="559">
                  <c:v>-8.4069999999999995E-3</c:v>
                </c:pt>
                <c:pt idx="560">
                  <c:v>-9.0650000000000001E-3</c:v>
                </c:pt>
                <c:pt idx="561">
                  <c:v>-8.8020000000000008E-3</c:v>
                </c:pt>
                <c:pt idx="562">
                  <c:v>4.7600000000000003E-3</c:v>
                </c:pt>
                <c:pt idx="563">
                  <c:v>1.1476E-2</c:v>
                </c:pt>
                <c:pt idx="564">
                  <c:v>-8.2749999999999994E-3</c:v>
                </c:pt>
                <c:pt idx="565">
                  <c:v>-5.5100000000000001E-3</c:v>
                </c:pt>
                <c:pt idx="566">
                  <c:v>-7.2220000000000001E-3</c:v>
                </c:pt>
                <c:pt idx="567">
                  <c:v>-2.4339E-2</c:v>
                </c:pt>
                <c:pt idx="568">
                  <c:v>-8.5380000000000005E-3</c:v>
                </c:pt>
                <c:pt idx="569">
                  <c:v>-6.5630000000000003E-3</c:v>
                </c:pt>
                <c:pt idx="570">
                  <c:v>-7.2220000000000001E-3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8-4FED-BC0A-0A3F0F958E9B}"/>
            </c:ext>
          </c:extLst>
        </c:ser>
        <c:ser>
          <c:idx val="1"/>
          <c:order val="1"/>
          <c:tx>
            <c:v>Load Current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Log!$O$2:$O$572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8-4FED-BC0A-0A3F0F95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Throttle CMD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Log!$X$2:$X$572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5-433E-8782-6FDCB4A0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82544"/>
        <c:axId val="1380677552"/>
      </c:scatterChart>
      <c:valAx>
        <c:axId val="13806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77552"/>
        <c:crosses val="autoZero"/>
        <c:crossBetween val="midCat"/>
      </c:valAx>
      <c:valAx>
        <c:axId val="13806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34290</xdr:colOff>
      <xdr:row>1</xdr:row>
      <xdr:rowOff>64770</xdr:rowOff>
    </xdr:from>
    <xdr:to>
      <xdr:col>37</xdr:col>
      <xdr:colOff>339090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419100</xdr:colOff>
      <xdr:row>1</xdr:row>
      <xdr:rowOff>60960</xdr:rowOff>
    </xdr:from>
    <xdr:to>
      <xdr:col>45</xdr:col>
      <xdr:colOff>114300</xdr:colOff>
      <xdr:row>16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403413</xdr:colOff>
      <xdr:row>17</xdr:row>
      <xdr:rowOff>94130</xdr:rowOff>
    </xdr:from>
    <xdr:to>
      <xdr:col>45</xdr:col>
      <xdr:colOff>98613</xdr:colOff>
      <xdr:row>32</xdr:row>
      <xdr:rowOff>147918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4"/>
  <sheetViews>
    <sheetView tabSelected="1" topLeftCell="P1" zoomScale="85" zoomScaleNormal="85" workbookViewId="0">
      <pane ySplit="1" topLeftCell="A2" activePane="bottomLeft" state="frozen"/>
      <selection pane="bottomLeft" activeCell="AJ42" sqref="AJ42"/>
    </sheetView>
  </sheetViews>
  <sheetFormatPr defaultRowHeight="14.4" x14ac:dyDescent="0.3"/>
  <cols>
    <col min="1" max="1" width="9.6640625" style="1" customWidth="1"/>
    <col min="2" max="2" width="9" style="1" bestFit="1" customWidth="1"/>
    <col min="3" max="3" width="11.44140625" style="1" bestFit="1" customWidth="1"/>
    <col min="4" max="4" width="11.44140625" style="1" customWidth="1"/>
    <col min="5" max="5" width="12.21875" style="1" customWidth="1"/>
    <col min="6" max="6" width="10.5546875" style="1" bestFit="1" customWidth="1"/>
    <col min="7" max="7" width="9.88671875" style="1" customWidth="1"/>
    <col min="8" max="8" width="8.88671875" style="1" customWidth="1"/>
    <col min="9" max="9" width="10.88671875" style="1" customWidth="1"/>
    <col min="10" max="10" width="8.88671875" style="1"/>
    <col min="11" max="11" width="11.44140625" style="1" customWidth="1"/>
    <col min="12" max="12" width="18.109375" style="1" customWidth="1"/>
    <col min="13" max="13" width="15.33203125" style="1" customWidth="1"/>
    <col min="14" max="14" width="11.33203125" style="1" customWidth="1"/>
    <col min="15" max="15" width="13.77734375" style="1" customWidth="1"/>
    <col min="16" max="16" width="14" style="1" customWidth="1"/>
    <col min="17" max="18" width="14.5546875" style="1" customWidth="1"/>
    <col min="19" max="19" width="12.88671875" style="1" bestFit="1" customWidth="1"/>
    <col min="20" max="20" width="15" style="2" customWidth="1"/>
    <col min="21" max="21" width="8.88671875" style="1" bestFit="1" customWidth="1"/>
    <col min="22" max="22" width="11.5546875" style="1" bestFit="1" customWidth="1"/>
    <col min="24" max="24" width="10.109375" bestFit="1" customWidth="1"/>
    <col min="25" max="25" width="9.21875" bestFit="1" customWidth="1"/>
    <col min="28" max="28" width="10.21875" bestFit="1" customWidth="1"/>
  </cols>
  <sheetData>
    <row r="1" spans="1:30" s="4" customFormat="1" ht="60" customHeight="1" x14ac:dyDescent="0.3">
      <c r="A1" s="10" t="s">
        <v>0</v>
      </c>
      <c r="B1" s="10" t="s">
        <v>1</v>
      </c>
      <c r="C1" s="10" t="s">
        <v>2</v>
      </c>
      <c r="D1" s="3" t="s">
        <v>26</v>
      </c>
      <c r="E1" s="3" t="s">
        <v>13</v>
      </c>
      <c r="F1" s="10" t="s">
        <v>3</v>
      </c>
      <c r="G1" s="10" t="s">
        <v>4</v>
      </c>
      <c r="H1" s="3" t="s">
        <v>16</v>
      </c>
      <c r="I1" s="3" t="s">
        <v>15</v>
      </c>
      <c r="J1" s="3" t="s">
        <v>12</v>
      </c>
      <c r="K1" s="10" t="s">
        <v>5</v>
      </c>
      <c r="L1" s="10" t="s">
        <v>6</v>
      </c>
      <c r="M1" s="3" t="s">
        <v>14</v>
      </c>
      <c r="N1" s="10" t="s">
        <v>7</v>
      </c>
      <c r="O1" s="3" t="s">
        <v>8</v>
      </c>
      <c r="P1" s="10" t="s">
        <v>9</v>
      </c>
      <c r="Q1" s="10" t="s">
        <v>10</v>
      </c>
      <c r="R1" s="3" t="s">
        <v>23</v>
      </c>
      <c r="S1" s="3" t="s">
        <v>25</v>
      </c>
      <c r="T1" s="11" t="s">
        <v>24</v>
      </c>
      <c r="U1" s="10" t="s">
        <v>11</v>
      </c>
      <c r="V1" s="3" t="s">
        <v>27</v>
      </c>
      <c r="W1" s="12"/>
      <c r="X1" s="12" t="s">
        <v>19</v>
      </c>
      <c r="Y1" s="13" t="s">
        <v>17</v>
      </c>
      <c r="Z1" s="14" t="s">
        <v>28</v>
      </c>
      <c r="AA1" s="13" t="s">
        <v>18</v>
      </c>
      <c r="AB1" s="13" t="s">
        <v>20</v>
      </c>
      <c r="AC1" s="13" t="s">
        <v>21</v>
      </c>
      <c r="AD1" s="13" t="s">
        <v>22</v>
      </c>
    </row>
    <row r="2" spans="1:30" x14ac:dyDescent="0.3">
      <c r="A2" s="5">
        <v>0</v>
      </c>
      <c r="B2" s="5">
        <v>2.0678999999999999E-2</v>
      </c>
      <c r="C2" s="5">
        <v>2.5170000000000001E-3</v>
      </c>
      <c r="D2" s="5">
        <f>C2-B2</f>
        <v>-1.8161999999999998E-2</v>
      </c>
      <c r="E2" s="5">
        <v>1080.2675589999999</v>
      </c>
      <c r="F2" s="5">
        <v>0</v>
      </c>
      <c r="G2" s="5">
        <v>0</v>
      </c>
      <c r="H2" s="5">
        <f>G2*2.25</f>
        <v>0</v>
      </c>
      <c r="I2" s="6">
        <v>0</v>
      </c>
      <c r="J2" s="7">
        <f>IF(ABS(I2)&gt;3,1,0)</f>
        <v>0</v>
      </c>
      <c r="K2" s="5">
        <v>-1.3805E-2</v>
      </c>
      <c r="L2" s="5">
        <v>48.003960999999997</v>
      </c>
      <c r="M2" s="5">
        <f>L2*14.61039-636.364</f>
        <v>64.992591754789942</v>
      </c>
      <c r="N2" s="5">
        <v>-0.66269699999999998</v>
      </c>
      <c r="O2" s="5">
        <v>0</v>
      </c>
      <c r="P2" s="5">
        <v>2.4499999999999999E-3</v>
      </c>
      <c r="Q2" s="5">
        <v>0</v>
      </c>
      <c r="R2" s="5">
        <f>C2*G2/60*2*3.14159</f>
        <v>0</v>
      </c>
      <c r="S2" s="5">
        <f>R2-Q2-T2</f>
        <v>0</v>
      </c>
      <c r="T2" s="8">
        <f>O2^2*(0.012+0.0033)+0.74*O2+0.0024*O2*O2</f>
        <v>0</v>
      </c>
      <c r="U2" s="6">
        <v>0</v>
      </c>
      <c r="V2" s="6">
        <f>B2/D2</f>
        <v>-1.1385860588040966</v>
      </c>
      <c r="W2" s="9"/>
      <c r="X2" s="9">
        <v>0</v>
      </c>
      <c r="Y2" s="9"/>
      <c r="Z2" s="9">
        <f>R2/0.7+200-N2</f>
        <v>200.66269700000001</v>
      </c>
      <c r="AA2" s="9"/>
      <c r="AB2" s="9"/>
      <c r="AC2" s="9"/>
      <c r="AD2" s="9"/>
    </row>
    <row r="3" spans="1:30" x14ac:dyDescent="0.3">
      <c r="A3" s="5">
        <v>0.19990400000006048</v>
      </c>
      <c r="B3" s="5">
        <v>1.9612000000000001E-2</v>
      </c>
      <c r="C3" s="5">
        <v>1.578E-3</v>
      </c>
      <c r="D3" s="5">
        <f t="shared" ref="D3:D66" si="0">C3-B3</f>
        <v>-1.8034000000000001E-2</v>
      </c>
      <c r="E3" s="5">
        <v>1113.7123750000001</v>
      </c>
      <c r="F3" s="5">
        <v>0</v>
      </c>
      <c r="G3" s="5">
        <v>0</v>
      </c>
      <c r="H3" s="5">
        <f t="shared" ref="H3:H66" si="1">G3*2.25</f>
        <v>0</v>
      </c>
      <c r="I3" s="6">
        <v>0</v>
      </c>
      <c r="J3" s="7">
        <f t="shared" ref="J3:J66" si="2">IF(ABS(I3)&gt;3,1,0)</f>
        <v>0</v>
      </c>
      <c r="K3" s="5">
        <v>1.7023759999999999</v>
      </c>
      <c r="L3" s="5">
        <v>47.958387000000002</v>
      </c>
      <c r="M3" s="5">
        <f t="shared" ref="M3:M66" si="3">L3*14.61039-636.364</f>
        <v>64.326737840930036</v>
      </c>
      <c r="N3" s="5">
        <v>81.643229000000005</v>
      </c>
      <c r="O3" s="5">
        <v>0</v>
      </c>
      <c r="P3" s="5">
        <v>0.21931400000000001</v>
      </c>
      <c r="Q3" s="5">
        <v>0</v>
      </c>
      <c r="R3" s="5">
        <f t="shared" ref="R3:R66" si="4">C3*G3/60*2*3.14159</f>
        <v>0</v>
      </c>
      <c r="S3" s="5">
        <f t="shared" ref="S3:S66" si="5">R3-Q3-T3</f>
        <v>0</v>
      </c>
      <c r="T3" s="8">
        <f t="shared" ref="T3:T66" si="6">O3^2*(0.012+0.0033)+0.74*O3+0.0024*O3*O3</f>
        <v>0</v>
      </c>
      <c r="U3" s="6">
        <v>0</v>
      </c>
      <c r="V3" s="6">
        <f t="shared" ref="V3:V66" si="7">B3/D3</f>
        <v>-1.0875013862703782</v>
      </c>
      <c r="W3" s="9"/>
      <c r="X3" s="9">
        <v>0</v>
      </c>
      <c r="Y3" s="9"/>
      <c r="Z3" s="9">
        <f t="shared" ref="Z3:Z66" si="8">R3/0.7+200-N3</f>
        <v>118.35677099999999</v>
      </c>
      <c r="AA3" s="9"/>
      <c r="AB3" s="9"/>
      <c r="AC3" s="9"/>
      <c r="AD3" s="9"/>
    </row>
    <row r="4" spans="1:30" x14ac:dyDescent="0.3">
      <c r="A4" s="5">
        <v>0.40079100000002654</v>
      </c>
      <c r="B4" s="5">
        <v>0.43268699999999999</v>
      </c>
      <c r="C4" s="5">
        <v>8.8946999999999998E-2</v>
      </c>
      <c r="D4" s="5">
        <f t="shared" si="0"/>
        <v>-0.34373999999999999</v>
      </c>
      <c r="E4" s="5">
        <v>1137.123746</v>
      </c>
      <c r="F4" s="5">
        <v>0</v>
      </c>
      <c r="G4" s="5">
        <v>344.08602200000001</v>
      </c>
      <c r="H4" s="5">
        <f t="shared" si="1"/>
        <v>774.19354950000002</v>
      </c>
      <c r="I4" s="6">
        <v>0</v>
      </c>
      <c r="J4" s="7">
        <f t="shared" si="2"/>
        <v>0</v>
      </c>
      <c r="K4" s="5">
        <v>2.1384660000000002</v>
      </c>
      <c r="L4" s="5">
        <v>47.945877000000003</v>
      </c>
      <c r="M4" s="5">
        <f t="shared" si="3"/>
        <v>64.143961862030096</v>
      </c>
      <c r="N4" s="5">
        <v>102.530631</v>
      </c>
      <c r="O4" s="5">
        <v>0</v>
      </c>
      <c r="P4" s="5">
        <v>3.1008429999999998</v>
      </c>
      <c r="Q4" s="5">
        <v>0</v>
      </c>
      <c r="R4" s="5">
        <f t="shared" si="4"/>
        <v>3.2049893176394302</v>
      </c>
      <c r="S4" s="5">
        <f t="shared" si="5"/>
        <v>3.2049893176394302</v>
      </c>
      <c r="T4" s="8">
        <f t="shared" si="6"/>
        <v>0</v>
      </c>
      <c r="U4" s="6">
        <v>0</v>
      </c>
      <c r="V4" s="6">
        <f t="shared" si="7"/>
        <v>-1.258762436725432</v>
      </c>
      <c r="W4" s="9"/>
      <c r="X4" s="9">
        <v>0</v>
      </c>
      <c r="Y4" s="9"/>
      <c r="Z4" s="9">
        <f t="shared" si="8"/>
        <v>102.04792516805634</v>
      </c>
      <c r="AA4" s="9"/>
      <c r="AB4" s="9"/>
      <c r="AC4" s="9"/>
      <c r="AD4" s="9"/>
    </row>
    <row r="5" spans="1:30" x14ac:dyDescent="0.3">
      <c r="A5" s="5">
        <v>0.60074700000006942</v>
      </c>
      <c r="B5" s="5">
        <v>0.44477899999999998</v>
      </c>
      <c r="C5" s="5">
        <v>0.133243</v>
      </c>
      <c r="D5" s="5">
        <f t="shared" si="0"/>
        <v>-0.31153599999999998</v>
      </c>
      <c r="E5" s="5">
        <v>1160.5351169999999</v>
      </c>
      <c r="F5" s="5">
        <v>0</v>
      </c>
      <c r="G5" s="5">
        <v>457.796853</v>
      </c>
      <c r="H5" s="5">
        <f t="shared" si="1"/>
        <v>1030.0429192500001</v>
      </c>
      <c r="I5" s="6">
        <v>0</v>
      </c>
      <c r="J5" s="7">
        <f t="shared" si="2"/>
        <v>0</v>
      </c>
      <c r="K5" s="5">
        <v>2.1673019999999998</v>
      </c>
      <c r="L5" s="5">
        <v>47.934638999999997</v>
      </c>
      <c r="M5" s="5">
        <f t="shared" si="3"/>
        <v>63.979770299209918</v>
      </c>
      <c r="N5" s="5">
        <v>103.888822</v>
      </c>
      <c r="O5" s="5">
        <v>0</v>
      </c>
      <c r="P5" s="5">
        <v>4.1643809999999997</v>
      </c>
      <c r="Q5" s="5">
        <v>0</v>
      </c>
      <c r="R5" s="5">
        <f t="shared" si="4"/>
        <v>6.3877139028036689</v>
      </c>
      <c r="S5" s="5">
        <f t="shared" si="5"/>
        <v>6.3877139028036689</v>
      </c>
      <c r="T5" s="8">
        <f t="shared" si="6"/>
        <v>0</v>
      </c>
      <c r="U5" s="6">
        <v>0</v>
      </c>
      <c r="V5" s="6">
        <f t="shared" si="7"/>
        <v>-1.4276969595809152</v>
      </c>
      <c r="W5" s="9"/>
      <c r="X5" s="9">
        <v>0</v>
      </c>
      <c r="Y5" s="9"/>
      <c r="Z5" s="9">
        <f t="shared" si="8"/>
        <v>105.23648357543379</v>
      </c>
      <c r="AA5" s="9"/>
      <c r="AB5" s="9"/>
      <c r="AC5" s="9"/>
      <c r="AD5" s="9"/>
    </row>
    <row r="6" spans="1:30" x14ac:dyDescent="0.3">
      <c r="A6" s="5">
        <v>0.80065600000000359</v>
      </c>
      <c r="B6" s="5">
        <v>0.33130900000000002</v>
      </c>
      <c r="C6" s="5">
        <v>0.15445200000000001</v>
      </c>
      <c r="D6" s="5">
        <f t="shared" si="0"/>
        <v>-0.17685700000000001</v>
      </c>
      <c r="E6" s="5">
        <v>1187.29097</v>
      </c>
      <c r="F6" s="5">
        <v>0</v>
      </c>
      <c r="G6" s="5">
        <v>533.33333300000004</v>
      </c>
      <c r="H6" s="5">
        <f t="shared" si="1"/>
        <v>1199.9999992500002</v>
      </c>
      <c r="I6" s="6">
        <v>0</v>
      </c>
      <c r="J6" s="7">
        <f t="shared" si="2"/>
        <v>0</v>
      </c>
      <c r="K6" s="5">
        <v>2.2351109999999998</v>
      </c>
      <c r="L6" s="5">
        <v>47.930622</v>
      </c>
      <c r="M6" s="5">
        <f t="shared" si="3"/>
        <v>63.921080362580028</v>
      </c>
      <c r="N6" s="5">
        <v>107.130284</v>
      </c>
      <c r="O6" s="5">
        <v>0</v>
      </c>
      <c r="P6" s="5">
        <v>4.7348129999999999</v>
      </c>
      <c r="Q6" s="5">
        <v>0</v>
      </c>
      <c r="R6" s="5">
        <f t="shared" si="4"/>
        <v>8.6262197044752806</v>
      </c>
      <c r="S6" s="5">
        <f t="shared" si="5"/>
        <v>8.6262197044752806</v>
      </c>
      <c r="T6" s="8">
        <f t="shared" si="6"/>
        <v>0</v>
      </c>
      <c r="U6" s="6">
        <v>0</v>
      </c>
      <c r="V6" s="6">
        <f t="shared" si="7"/>
        <v>-1.8733157296572938</v>
      </c>
      <c r="W6" s="9"/>
      <c r="X6" s="9">
        <v>0</v>
      </c>
      <c r="Y6" s="9"/>
      <c r="Z6" s="9">
        <f t="shared" si="8"/>
        <v>105.19288700639326</v>
      </c>
      <c r="AA6" s="9"/>
      <c r="AB6" s="9"/>
      <c r="AC6" s="9"/>
      <c r="AD6" s="9"/>
    </row>
    <row r="7" spans="1:30" x14ac:dyDescent="0.3">
      <c r="A7" s="5">
        <v>1.0015580000000455</v>
      </c>
      <c r="B7" s="5">
        <v>0.33130900000000002</v>
      </c>
      <c r="C7" s="5">
        <v>0.15445200000000001</v>
      </c>
      <c r="D7" s="5">
        <f t="shared" si="0"/>
        <v>-0.17685700000000001</v>
      </c>
      <c r="E7" s="5">
        <v>1207.3578600000001</v>
      </c>
      <c r="F7" s="5">
        <v>0</v>
      </c>
      <c r="G7" s="5">
        <v>662.52588000000003</v>
      </c>
      <c r="H7" s="5">
        <f t="shared" si="1"/>
        <v>1490.6832300000001</v>
      </c>
      <c r="I7" s="6">
        <v>0</v>
      </c>
      <c r="J7" s="7">
        <f t="shared" si="2"/>
        <v>0</v>
      </c>
      <c r="K7" s="5">
        <v>3.7046760000000001</v>
      </c>
      <c r="L7" s="5">
        <v>47.896714000000003</v>
      </c>
      <c r="M7" s="5">
        <f t="shared" si="3"/>
        <v>63.425671258460056</v>
      </c>
      <c r="N7" s="5">
        <v>177.44179299999999</v>
      </c>
      <c r="O7" s="5">
        <v>0</v>
      </c>
      <c r="P7" s="5">
        <v>6.4771910000000004</v>
      </c>
      <c r="Q7" s="5">
        <v>0</v>
      </c>
      <c r="R7" s="5">
        <f t="shared" si="4"/>
        <v>10.715800883161423</v>
      </c>
      <c r="S7" s="5">
        <f t="shared" si="5"/>
        <v>10.715800883161423</v>
      </c>
      <c r="T7" s="8">
        <f t="shared" si="6"/>
        <v>0</v>
      </c>
      <c r="U7" s="6">
        <v>0</v>
      </c>
      <c r="V7" s="6">
        <f t="shared" si="7"/>
        <v>-1.8733157296572938</v>
      </c>
      <c r="W7" s="9"/>
      <c r="X7" s="9">
        <v>0</v>
      </c>
      <c r="Y7" s="9"/>
      <c r="Z7" s="9">
        <f t="shared" si="8"/>
        <v>37.866493975944906</v>
      </c>
      <c r="AA7" s="9"/>
      <c r="AB7" s="9"/>
      <c r="AC7" s="9"/>
      <c r="AD7" s="9"/>
    </row>
    <row r="8" spans="1:30" x14ac:dyDescent="0.3">
      <c r="A8" s="5">
        <v>1.2014780000000655</v>
      </c>
      <c r="B8" s="5">
        <v>0.33255299999999999</v>
      </c>
      <c r="C8" s="5">
        <v>6.3954999999999998E-2</v>
      </c>
      <c r="D8" s="5">
        <f t="shared" si="0"/>
        <v>-0.268598</v>
      </c>
      <c r="E8" s="5">
        <v>1217.391304</v>
      </c>
      <c r="F8" s="5">
        <v>0</v>
      </c>
      <c r="G8" s="5">
        <v>764.63560299999995</v>
      </c>
      <c r="H8" s="5">
        <f t="shared" si="1"/>
        <v>1720.4301067499998</v>
      </c>
      <c r="I8" s="6">
        <v>0</v>
      </c>
      <c r="J8" s="7">
        <f t="shared" si="2"/>
        <v>0</v>
      </c>
      <c r="K8" s="5">
        <v>3.3408730000000002</v>
      </c>
      <c r="L8" s="5">
        <v>47.887672999999999</v>
      </c>
      <c r="M8" s="5">
        <f t="shared" si="3"/>
        <v>63.293578722469988</v>
      </c>
      <c r="N8" s="5">
        <v>159.98661899999999</v>
      </c>
      <c r="O8" s="5">
        <v>0</v>
      </c>
      <c r="P8" s="5">
        <v>7.4113730000000002</v>
      </c>
      <c r="Q8" s="5">
        <f t="shared" ref="Q8:Q71" si="9">P8*O8</f>
        <v>0</v>
      </c>
      <c r="R8" s="5">
        <f t="shared" si="4"/>
        <v>5.1210294125819988</v>
      </c>
      <c r="S8" s="5">
        <f t="shared" si="5"/>
        <v>5.1210294125819988</v>
      </c>
      <c r="T8" s="8">
        <f t="shared" si="6"/>
        <v>0</v>
      </c>
      <c r="U8" s="6">
        <v>0</v>
      </c>
      <c r="V8" s="6">
        <f t="shared" si="7"/>
        <v>-1.2381067617778241</v>
      </c>
      <c r="W8" s="9"/>
      <c r="X8" s="9">
        <v>0</v>
      </c>
      <c r="Y8" s="9"/>
      <c r="Z8" s="9">
        <f t="shared" si="8"/>
        <v>47.329137303688583</v>
      </c>
      <c r="AA8" s="9"/>
      <c r="AB8" s="9"/>
      <c r="AC8" s="9"/>
      <c r="AD8" s="9"/>
    </row>
    <row r="9" spans="1:30" x14ac:dyDescent="0.3">
      <c r="A9" s="5">
        <v>1.4024329999999736</v>
      </c>
      <c r="B9" s="5">
        <v>0.33409899999999998</v>
      </c>
      <c r="C9" s="5">
        <v>0.10520400000000001</v>
      </c>
      <c r="D9" s="5">
        <f t="shared" si="0"/>
        <v>-0.22889499999999996</v>
      </c>
      <c r="E9" s="5">
        <v>1230.769231</v>
      </c>
      <c r="F9" s="5">
        <v>0</v>
      </c>
      <c r="G9" s="5">
        <v>799.00124800000003</v>
      </c>
      <c r="H9" s="5">
        <f t="shared" si="1"/>
        <v>1797.7528080000002</v>
      </c>
      <c r="I9" s="6">
        <v>0</v>
      </c>
      <c r="J9" s="7">
        <f t="shared" si="2"/>
        <v>0</v>
      </c>
      <c r="K9" s="5">
        <v>3.4380449999999998</v>
      </c>
      <c r="L9" s="5">
        <v>47.901473000000003</v>
      </c>
      <c r="M9" s="5">
        <f t="shared" si="3"/>
        <v>63.495202104470081</v>
      </c>
      <c r="N9" s="5">
        <v>164.68741</v>
      </c>
      <c r="O9" s="5">
        <v>0</v>
      </c>
      <c r="P9" s="5">
        <v>7.687341</v>
      </c>
      <c r="Q9" s="5">
        <f t="shared" si="9"/>
        <v>0</v>
      </c>
      <c r="R9" s="5">
        <f t="shared" si="4"/>
        <v>8.8025390709139106</v>
      </c>
      <c r="S9" s="5">
        <f t="shared" si="5"/>
        <v>8.8025390709139106</v>
      </c>
      <c r="T9" s="8">
        <f t="shared" si="6"/>
        <v>0</v>
      </c>
      <c r="U9" s="6">
        <v>0</v>
      </c>
      <c r="V9" s="6">
        <f t="shared" si="7"/>
        <v>-1.4596168548897968</v>
      </c>
      <c r="W9" s="9"/>
      <c r="X9" s="9">
        <v>0</v>
      </c>
      <c r="Y9" s="9"/>
      <c r="Z9" s="9">
        <f t="shared" si="8"/>
        <v>47.887645815591299</v>
      </c>
      <c r="AA9" s="9"/>
      <c r="AB9" s="9"/>
      <c r="AC9" s="9"/>
      <c r="AD9" s="9"/>
    </row>
    <row r="10" spans="1:30" x14ac:dyDescent="0.3">
      <c r="A10" s="5">
        <v>1.602369000000067</v>
      </c>
      <c r="B10" s="5">
        <v>0.39200000000000002</v>
      </c>
      <c r="C10" s="5">
        <v>0.190743</v>
      </c>
      <c r="D10" s="5">
        <f t="shared" si="0"/>
        <v>-0.20125700000000002</v>
      </c>
      <c r="E10" s="5">
        <v>1247.4916390000001</v>
      </c>
      <c r="F10" s="5">
        <v>0</v>
      </c>
      <c r="G10" s="5">
        <v>853.33333300000004</v>
      </c>
      <c r="H10" s="5">
        <f t="shared" si="1"/>
        <v>1919.9999992500002</v>
      </c>
      <c r="I10" s="6">
        <v>0</v>
      </c>
      <c r="J10" s="7">
        <f t="shared" si="2"/>
        <v>0</v>
      </c>
      <c r="K10" s="5">
        <v>4.0795389999999996</v>
      </c>
      <c r="L10" s="5">
        <v>47.878359000000003</v>
      </c>
      <c r="M10" s="5">
        <f t="shared" si="3"/>
        <v>63.157497550010021</v>
      </c>
      <c r="N10" s="5">
        <v>195.32163399999999</v>
      </c>
      <c r="O10" s="5">
        <v>0</v>
      </c>
      <c r="P10" s="5">
        <v>8.3985489999999992</v>
      </c>
      <c r="Q10" s="5">
        <f t="shared" si="9"/>
        <v>0</v>
      </c>
      <c r="R10" s="5">
        <f t="shared" si="4"/>
        <v>17.044943676755153</v>
      </c>
      <c r="S10" s="5">
        <f t="shared" si="5"/>
        <v>17.044943676755153</v>
      </c>
      <c r="T10" s="8">
        <f t="shared" si="6"/>
        <v>0</v>
      </c>
      <c r="U10" s="6">
        <v>0</v>
      </c>
      <c r="V10" s="6">
        <f t="shared" si="7"/>
        <v>-1.9477583388403881</v>
      </c>
      <c r="W10" s="9"/>
      <c r="X10" s="9">
        <v>0</v>
      </c>
      <c r="Y10" s="9"/>
      <c r="Z10" s="9">
        <f t="shared" si="8"/>
        <v>29.028285538221667</v>
      </c>
      <c r="AA10" s="9"/>
      <c r="AB10" s="9"/>
      <c r="AC10" s="9"/>
      <c r="AD10" s="9"/>
    </row>
    <row r="11" spans="1:30" x14ac:dyDescent="0.3">
      <c r="A11" s="5">
        <v>1.8032650000000103</v>
      </c>
      <c r="B11" s="5">
        <v>0.38188299999999997</v>
      </c>
      <c r="C11" s="5">
        <v>0.14277000000000001</v>
      </c>
      <c r="D11" s="5">
        <f t="shared" si="0"/>
        <v>-0.23911299999999996</v>
      </c>
      <c r="E11" s="5">
        <v>1264.2140469999999</v>
      </c>
      <c r="F11" s="5">
        <v>0</v>
      </c>
      <c r="G11" s="5">
        <v>939.79441999999995</v>
      </c>
      <c r="H11" s="5">
        <f t="shared" si="1"/>
        <v>2114.5374449999999</v>
      </c>
      <c r="I11" s="6">
        <v>0</v>
      </c>
      <c r="J11" s="7">
        <f t="shared" si="2"/>
        <v>0</v>
      </c>
      <c r="K11" s="5">
        <v>4.4404450000000004</v>
      </c>
      <c r="L11" s="5">
        <v>47.859020000000001</v>
      </c>
      <c r="M11" s="5">
        <f t="shared" si="3"/>
        <v>62.874947217800013</v>
      </c>
      <c r="N11" s="5">
        <v>212.51536400000001</v>
      </c>
      <c r="O11" s="5">
        <v>0</v>
      </c>
      <c r="P11" s="5">
        <v>9.0581899999999997</v>
      </c>
      <c r="Q11" s="5">
        <f t="shared" si="9"/>
        <v>0</v>
      </c>
      <c r="R11" s="5">
        <f t="shared" si="4"/>
        <v>14.050703610424401</v>
      </c>
      <c r="S11" s="5">
        <f t="shared" si="5"/>
        <v>14.050703610424401</v>
      </c>
      <c r="T11" s="8">
        <f t="shared" si="6"/>
        <v>0</v>
      </c>
      <c r="U11" s="6">
        <v>0</v>
      </c>
      <c r="V11" s="6">
        <f t="shared" si="7"/>
        <v>-1.5970817145031848</v>
      </c>
      <c r="W11" s="9"/>
      <c r="X11" s="9">
        <v>0</v>
      </c>
      <c r="Y11" s="9"/>
      <c r="Z11" s="9">
        <f t="shared" si="8"/>
        <v>7.557069729177698</v>
      </c>
      <c r="AA11" s="9"/>
      <c r="AB11" s="9"/>
      <c r="AC11" s="9"/>
      <c r="AD11" s="9"/>
    </row>
    <row r="12" spans="1:30" x14ac:dyDescent="0.3">
      <c r="A12" s="5">
        <v>2.0031480000000101</v>
      </c>
      <c r="B12" s="5">
        <v>0.38188299999999997</v>
      </c>
      <c r="C12" s="5">
        <v>0.14277000000000001</v>
      </c>
      <c r="D12" s="5">
        <f t="shared" si="0"/>
        <v>-0.23911299999999996</v>
      </c>
      <c r="E12" s="5">
        <v>1270.90301</v>
      </c>
      <c r="F12" s="5">
        <v>0</v>
      </c>
      <c r="G12" s="5">
        <v>1020.733652</v>
      </c>
      <c r="H12" s="5">
        <f t="shared" si="1"/>
        <v>2296.650717</v>
      </c>
      <c r="I12" s="6">
        <v>0</v>
      </c>
      <c r="J12" s="7">
        <f t="shared" si="2"/>
        <v>0</v>
      </c>
      <c r="K12" s="5">
        <v>4.81386</v>
      </c>
      <c r="L12" s="5">
        <v>47.842157999999998</v>
      </c>
      <c r="M12" s="5">
        <f t="shared" si="3"/>
        <v>62.628586821619933</v>
      </c>
      <c r="N12" s="5">
        <v>230.30546899999999</v>
      </c>
      <c r="O12" s="5">
        <v>0</v>
      </c>
      <c r="P12" s="5">
        <v>10.304683000000001</v>
      </c>
      <c r="Q12" s="5">
        <f t="shared" si="9"/>
        <v>0</v>
      </c>
      <c r="R12" s="5">
        <f t="shared" si="4"/>
        <v>15.260812050190808</v>
      </c>
      <c r="S12" s="5">
        <f t="shared" si="5"/>
        <v>15.260812050190808</v>
      </c>
      <c r="T12" s="8">
        <f t="shared" si="6"/>
        <v>0</v>
      </c>
      <c r="U12" s="6">
        <v>0</v>
      </c>
      <c r="V12" s="6">
        <f t="shared" si="7"/>
        <v>-1.5970817145031848</v>
      </c>
      <c r="W12" s="9"/>
      <c r="X12" s="9">
        <v>0</v>
      </c>
      <c r="Y12" s="9"/>
      <c r="Z12" s="9">
        <f t="shared" si="8"/>
        <v>-8.5043089282988262</v>
      </c>
      <c r="AA12" s="9"/>
      <c r="AB12" s="9"/>
      <c r="AC12" s="9"/>
      <c r="AD12" s="9"/>
    </row>
    <row r="13" spans="1:30" x14ac:dyDescent="0.3">
      <c r="A13" s="5">
        <v>2.2030230000000302</v>
      </c>
      <c r="B13" s="5">
        <v>0.41252100000000003</v>
      </c>
      <c r="C13" s="5">
        <v>0.16236100000000001</v>
      </c>
      <c r="D13" s="5">
        <f t="shared" si="0"/>
        <v>-0.25016000000000005</v>
      </c>
      <c r="E13" s="5">
        <v>1280.936455</v>
      </c>
      <c r="F13" s="5">
        <v>0</v>
      </c>
      <c r="G13" s="5">
        <v>1066.666667</v>
      </c>
      <c r="H13" s="5">
        <f t="shared" si="1"/>
        <v>2400.0000007499998</v>
      </c>
      <c r="I13" s="6">
        <v>0</v>
      </c>
      <c r="J13" s="7">
        <f t="shared" si="2"/>
        <v>0</v>
      </c>
      <c r="K13" s="5">
        <v>4.7606659999999996</v>
      </c>
      <c r="L13" s="5">
        <v>47.854975000000003</v>
      </c>
      <c r="M13" s="5">
        <f t="shared" si="3"/>
        <v>62.815848190249994</v>
      </c>
      <c r="N13" s="5">
        <v>227.82154600000001</v>
      </c>
      <c r="O13" s="5">
        <v>0</v>
      </c>
      <c r="P13" s="5">
        <v>10.574398</v>
      </c>
      <c r="Q13" s="5">
        <f t="shared" si="9"/>
        <v>0</v>
      </c>
      <c r="R13" s="5">
        <f t="shared" si="4"/>
        <v>18.135882458645241</v>
      </c>
      <c r="S13" s="5">
        <f t="shared" si="5"/>
        <v>18.135882458645241</v>
      </c>
      <c r="T13" s="8">
        <f t="shared" si="6"/>
        <v>0</v>
      </c>
      <c r="U13" s="6">
        <v>0</v>
      </c>
      <c r="V13" s="6">
        <f t="shared" si="7"/>
        <v>-1.6490286216821233</v>
      </c>
      <c r="W13" s="9"/>
      <c r="X13" s="9">
        <v>0</v>
      </c>
      <c r="Y13" s="9"/>
      <c r="Z13" s="9">
        <f t="shared" si="8"/>
        <v>-1.9131424876496794</v>
      </c>
      <c r="AA13" s="9"/>
      <c r="AB13" s="9"/>
      <c r="AC13" s="9"/>
      <c r="AD13" s="9"/>
    </row>
    <row r="14" spans="1:30" x14ac:dyDescent="0.3">
      <c r="A14" s="5">
        <v>2.4030089999999973</v>
      </c>
      <c r="B14" s="5">
        <v>0.35704000000000002</v>
      </c>
      <c r="C14" s="5">
        <v>0.20733599999999999</v>
      </c>
      <c r="D14" s="5">
        <f t="shared" si="0"/>
        <v>-0.14970400000000003</v>
      </c>
      <c r="E14" s="5">
        <v>1287.6254180000001</v>
      </c>
      <c r="F14" s="5">
        <v>0</v>
      </c>
      <c r="G14" s="5">
        <v>1088.4353739999999</v>
      </c>
      <c r="H14" s="5">
        <f t="shared" si="1"/>
        <v>2448.9795915</v>
      </c>
      <c r="I14" s="6">
        <v>0</v>
      </c>
      <c r="J14" s="7">
        <f t="shared" si="2"/>
        <v>0</v>
      </c>
      <c r="K14" s="5">
        <v>4.4067379999999998</v>
      </c>
      <c r="L14" s="5">
        <v>47.845072999999999</v>
      </c>
      <c r="M14" s="5">
        <f t="shared" si="3"/>
        <v>62.671176108470036</v>
      </c>
      <c r="N14" s="5">
        <v>210.840699</v>
      </c>
      <c r="O14" s="5">
        <v>0</v>
      </c>
      <c r="P14" s="5">
        <v>10.676209</v>
      </c>
      <c r="Q14" s="5">
        <f t="shared" si="9"/>
        <v>0</v>
      </c>
      <c r="R14" s="5">
        <f t="shared" si="4"/>
        <v>23.632279515662123</v>
      </c>
      <c r="S14" s="5">
        <f t="shared" si="5"/>
        <v>23.632279515662123</v>
      </c>
      <c r="T14" s="8">
        <f t="shared" si="6"/>
        <v>0</v>
      </c>
      <c r="U14" s="6">
        <v>0</v>
      </c>
      <c r="V14" s="6">
        <f t="shared" si="7"/>
        <v>-2.3849730134131351</v>
      </c>
      <c r="W14" s="9"/>
      <c r="X14" s="9">
        <v>0</v>
      </c>
      <c r="Y14" s="9"/>
      <c r="Z14" s="9">
        <f t="shared" si="8"/>
        <v>22.91970030808875</v>
      </c>
      <c r="AA14" s="9"/>
      <c r="AB14" s="9"/>
      <c r="AC14" s="9"/>
      <c r="AD14" s="9"/>
    </row>
    <row r="15" spans="1:30" x14ac:dyDescent="0.3">
      <c r="A15" s="5">
        <v>2.602828000000045</v>
      </c>
      <c r="B15" s="5">
        <v>0.35469200000000001</v>
      </c>
      <c r="C15" s="5">
        <v>0.19800200000000001</v>
      </c>
      <c r="D15" s="5">
        <f t="shared" si="0"/>
        <v>-0.15669</v>
      </c>
      <c r="E15" s="5">
        <v>1287.6254180000001</v>
      </c>
      <c r="F15" s="5">
        <v>0</v>
      </c>
      <c r="G15" s="5">
        <v>1140.819964</v>
      </c>
      <c r="H15" s="5">
        <f t="shared" si="1"/>
        <v>2566.8449190000001</v>
      </c>
      <c r="I15" s="6">
        <v>0</v>
      </c>
      <c r="J15" s="7">
        <f t="shared" si="2"/>
        <v>0</v>
      </c>
      <c r="K15" s="5">
        <v>5.0957650000000001</v>
      </c>
      <c r="L15" s="5">
        <v>47.841467000000002</v>
      </c>
      <c r="M15" s="5">
        <f t="shared" si="3"/>
        <v>62.618491042130017</v>
      </c>
      <c r="N15" s="5">
        <v>243.78886800000001</v>
      </c>
      <c r="O15" s="5">
        <v>0</v>
      </c>
      <c r="P15" s="5">
        <v>11.288028000000001</v>
      </c>
      <c r="Q15" s="5">
        <f t="shared" si="9"/>
        <v>0</v>
      </c>
      <c r="R15" s="5">
        <f t="shared" si="4"/>
        <v>23.65456363121093</v>
      </c>
      <c r="S15" s="5">
        <f t="shared" si="5"/>
        <v>23.65456363121093</v>
      </c>
      <c r="T15" s="8">
        <f t="shared" si="6"/>
        <v>0</v>
      </c>
      <c r="U15" s="6">
        <v>0</v>
      </c>
      <c r="V15" s="6">
        <f t="shared" si="7"/>
        <v>-2.2636543493522243</v>
      </c>
      <c r="W15" s="9"/>
      <c r="X15" s="9">
        <v>0</v>
      </c>
      <c r="Y15" s="9"/>
      <c r="Z15" s="9">
        <f t="shared" si="8"/>
        <v>-9.9966342411272535</v>
      </c>
      <c r="AA15" s="9"/>
      <c r="AB15" s="9"/>
      <c r="AC15" s="9"/>
      <c r="AD15" s="9"/>
    </row>
    <row r="16" spans="1:30" x14ac:dyDescent="0.3">
      <c r="A16" s="5">
        <v>2.8027359999999817</v>
      </c>
      <c r="B16" s="5">
        <v>0.35595700000000002</v>
      </c>
      <c r="C16" s="5">
        <v>0.21301899999999999</v>
      </c>
      <c r="D16" s="5">
        <f t="shared" si="0"/>
        <v>-0.14293800000000004</v>
      </c>
      <c r="E16" s="5">
        <v>1287.6254180000001</v>
      </c>
      <c r="F16" s="5">
        <v>0</v>
      </c>
      <c r="G16" s="5">
        <v>1140.819964</v>
      </c>
      <c r="H16" s="5">
        <f t="shared" si="1"/>
        <v>2566.8449190000001</v>
      </c>
      <c r="I16" s="6">
        <v>0</v>
      </c>
      <c r="J16" s="7">
        <f t="shared" si="2"/>
        <v>0</v>
      </c>
      <c r="K16" s="5">
        <v>4.5869939999999998</v>
      </c>
      <c r="L16" s="5">
        <v>47.838704999999997</v>
      </c>
      <c r="M16" s="5">
        <f t="shared" si="3"/>
        <v>62.578137144950006</v>
      </c>
      <c r="N16" s="5">
        <v>219.43583699999999</v>
      </c>
      <c r="O16" s="5">
        <v>0</v>
      </c>
      <c r="P16" s="5">
        <v>11.289584</v>
      </c>
      <c r="Q16" s="5">
        <f t="shared" si="9"/>
        <v>0</v>
      </c>
      <c r="R16" s="5">
        <f t="shared" si="4"/>
        <v>25.448588853430373</v>
      </c>
      <c r="S16" s="5">
        <f t="shared" si="5"/>
        <v>25.448588853430373</v>
      </c>
      <c r="T16" s="8">
        <f t="shared" si="6"/>
        <v>0</v>
      </c>
      <c r="U16" s="6">
        <v>0</v>
      </c>
      <c r="V16" s="6">
        <f t="shared" si="7"/>
        <v>-2.4902894961451811</v>
      </c>
      <c r="W16" s="9"/>
      <c r="X16" s="9">
        <v>0</v>
      </c>
      <c r="Y16" s="9"/>
      <c r="Z16" s="9">
        <f t="shared" si="8"/>
        <v>16.919289933471987</v>
      </c>
      <c r="AA16" s="9"/>
      <c r="AB16" s="9"/>
      <c r="AC16" s="9"/>
      <c r="AD16" s="9"/>
    </row>
    <row r="17" spans="1:30" x14ac:dyDescent="0.3">
      <c r="A17" s="5">
        <v>3.0036529999999857</v>
      </c>
      <c r="B17" s="5">
        <v>0.35595700000000002</v>
      </c>
      <c r="C17" s="5">
        <v>0.21301899999999999</v>
      </c>
      <c r="D17" s="5">
        <f t="shared" si="0"/>
        <v>-0.14293800000000004</v>
      </c>
      <c r="E17" s="5">
        <v>1287.6254180000001</v>
      </c>
      <c r="F17" s="5">
        <v>0</v>
      </c>
      <c r="G17" s="5">
        <v>1140.819964</v>
      </c>
      <c r="H17" s="5">
        <f t="shared" si="1"/>
        <v>2566.8449190000001</v>
      </c>
      <c r="I17" s="6">
        <v>0</v>
      </c>
      <c r="J17" s="7">
        <f t="shared" si="2"/>
        <v>0</v>
      </c>
      <c r="K17" s="5">
        <v>4.9069510000000003</v>
      </c>
      <c r="L17" s="5">
        <v>47.841869000000003</v>
      </c>
      <c r="M17" s="5">
        <f t="shared" si="3"/>
        <v>62.624364418910091</v>
      </c>
      <c r="N17" s="5">
        <v>234.75769500000001</v>
      </c>
      <c r="O17" s="5">
        <v>0</v>
      </c>
      <c r="P17" s="5">
        <v>11.289403</v>
      </c>
      <c r="Q17" s="5">
        <f t="shared" si="9"/>
        <v>0</v>
      </c>
      <c r="R17" s="5">
        <f t="shared" si="4"/>
        <v>25.448588853430373</v>
      </c>
      <c r="S17" s="5">
        <f t="shared" si="5"/>
        <v>25.448588853430373</v>
      </c>
      <c r="T17" s="8">
        <f t="shared" si="6"/>
        <v>0</v>
      </c>
      <c r="U17" s="6">
        <v>0</v>
      </c>
      <c r="V17" s="6">
        <f t="shared" si="7"/>
        <v>-2.4902894961451811</v>
      </c>
      <c r="W17" s="9"/>
      <c r="X17" s="9">
        <v>0</v>
      </c>
      <c r="Y17" s="9"/>
      <c r="Z17" s="9">
        <f t="shared" si="8"/>
        <v>1.5974319334719667</v>
      </c>
      <c r="AA17" s="9"/>
      <c r="AB17" s="9"/>
      <c r="AC17" s="9"/>
      <c r="AD17" s="9"/>
    </row>
    <row r="18" spans="1:30" x14ac:dyDescent="0.3">
      <c r="A18" s="5">
        <v>3.2046280000000706</v>
      </c>
      <c r="B18" s="5">
        <v>0.36727100000000001</v>
      </c>
      <c r="C18" s="5">
        <v>0.2074</v>
      </c>
      <c r="D18" s="5">
        <f t="shared" si="0"/>
        <v>-0.15987100000000001</v>
      </c>
      <c r="E18" s="5">
        <v>1287.6254180000001</v>
      </c>
      <c r="F18" s="5">
        <v>0</v>
      </c>
      <c r="G18" s="5">
        <v>1146.953405</v>
      </c>
      <c r="H18" s="5">
        <f t="shared" si="1"/>
        <v>2580.64516125</v>
      </c>
      <c r="I18" s="6">
        <v>0</v>
      </c>
      <c r="J18" s="7">
        <f t="shared" si="2"/>
        <v>0</v>
      </c>
      <c r="K18" s="5">
        <v>4.8703469999999998</v>
      </c>
      <c r="L18" s="5">
        <v>47.832467000000001</v>
      </c>
      <c r="M18" s="5">
        <f t="shared" si="3"/>
        <v>62.486997532129976</v>
      </c>
      <c r="N18" s="5">
        <v>232.96069499999999</v>
      </c>
      <c r="O18" s="5">
        <v>0</v>
      </c>
      <c r="P18" s="5">
        <v>11.393853</v>
      </c>
      <c r="Q18" s="5">
        <f t="shared" si="9"/>
        <v>0</v>
      </c>
      <c r="R18" s="5">
        <f t="shared" si="4"/>
        <v>24.910519129837773</v>
      </c>
      <c r="S18" s="5">
        <f t="shared" si="5"/>
        <v>24.910519129837773</v>
      </c>
      <c r="T18" s="8">
        <f t="shared" si="6"/>
        <v>0</v>
      </c>
      <c r="U18" s="6">
        <v>0</v>
      </c>
      <c r="V18" s="6">
        <f t="shared" si="7"/>
        <v>-2.2972959448555397</v>
      </c>
      <c r="W18" s="9"/>
      <c r="X18" s="9">
        <v>0</v>
      </c>
      <c r="Y18" s="9"/>
      <c r="Z18" s="9">
        <f t="shared" si="8"/>
        <v>2.6257608997682667</v>
      </c>
      <c r="AA18" s="9"/>
      <c r="AB18" s="9"/>
      <c r="AC18" s="9"/>
      <c r="AD18" s="9"/>
    </row>
    <row r="19" spans="1:30" x14ac:dyDescent="0.3">
      <c r="A19" s="5">
        <v>3.4055040000000645</v>
      </c>
      <c r="B19" s="5">
        <v>0.31665300000000002</v>
      </c>
      <c r="C19" s="5">
        <v>0.19464400000000001</v>
      </c>
      <c r="D19" s="5">
        <f t="shared" si="0"/>
        <v>-0.12200900000000001</v>
      </c>
      <c r="E19" s="5">
        <v>1287.6254180000001</v>
      </c>
      <c r="F19" s="5">
        <v>0</v>
      </c>
      <c r="G19" s="5">
        <v>1159.42029</v>
      </c>
      <c r="H19" s="5">
        <f t="shared" si="1"/>
        <v>2608.6956525000001</v>
      </c>
      <c r="I19" s="6">
        <v>0</v>
      </c>
      <c r="J19" s="7">
        <f t="shared" si="2"/>
        <v>0</v>
      </c>
      <c r="K19" s="5">
        <v>4.7165569999999999</v>
      </c>
      <c r="L19" s="5">
        <v>47.843164999999999</v>
      </c>
      <c r="M19" s="5">
        <f t="shared" si="3"/>
        <v>62.643299484349996</v>
      </c>
      <c r="N19" s="5">
        <v>225.65499299999999</v>
      </c>
      <c r="O19" s="5">
        <v>0</v>
      </c>
      <c r="P19" s="5">
        <v>11.474985</v>
      </c>
      <c r="Q19" s="5">
        <f t="shared" si="9"/>
        <v>0</v>
      </c>
      <c r="R19" s="5">
        <f t="shared" si="4"/>
        <v>23.632527305756</v>
      </c>
      <c r="S19" s="5">
        <f t="shared" si="5"/>
        <v>23.632527305756</v>
      </c>
      <c r="T19" s="8">
        <f t="shared" si="6"/>
        <v>0</v>
      </c>
      <c r="U19" s="6">
        <v>0</v>
      </c>
      <c r="V19" s="6">
        <f t="shared" si="7"/>
        <v>-2.5953249350457752</v>
      </c>
      <c r="W19" s="9"/>
      <c r="X19" s="9">
        <v>0</v>
      </c>
      <c r="Y19" s="9"/>
      <c r="Z19" s="9">
        <f t="shared" si="8"/>
        <v>8.105760293937152</v>
      </c>
      <c r="AA19" s="9"/>
      <c r="AB19" s="9"/>
      <c r="AC19" s="9"/>
      <c r="AD19" s="9"/>
    </row>
    <row r="20" spans="1:30" x14ac:dyDescent="0.3">
      <c r="A20" s="5">
        <v>3.6064310000000432</v>
      </c>
      <c r="B20" s="5">
        <v>0.31675999999999999</v>
      </c>
      <c r="C20" s="5">
        <v>0.214419</v>
      </c>
      <c r="D20" s="5">
        <f t="shared" si="0"/>
        <v>-0.10234099999999999</v>
      </c>
      <c r="E20" s="5">
        <v>1287.6254180000001</v>
      </c>
      <c r="F20" s="5">
        <v>0</v>
      </c>
      <c r="G20" s="5">
        <v>1172.1611720000001</v>
      </c>
      <c r="H20" s="5">
        <f t="shared" si="1"/>
        <v>2637.3626370000002</v>
      </c>
      <c r="I20" s="6">
        <v>0</v>
      </c>
      <c r="J20" s="7">
        <f t="shared" si="2"/>
        <v>0</v>
      </c>
      <c r="K20" s="5">
        <v>4.273752</v>
      </c>
      <c r="L20" s="5">
        <v>47.839357</v>
      </c>
      <c r="M20" s="5">
        <f t="shared" si="3"/>
        <v>62.587663119230001</v>
      </c>
      <c r="N20" s="5">
        <v>204.45353499999999</v>
      </c>
      <c r="O20" s="5">
        <v>0</v>
      </c>
      <c r="P20" s="5">
        <v>11.575866</v>
      </c>
      <c r="Q20" s="5">
        <f t="shared" si="9"/>
        <v>0</v>
      </c>
      <c r="R20" s="5">
        <f t="shared" si="4"/>
        <v>26.319573572351754</v>
      </c>
      <c r="S20" s="5">
        <f t="shared" si="5"/>
        <v>26.319573572351754</v>
      </c>
      <c r="T20" s="8">
        <f t="shared" si="6"/>
        <v>0</v>
      </c>
      <c r="U20" s="6">
        <v>0</v>
      </c>
      <c r="V20" s="6">
        <f t="shared" si="7"/>
        <v>-3.0951427091781398</v>
      </c>
      <c r="W20" s="9"/>
      <c r="X20" s="9">
        <v>0</v>
      </c>
      <c r="Y20" s="9"/>
      <c r="Z20" s="9">
        <f t="shared" si="8"/>
        <v>33.145855817645383</v>
      </c>
      <c r="AA20" s="9"/>
      <c r="AB20" s="9"/>
      <c r="AC20" s="9"/>
      <c r="AD20" s="9"/>
    </row>
    <row r="21" spans="1:30" x14ac:dyDescent="0.3">
      <c r="A21" s="5">
        <v>3.8062969999999723</v>
      </c>
      <c r="B21" s="5">
        <v>0.312278</v>
      </c>
      <c r="C21" s="5">
        <v>0.21395900000000001</v>
      </c>
      <c r="D21" s="5">
        <f t="shared" si="0"/>
        <v>-9.831899999999999E-2</v>
      </c>
      <c r="E21" s="5">
        <v>1287.6254180000001</v>
      </c>
      <c r="F21" s="5">
        <v>0</v>
      </c>
      <c r="G21" s="5">
        <v>1172.1611720000001</v>
      </c>
      <c r="H21" s="5">
        <f t="shared" si="1"/>
        <v>2637.3626370000002</v>
      </c>
      <c r="I21" s="6">
        <v>0</v>
      </c>
      <c r="J21" s="7">
        <f t="shared" si="2"/>
        <v>0</v>
      </c>
      <c r="K21" s="5">
        <v>4.6973330000000004</v>
      </c>
      <c r="L21" s="5">
        <v>47.845829999999999</v>
      </c>
      <c r="M21" s="5">
        <f t="shared" si="3"/>
        <v>62.682236173699948</v>
      </c>
      <c r="N21" s="5">
        <v>224.747784</v>
      </c>
      <c r="O21" s="5">
        <v>0</v>
      </c>
      <c r="P21" s="5">
        <v>11.614369999999999</v>
      </c>
      <c r="Q21" s="5">
        <f t="shared" si="9"/>
        <v>0</v>
      </c>
      <c r="R21" s="5">
        <f t="shared" si="4"/>
        <v>26.26310934183449</v>
      </c>
      <c r="S21" s="5">
        <f t="shared" si="5"/>
        <v>26.26310934183449</v>
      </c>
      <c r="T21" s="8">
        <f t="shared" si="6"/>
        <v>0</v>
      </c>
      <c r="U21" s="6">
        <v>0</v>
      </c>
      <c r="V21" s="6">
        <f t="shared" si="7"/>
        <v>-3.1761714419389948</v>
      </c>
      <c r="W21" s="9"/>
      <c r="X21" s="9">
        <v>0</v>
      </c>
      <c r="Y21" s="9"/>
      <c r="Z21" s="9">
        <f t="shared" si="8"/>
        <v>12.770943631192125</v>
      </c>
      <c r="AA21" s="9"/>
      <c r="AB21" s="9"/>
      <c r="AC21" s="9"/>
      <c r="AD21" s="9"/>
    </row>
    <row r="22" spans="1:30" x14ac:dyDescent="0.3">
      <c r="A22" s="5">
        <v>4.0081730000000562</v>
      </c>
      <c r="B22" s="5">
        <v>0.312278</v>
      </c>
      <c r="C22" s="5">
        <v>0.21395900000000001</v>
      </c>
      <c r="D22" s="5">
        <f t="shared" si="0"/>
        <v>-9.831899999999999E-2</v>
      </c>
      <c r="E22" s="5">
        <v>1287.6254180000001</v>
      </c>
      <c r="F22" s="5">
        <v>0</v>
      </c>
      <c r="G22" s="5">
        <v>1172.1611720000001</v>
      </c>
      <c r="H22" s="5">
        <f t="shared" si="1"/>
        <v>2637.3626370000002</v>
      </c>
      <c r="I22" s="6">
        <v>0</v>
      </c>
      <c r="J22" s="7">
        <f t="shared" si="2"/>
        <v>0</v>
      </c>
      <c r="K22" s="5">
        <v>4.160253</v>
      </c>
      <c r="L22" s="5">
        <v>47.839801999999999</v>
      </c>
      <c r="M22" s="5">
        <f t="shared" si="3"/>
        <v>62.594164742779981</v>
      </c>
      <c r="N22" s="5">
        <v>199.02565899999999</v>
      </c>
      <c r="O22" s="5">
        <v>0</v>
      </c>
      <c r="P22" s="5">
        <v>11.627877</v>
      </c>
      <c r="Q22" s="5">
        <f t="shared" si="9"/>
        <v>0</v>
      </c>
      <c r="R22" s="5">
        <f t="shared" si="4"/>
        <v>26.26310934183449</v>
      </c>
      <c r="S22" s="5">
        <f t="shared" si="5"/>
        <v>26.26310934183449</v>
      </c>
      <c r="T22" s="8">
        <f t="shared" si="6"/>
        <v>0</v>
      </c>
      <c r="U22" s="6">
        <v>0</v>
      </c>
      <c r="V22" s="6">
        <f t="shared" si="7"/>
        <v>-3.1761714419389948</v>
      </c>
      <c r="W22" s="9"/>
      <c r="X22" s="9">
        <v>0</v>
      </c>
      <c r="Y22" s="9"/>
      <c r="Z22" s="9">
        <f t="shared" si="8"/>
        <v>38.493068631192131</v>
      </c>
      <c r="AA22" s="9"/>
      <c r="AB22" s="9"/>
      <c r="AC22" s="9"/>
      <c r="AD22" s="9"/>
    </row>
    <row r="23" spans="1:30" x14ac:dyDescent="0.3">
      <c r="A23" s="5">
        <v>4.2081230000000005</v>
      </c>
      <c r="B23" s="5">
        <v>0.30521799999999999</v>
      </c>
      <c r="C23" s="5">
        <v>0.21935099999999999</v>
      </c>
      <c r="D23" s="5">
        <f t="shared" si="0"/>
        <v>-8.5866999999999999E-2</v>
      </c>
      <c r="E23" s="5">
        <v>1287.6254180000001</v>
      </c>
      <c r="F23" s="5">
        <v>0</v>
      </c>
      <c r="G23" s="5">
        <v>1178.637201</v>
      </c>
      <c r="H23" s="5">
        <f t="shared" si="1"/>
        <v>2651.9337022499999</v>
      </c>
      <c r="I23" s="6">
        <v>0</v>
      </c>
      <c r="J23" s="7">
        <f t="shared" si="2"/>
        <v>0</v>
      </c>
      <c r="K23" s="5">
        <v>4.4463710000000001</v>
      </c>
      <c r="L23" s="5">
        <v>47.846589999999999</v>
      </c>
      <c r="M23" s="5">
        <f t="shared" si="3"/>
        <v>62.693340070100021</v>
      </c>
      <c r="N23" s="5">
        <v>212.74367000000001</v>
      </c>
      <c r="O23" s="5">
        <v>0</v>
      </c>
      <c r="P23" s="5">
        <v>11.665119000000001</v>
      </c>
      <c r="Q23" s="5">
        <f t="shared" si="9"/>
        <v>0</v>
      </c>
      <c r="R23" s="5">
        <f t="shared" si="4"/>
        <v>27.073725062992192</v>
      </c>
      <c r="S23" s="5">
        <f t="shared" si="5"/>
        <v>27.073725062992192</v>
      </c>
      <c r="T23" s="8">
        <f t="shared" si="6"/>
        <v>0</v>
      </c>
      <c r="U23" s="6">
        <v>0</v>
      </c>
      <c r="V23" s="6">
        <f t="shared" si="7"/>
        <v>-3.554543654721837</v>
      </c>
      <c r="W23" s="9"/>
      <c r="X23" s="9">
        <v>0</v>
      </c>
      <c r="Y23" s="9"/>
      <c r="Z23" s="9">
        <f t="shared" si="8"/>
        <v>25.933080089988835</v>
      </c>
      <c r="AA23" s="9"/>
      <c r="AB23" s="9"/>
      <c r="AC23" s="9"/>
      <c r="AD23" s="9"/>
    </row>
    <row r="24" spans="1:30" x14ac:dyDescent="0.3">
      <c r="A24" s="5">
        <v>4.4089539999999943</v>
      </c>
      <c r="B24" s="5">
        <v>0.28959099999999999</v>
      </c>
      <c r="C24" s="5">
        <v>0.21822</v>
      </c>
      <c r="D24" s="5">
        <f t="shared" si="0"/>
        <v>-7.137099999999999E-2</v>
      </c>
      <c r="E24" s="5">
        <v>1287.6254180000001</v>
      </c>
      <c r="F24" s="5">
        <v>0</v>
      </c>
      <c r="G24" s="5">
        <v>1185.185185</v>
      </c>
      <c r="H24" s="5">
        <f t="shared" si="1"/>
        <v>2666.6666662500002</v>
      </c>
      <c r="I24" s="6">
        <v>0</v>
      </c>
      <c r="J24" s="7">
        <f t="shared" si="2"/>
        <v>0</v>
      </c>
      <c r="K24" s="5">
        <v>4.0837519999999996</v>
      </c>
      <c r="L24" s="5">
        <v>47.852812999999998</v>
      </c>
      <c r="M24" s="5">
        <f t="shared" si="3"/>
        <v>62.784260527069932</v>
      </c>
      <c r="N24" s="5">
        <v>195.41904500000001</v>
      </c>
      <c r="O24" s="5">
        <v>0</v>
      </c>
      <c r="P24" s="5">
        <v>11.754158</v>
      </c>
      <c r="Q24" s="5">
        <f t="shared" si="9"/>
        <v>0</v>
      </c>
      <c r="R24" s="5">
        <f t="shared" si="4"/>
        <v>27.083763740953344</v>
      </c>
      <c r="S24" s="5">
        <f t="shared" si="5"/>
        <v>27.083763740953344</v>
      </c>
      <c r="T24" s="8">
        <f t="shared" si="6"/>
        <v>0</v>
      </c>
      <c r="U24" s="6">
        <v>0</v>
      </c>
      <c r="V24" s="6">
        <f t="shared" si="7"/>
        <v>-4.057544380770902</v>
      </c>
      <c r="W24" s="9"/>
      <c r="X24" s="9">
        <v>0</v>
      </c>
      <c r="Y24" s="9"/>
      <c r="Z24" s="9">
        <f t="shared" si="8"/>
        <v>43.27204605850477</v>
      </c>
      <c r="AA24" s="9"/>
      <c r="AB24" s="9"/>
      <c r="AC24" s="9"/>
      <c r="AD24" s="9"/>
    </row>
    <row r="25" spans="1:30" x14ac:dyDescent="0.3">
      <c r="A25" s="5">
        <v>4.6089520000000448</v>
      </c>
      <c r="B25" s="5">
        <v>0.26977000000000001</v>
      </c>
      <c r="C25" s="5">
        <v>0.21180099999999999</v>
      </c>
      <c r="D25" s="5">
        <f t="shared" si="0"/>
        <v>-5.7969000000000021E-2</v>
      </c>
      <c r="E25" s="5">
        <v>1287.6254180000001</v>
      </c>
      <c r="F25" s="5">
        <v>0</v>
      </c>
      <c r="G25" s="5">
        <v>1191.806331</v>
      </c>
      <c r="H25" s="5">
        <f t="shared" si="1"/>
        <v>2681.5642447499999</v>
      </c>
      <c r="I25" s="6">
        <v>0</v>
      </c>
      <c r="J25" s="7">
        <f t="shared" si="2"/>
        <v>0</v>
      </c>
      <c r="K25" s="5">
        <v>4.0063310000000003</v>
      </c>
      <c r="L25" s="5">
        <v>47.847206</v>
      </c>
      <c r="M25" s="5">
        <f t="shared" si="3"/>
        <v>62.702340070340028</v>
      </c>
      <c r="N25" s="5">
        <v>191.69173499999999</v>
      </c>
      <c r="O25" s="5">
        <v>0</v>
      </c>
      <c r="P25" s="5">
        <v>11.80879</v>
      </c>
      <c r="Q25" s="5">
        <f t="shared" si="9"/>
        <v>0</v>
      </c>
      <c r="R25" s="5">
        <f t="shared" si="4"/>
        <v>26.433942776490117</v>
      </c>
      <c r="S25" s="5">
        <f t="shared" si="5"/>
        <v>26.433942776490117</v>
      </c>
      <c r="T25" s="8">
        <f t="shared" si="6"/>
        <v>0</v>
      </c>
      <c r="U25" s="6">
        <v>0</v>
      </c>
      <c r="V25" s="6">
        <f t="shared" si="7"/>
        <v>-4.6536942158740002</v>
      </c>
      <c r="W25" s="9"/>
      <c r="X25" s="9">
        <v>0</v>
      </c>
      <c r="Y25" s="9"/>
      <c r="Z25" s="9">
        <f t="shared" si="8"/>
        <v>46.071040394985886</v>
      </c>
      <c r="AA25" s="9"/>
      <c r="AB25" s="9"/>
      <c r="AC25" s="9"/>
      <c r="AD25" s="9"/>
    </row>
    <row r="26" spans="1:30" x14ac:dyDescent="0.3">
      <c r="A26" s="5">
        <v>4.8087840000000597</v>
      </c>
      <c r="B26" s="5">
        <v>0.26446799999999998</v>
      </c>
      <c r="C26" s="5">
        <v>0.213703</v>
      </c>
      <c r="D26" s="5">
        <f t="shared" si="0"/>
        <v>-5.0764999999999977E-2</v>
      </c>
      <c r="E26" s="5">
        <v>1287.6254180000001</v>
      </c>
      <c r="F26" s="5">
        <v>0</v>
      </c>
      <c r="G26" s="5">
        <v>1240.310078</v>
      </c>
      <c r="H26" s="5">
        <f t="shared" si="1"/>
        <v>2790.6976755000001</v>
      </c>
      <c r="I26" s="6">
        <v>0</v>
      </c>
      <c r="J26" s="7">
        <f t="shared" si="2"/>
        <v>0</v>
      </c>
      <c r="K26" s="5">
        <v>3.374053</v>
      </c>
      <c r="L26" s="5">
        <v>47.85615</v>
      </c>
      <c r="M26" s="5">
        <f t="shared" si="3"/>
        <v>62.833015398500038</v>
      </c>
      <c r="N26" s="5">
        <v>161.46920499999999</v>
      </c>
      <c r="O26" s="5">
        <v>0</v>
      </c>
      <c r="P26" s="5">
        <v>12.548078</v>
      </c>
      <c r="Q26" s="5">
        <f t="shared" si="9"/>
        <v>0</v>
      </c>
      <c r="R26" s="5">
        <f t="shared" si="4"/>
        <v>27.756783794528367</v>
      </c>
      <c r="S26" s="5">
        <f t="shared" si="5"/>
        <v>27.756783794528367</v>
      </c>
      <c r="T26" s="8">
        <f t="shared" si="6"/>
        <v>0</v>
      </c>
      <c r="U26" s="6">
        <v>0</v>
      </c>
      <c r="V26" s="6">
        <f t="shared" si="7"/>
        <v>-5.2096523195114761</v>
      </c>
      <c r="W26" s="9"/>
      <c r="X26" s="9">
        <v>0</v>
      </c>
      <c r="Y26" s="9"/>
      <c r="Z26" s="9">
        <f t="shared" si="8"/>
        <v>78.183343277897677</v>
      </c>
      <c r="AA26" s="9"/>
      <c r="AB26" s="9"/>
      <c r="AC26" s="9"/>
      <c r="AD26" s="9"/>
    </row>
    <row r="27" spans="1:30" x14ac:dyDescent="0.3">
      <c r="A27" s="5">
        <v>5.0096869999999853</v>
      </c>
      <c r="B27" s="5">
        <v>0.26446799999999998</v>
      </c>
      <c r="C27" s="5">
        <v>0.213703</v>
      </c>
      <c r="D27" s="5">
        <f t="shared" si="0"/>
        <v>-5.0764999999999977E-2</v>
      </c>
      <c r="E27" s="5">
        <v>1287.6254180000001</v>
      </c>
      <c r="F27" s="5">
        <v>0</v>
      </c>
      <c r="G27" s="5">
        <v>1285.140562</v>
      </c>
      <c r="H27" s="5">
        <f t="shared" si="1"/>
        <v>2891.5662645000002</v>
      </c>
      <c r="I27" s="6">
        <v>0</v>
      </c>
      <c r="J27" s="7">
        <f t="shared" si="2"/>
        <v>0</v>
      </c>
      <c r="K27" s="5">
        <v>3.4893960000000002</v>
      </c>
      <c r="L27" s="5">
        <v>47.872647000000001</v>
      </c>
      <c r="M27" s="5">
        <f t="shared" si="3"/>
        <v>63.074043002329972</v>
      </c>
      <c r="N27" s="5">
        <v>167.04661999999999</v>
      </c>
      <c r="O27" s="5">
        <v>0</v>
      </c>
      <c r="P27" s="5">
        <v>12.795363999999999</v>
      </c>
      <c r="Q27" s="5">
        <f t="shared" si="9"/>
        <v>0</v>
      </c>
      <c r="R27" s="5">
        <f t="shared" si="4"/>
        <v>28.760041023396955</v>
      </c>
      <c r="S27" s="5">
        <f t="shared" si="5"/>
        <v>28.760041023396955</v>
      </c>
      <c r="T27" s="8">
        <f t="shared" si="6"/>
        <v>0</v>
      </c>
      <c r="U27" s="6">
        <v>0</v>
      </c>
      <c r="V27" s="6">
        <f t="shared" si="7"/>
        <v>-5.2096523195114761</v>
      </c>
      <c r="W27" s="9"/>
      <c r="X27" s="9">
        <v>0</v>
      </c>
      <c r="Y27" s="9"/>
      <c r="Z27" s="9">
        <f t="shared" si="8"/>
        <v>74.039152890567095</v>
      </c>
      <c r="AA27" s="9"/>
      <c r="AB27" s="9"/>
      <c r="AC27" s="9"/>
      <c r="AD27" s="9"/>
    </row>
    <row r="28" spans="1:30" x14ac:dyDescent="0.3">
      <c r="A28" s="5">
        <v>5.2106049999999868</v>
      </c>
      <c r="B28" s="5">
        <v>0.22612399999999999</v>
      </c>
      <c r="C28" s="5">
        <v>0.22486700000000001</v>
      </c>
      <c r="D28" s="5">
        <f t="shared" si="0"/>
        <v>-1.2569999999999804E-3</v>
      </c>
      <c r="E28" s="5">
        <v>1287.6254180000001</v>
      </c>
      <c r="F28" s="5">
        <v>0</v>
      </c>
      <c r="G28" s="5">
        <v>1316.8724279999999</v>
      </c>
      <c r="H28" s="5">
        <f t="shared" si="1"/>
        <v>2962.9629629999999</v>
      </c>
      <c r="I28" s="6">
        <v>0</v>
      </c>
      <c r="J28" s="7">
        <f t="shared" si="2"/>
        <v>0</v>
      </c>
      <c r="K28" s="5">
        <v>3.1624599999999998</v>
      </c>
      <c r="L28" s="5">
        <v>47.870837999999999</v>
      </c>
      <c r="M28" s="5">
        <f t="shared" si="3"/>
        <v>63.047612806819984</v>
      </c>
      <c r="N28" s="5">
        <v>151.38962900000001</v>
      </c>
      <c r="O28" s="5">
        <v>0</v>
      </c>
      <c r="P28" s="5">
        <v>13.186209</v>
      </c>
      <c r="Q28" s="5">
        <f t="shared" si="9"/>
        <v>0</v>
      </c>
      <c r="R28" s="5">
        <f t="shared" si="4"/>
        <v>31.009708358357443</v>
      </c>
      <c r="S28" s="5">
        <f t="shared" si="5"/>
        <v>31.009708358357443</v>
      </c>
      <c r="T28" s="8">
        <f t="shared" si="6"/>
        <v>0</v>
      </c>
      <c r="U28" s="6">
        <v>0</v>
      </c>
      <c r="V28" s="6">
        <f t="shared" si="7"/>
        <v>-179.89180588703542</v>
      </c>
      <c r="W28" s="9"/>
      <c r="X28" s="9">
        <v>0</v>
      </c>
      <c r="Y28" s="9"/>
      <c r="Z28" s="9">
        <f t="shared" si="8"/>
        <v>92.909954369082044</v>
      </c>
      <c r="AA28" s="9"/>
      <c r="AB28" s="9"/>
      <c r="AC28" s="9"/>
      <c r="AD28" s="9"/>
    </row>
    <row r="29" spans="1:30" x14ac:dyDescent="0.3">
      <c r="A29" s="5">
        <v>5.4105180000000246</v>
      </c>
      <c r="B29" s="5">
        <v>0.263849</v>
      </c>
      <c r="C29" s="5">
        <v>0.20921500000000001</v>
      </c>
      <c r="D29" s="5">
        <f t="shared" si="0"/>
        <v>-5.4633999999999988E-2</v>
      </c>
      <c r="E29" s="5">
        <v>1287.6254180000001</v>
      </c>
      <c r="F29" s="5">
        <v>0</v>
      </c>
      <c r="G29" s="5">
        <v>1325.0517600000001</v>
      </c>
      <c r="H29" s="5">
        <f t="shared" si="1"/>
        <v>2981.3664600000002</v>
      </c>
      <c r="I29" s="6">
        <v>0</v>
      </c>
      <c r="J29" s="7">
        <f t="shared" si="2"/>
        <v>0</v>
      </c>
      <c r="K29" s="5">
        <v>3.4497629999999999</v>
      </c>
      <c r="L29" s="5">
        <v>47.868805999999999</v>
      </c>
      <c r="M29" s="5">
        <f t="shared" si="3"/>
        <v>63.017924494340036</v>
      </c>
      <c r="N29" s="5">
        <v>165.136055</v>
      </c>
      <c r="O29" s="5">
        <v>0</v>
      </c>
      <c r="P29" s="5">
        <v>13.266505</v>
      </c>
      <c r="Q29" s="5">
        <f t="shared" si="9"/>
        <v>0</v>
      </c>
      <c r="R29" s="5">
        <f t="shared" si="4"/>
        <v>29.030459712669526</v>
      </c>
      <c r="S29" s="5">
        <f t="shared" si="5"/>
        <v>29.030459712669526</v>
      </c>
      <c r="T29" s="8">
        <f t="shared" si="6"/>
        <v>0</v>
      </c>
      <c r="U29" s="6">
        <v>0</v>
      </c>
      <c r="V29" s="6">
        <f t="shared" si="7"/>
        <v>-4.8293919537284484</v>
      </c>
      <c r="W29" s="9"/>
      <c r="X29" s="9">
        <v>0</v>
      </c>
      <c r="Y29" s="9"/>
      <c r="Z29" s="9">
        <f t="shared" si="8"/>
        <v>76.336030303813629</v>
      </c>
      <c r="AA29" s="9"/>
      <c r="AB29" s="9"/>
      <c r="AC29" s="9"/>
      <c r="AD29" s="9"/>
    </row>
    <row r="30" spans="1:30" x14ac:dyDescent="0.3">
      <c r="A30" s="5">
        <v>5.6104530000000068</v>
      </c>
      <c r="B30" s="5">
        <v>0.25807200000000002</v>
      </c>
      <c r="C30" s="5">
        <v>0.231825</v>
      </c>
      <c r="D30" s="5">
        <f t="shared" si="0"/>
        <v>-2.624700000000002E-2</v>
      </c>
      <c r="E30" s="5">
        <v>1287.6254180000001</v>
      </c>
      <c r="F30" s="5">
        <v>0</v>
      </c>
      <c r="G30" s="5">
        <v>1333.333333</v>
      </c>
      <c r="H30" s="5">
        <f t="shared" si="1"/>
        <v>2999.9999992500002</v>
      </c>
      <c r="I30" s="6">
        <v>0</v>
      </c>
      <c r="J30" s="7">
        <f t="shared" si="2"/>
        <v>0</v>
      </c>
      <c r="K30" s="5">
        <v>3.1947190000000001</v>
      </c>
      <c r="L30" s="5">
        <v>47.873038000000001</v>
      </c>
      <c r="M30" s="5">
        <f t="shared" si="3"/>
        <v>63.079755664820027</v>
      </c>
      <c r="N30" s="5">
        <v>152.940924</v>
      </c>
      <c r="O30" s="5">
        <v>0</v>
      </c>
      <c r="P30" s="5">
        <v>13.328725</v>
      </c>
      <c r="Q30" s="5">
        <f t="shared" si="9"/>
        <v>0</v>
      </c>
      <c r="R30" s="5">
        <f t="shared" si="4"/>
        <v>32.368848958574461</v>
      </c>
      <c r="S30" s="5">
        <f t="shared" si="5"/>
        <v>32.368848958574461</v>
      </c>
      <c r="T30" s="8">
        <f t="shared" si="6"/>
        <v>0</v>
      </c>
      <c r="U30" s="6">
        <v>0</v>
      </c>
      <c r="V30" s="6">
        <f t="shared" si="7"/>
        <v>-9.8324379929134693</v>
      </c>
      <c r="W30" s="9"/>
      <c r="X30" s="9">
        <v>0</v>
      </c>
      <c r="Y30" s="9"/>
      <c r="Z30" s="9">
        <f t="shared" si="8"/>
        <v>93.300288797963532</v>
      </c>
      <c r="AA30" s="9"/>
      <c r="AB30" s="9"/>
      <c r="AC30" s="9"/>
      <c r="AD30" s="9"/>
    </row>
    <row r="31" spans="1:30" x14ac:dyDescent="0.3">
      <c r="A31" s="5">
        <v>5.8113530000000537</v>
      </c>
      <c r="B31" s="5">
        <v>0.23721400000000001</v>
      </c>
      <c r="C31" s="5">
        <v>0.23493800000000001</v>
      </c>
      <c r="D31" s="5">
        <f t="shared" si="0"/>
        <v>-2.2760000000000002E-3</v>
      </c>
      <c r="E31" s="5">
        <v>1287.6254180000001</v>
      </c>
      <c r="F31" s="5">
        <v>0</v>
      </c>
      <c r="G31" s="5">
        <v>1341.7190780000001</v>
      </c>
      <c r="H31" s="5">
        <f t="shared" si="1"/>
        <v>3018.8679255000002</v>
      </c>
      <c r="I31" s="6">
        <v>0</v>
      </c>
      <c r="J31" s="7">
        <f t="shared" si="2"/>
        <v>0</v>
      </c>
      <c r="K31" s="5">
        <v>3.299528</v>
      </c>
      <c r="L31" s="5">
        <v>47.866306999999999</v>
      </c>
      <c r="M31" s="5">
        <f t="shared" si="3"/>
        <v>62.981413129729958</v>
      </c>
      <c r="N31" s="5">
        <v>157.936241</v>
      </c>
      <c r="O31" s="5">
        <v>0</v>
      </c>
      <c r="P31" s="5">
        <v>13.376239</v>
      </c>
      <c r="Q31" s="5">
        <f t="shared" si="9"/>
        <v>0</v>
      </c>
      <c r="R31" s="5">
        <f t="shared" si="4"/>
        <v>33.009816761764093</v>
      </c>
      <c r="S31" s="5">
        <f t="shared" si="5"/>
        <v>33.009816761764093</v>
      </c>
      <c r="T31" s="8">
        <f t="shared" si="6"/>
        <v>0</v>
      </c>
      <c r="U31" s="6">
        <v>0</v>
      </c>
      <c r="V31" s="6">
        <f t="shared" si="7"/>
        <v>-104.22407732864674</v>
      </c>
      <c r="W31" s="9"/>
      <c r="X31" s="9">
        <v>0</v>
      </c>
      <c r="Y31" s="9"/>
      <c r="Z31" s="9">
        <f t="shared" si="8"/>
        <v>89.220640088234433</v>
      </c>
      <c r="AA31" s="9"/>
      <c r="AB31" s="9"/>
      <c r="AC31" s="9"/>
      <c r="AD31" s="9"/>
    </row>
    <row r="32" spans="1:30" s="9" customFormat="1" x14ac:dyDescent="0.3">
      <c r="A32" s="5">
        <v>6.0132160000000567</v>
      </c>
      <c r="B32" s="5">
        <v>0.23721400000000001</v>
      </c>
      <c r="C32" s="5">
        <v>0.23493800000000001</v>
      </c>
      <c r="D32" s="5">
        <f t="shared" si="0"/>
        <v>-2.2760000000000002E-3</v>
      </c>
      <c r="E32" s="5">
        <v>1287.6254180000001</v>
      </c>
      <c r="F32" s="5">
        <v>0</v>
      </c>
      <c r="G32" s="5">
        <v>1341.7190780000001</v>
      </c>
      <c r="H32" s="5">
        <f t="shared" si="1"/>
        <v>3018.8679255000002</v>
      </c>
      <c r="I32" s="6">
        <v>0</v>
      </c>
      <c r="J32" s="7">
        <f t="shared" si="2"/>
        <v>0</v>
      </c>
      <c r="K32" s="5">
        <v>3.4172410000000002</v>
      </c>
      <c r="L32" s="5">
        <v>47.873601000000001</v>
      </c>
      <c r="M32" s="5">
        <f t="shared" si="3"/>
        <v>63.087981314390049</v>
      </c>
      <c r="N32" s="5">
        <v>163.59563399999999</v>
      </c>
      <c r="O32" s="5">
        <v>0</v>
      </c>
      <c r="P32" s="5">
        <v>13.475526</v>
      </c>
      <c r="Q32" s="5">
        <f t="shared" si="9"/>
        <v>0</v>
      </c>
      <c r="R32" s="5">
        <f t="shared" si="4"/>
        <v>33.009816761764093</v>
      </c>
      <c r="S32" s="5">
        <f t="shared" si="5"/>
        <v>33.009816761764093</v>
      </c>
      <c r="T32" s="8">
        <f t="shared" si="6"/>
        <v>0</v>
      </c>
      <c r="U32" s="6">
        <v>0</v>
      </c>
      <c r="V32" s="6">
        <f t="shared" si="7"/>
        <v>-104.22407732864674</v>
      </c>
      <c r="X32" s="9">
        <v>30</v>
      </c>
      <c r="Y32" s="9">
        <v>493.5</v>
      </c>
      <c r="Z32" s="9">
        <f t="shared" si="8"/>
        <v>83.561247088234438</v>
      </c>
      <c r="AA32" s="9">
        <v>16.5</v>
      </c>
      <c r="AB32" s="9">
        <v>0</v>
      </c>
      <c r="AC32" s="9">
        <v>3.7734399999999999</v>
      </c>
      <c r="AD32" s="9">
        <v>1</v>
      </c>
    </row>
    <row r="33" spans="1:30" x14ac:dyDescent="0.3">
      <c r="A33" s="5">
        <v>6.2131819999999607</v>
      </c>
      <c r="B33" s="5">
        <v>0.23338600000000001</v>
      </c>
      <c r="C33" s="5">
        <v>0.24691299999999999</v>
      </c>
      <c r="D33" s="5">
        <f t="shared" si="0"/>
        <v>1.3526999999999983E-2</v>
      </c>
      <c r="E33" s="5">
        <v>1287.6254180000001</v>
      </c>
      <c r="F33" s="5">
        <v>0</v>
      </c>
      <c r="G33" s="5">
        <v>1350.2109700000001</v>
      </c>
      <c r="H33" s="5">
        <f t="shared" si="1"/>
        <v>3037.9746825000002</v>
      </c>
      <c r="I33" s="6">
        <v>0</v>
      </c>
      <c r="J33" s="7">
        <f t="shared" si="2"/>
        <v>0</v>
      </c>
      <c r="K33" s="5">
        <v>2.9982679999999999</v>
      </c>
      <c r="L33" s="5">
        <v>47.866</v>
      </c>
      <c r="M33" s="5">
        <f t="shared" si="3"/>
        <v>62.976927739999951</v>
      </c>
      <c r="N33" s="5">
        <v>143.51511600000001</v>
      </c>
      <c r="O33" s="5">
        <v>0</v>
      </c>
      <c r="P33" s="5">
        <v>13.500534</v>
      </c>
      <c r="Q33" s="5">
        <f t="shared" si="9"/>
        <v>0</v>
      </c>
      <c r="R33" s="5">
        <f t="shared" si="4"/>
        <v>34.911928501979332</v>
      </c>
      <c r="S33" s="5">
        <f t="shared" si="5"/>
        <v>34.911928501979332</v>
      </c>
      <c r="T33" s="8">
        <f t="shared" si="6"/>
        <v>0</v>
      </c>
      <c r="U33" s="6">
        <v>0</v>
      </c>
      <c r="V33" s="6">
        <f t="shared" si="7"/>
        <v>17.253345161528816</v>
      </c>
      <c r="W33" s="9"/>
      <c r="X33" s="9">
        <v>30</v>
      </c>
      <c r="Y33" s="9">
        <v>493.5</v>
      </c>
      <c r="Z33" s="9">
        <f t="shared" si="8"/>
        <v>106.35906757425619</v>
      </c>
      <c r="AA33" s="9">
        <v>16.5</v>
      </c>
      <c r="AB33" s="9">
        <v>0</v>
      </c>
      <c r="AC33" s="9">
        <v>3.7734399999999999</v>
      </c>
      <c r="AD33" s="9">
        <v>1</v>
      </c>
    </row>
    <row r="34" spans="1:30" x14ac:dyDescent="0.3">
      <c r="A34" s="5">
        <v>6.4131130000000667</v>
      </c>
      <c r="B34" s="5">
        <v>0.27093600000000001</v>
      </c>
      <c r="C34" s="5">
        <v>0.22945499999999999</v>
      </c>
      <c r="D34" s="5">
        <f t="shared" si="0"/>
        <v>-4.1481000000000018E-2</v>
      </c>
      <c r="E34" s="5">
        <v>1287.6254180000001</v>
      </c>
      <c r="F34" s="5">
        <v>1935.4838709999999</v>
      </c>
      <c r="G34" s="5">
        <v>1350.2109700000001</v>
      </c>
      <c r="H34" s="5">
        <f t="shared" si="1"/>
        <v>3037.9746825000002</v>
      </c>
      <c r="I34" s="5">
        <f t="shared" ref="I34:I96" si="10">(F34-G34*2.25)/G34*100</f>
        <v>-81.653225754787059</v>
      </c>
      <c r="J34" s="7">
        <f t="shared" si="2"/>
        <v>1</v>
      </c>
      <c r="K34" s="5">
        <v>9.6778670000000009</v>
      </c>
      <c r="L34" s="5">
        <v>47.667116999999998</v>
      </c>
      <c r="M34" s="5">
        <f t="shared" si="3"/>
        <v>60.071169545629914</v>
      </c>
      <c r="N34" s="5">
        <v>461.31601599999999</v>
      </c>
      <c r="O34" s="5">
        <v>0</v>
      </c>
      <c r="P34" s="5">
        <v>13.202190999999999</v>
      </c>
      <c r="Q34" s="5">
        <f t="shared" si="9"/>
        <v>0</v>
      </c>
      <c r="R34" s="5">
        <f t="shared" si="4"/>
        <v>32.443478287581733</v>
      </c>
      <c r="S34" s="5">
        <f t="shared" si="5"/>
        <v>32.443478287581733</v>
      </c>
      <c r="T34" s="8">
        <f t="shared" si="6"/>
        <v>0</v>
      </c>
      <c r="U34" s="6">
        <v>1</v>
      </c>
      <c r="V34" s="6">
        <f t="shared" si="7"/>
        <v>-6.5315686699934883</v>
      </c>
      <c r="W34" s="9"/>
      <c r="X34" s="9">
        <v>30</v>
      </c>
      <c r="Y34" s="9">
        <v>599</v>
      </c>
      <c r="Z34" s="9">
        <f t="shared" si="8"/>
        <v>-214.96818987488322</v>
      </c>
      <c r="AA34" s="9">
        <v>16.5</v>
      </c>
      <c r="AB34" s="9">
        <v>24.25</v>
      </c>
      <c r="AC34" s="9">
        <v>3.8574199999999998</v>
      </c>
      <c r="AD34" s="9">
        <v>1</v>
      </c>
    </row>
    <row r="35" spans="1:30" x14ac:dyDescent="0.3">
      <c r="A35" s="5">
        <v>6.6130500000000438</v>
      </c>
      <c r="B35" s="5">
        <v>0.88053899999999996</v>
      </c>
      <c r="C35" s="5">
        <v>0.16706499999999999</v>
      </c>
      <c r="D35" s="5">
        <f t="shared" si="0"/>
        <v>-0.71347399999999994</v>
      </c>
      <c r="E35" s="5">
        <v>1287.6254180000001</v>
      </c>
      <c r="F35" s="5">
        <v>2742.8571430000002</v>
      </c>
      <c r="G35" s="5">
        <v>1240.310078</v>
      </c>
      <c r="H35" s="5">
        <f t="shared" si="1"/>
        <v>2790.6976755000001</v>
      </c>
      <c r="I35" s="5">
        <f t="shared" si="10"/>
        <v>-3.8571429313178474</v>
      </c>
      <c r="J35" s="7">
        <f t="shared" si="2"/>
        <v>1</v>
      </c>
      <c r="K35" s="5">
        <v>6.9907539999999999</v>
      </c>
      <c r="L35" s="5">
        <v>47.763168</v>
      </c>
      <c r="M35" s="5">
        <f t="shared" si="3"/>
        <v>61.474512115520042</v>
      </c>
      <c r="N35" s="5">
        <v>333.90055100000001</v>
      </c>
      <c r="O35" s="5">
        <v>0</v>
      </c>
      <c r="P35" s="5">
        <v>12.535318999999999</v>
      </c>
      <c r="Q35" s="5">
        <f t="shared" si="9"/>
        <v>0</v>
      </c>
      <c r="R35" s="5">
        <f t="shared" si="4"/>
        <v>21.699213790320588</v>
      </c>
      <c r="S35" s="5">
        <f t="shared" si="5"/>
        <v>21.699213790320588</v>
      </c>
      <c r="T35" s="8">
        <f t="shared" si="6"/>
        <v>0</v>
      </c>
      <c r="U35" s="6">
        <v>1</v>
      </c>
      <c r="V35" s="6">
        <f t="shared" si="7"/>
        <v>-1.2341570961240353</v>
      </c>
      <c r="W35" s="9"/>
      <c r="X35" s="9">
        <v>30</v>
      </c>
      <c r="Y35" s="9">
        <v>579</v>
      </c>
      <c r="Z35" s="9">
        <f t="shared" si="8"/>
        <v>-102.90167415668489</v>
      </c>
      <c r="AA35" s="9">
        <v>16.5</v>
      </c>
      <c r="AB35" s="9">
        <v>23.468800000000002</v>
      </c>
      <c r="AC35" s="9">
        <v>3.9394499999999999</v>
      </c>
      <c r="AD35" s="9">
        <v>1</v>
      </c>
    </row>
    <row r="36" spans="1:30" x14ac:dyDescent="0.3">
      <c r="A36" s="5">
        <v>6.8129079999999931</v>
      </c>
      <c r="B36" s="5">
        <v>0.34832600000000002</v>
      </c>
      <c r="C36" s="5">
        <v>0.21623999999999999</v>
      </c>
      <c r="D36" s="5">
        <f t="shared" si="0"/>
        <v>-0.13208600000000004</v>
      </c>
      <c r="E36" s="5">
        <v>1287.6254180000001</v>
      </c>
      <c r="F36" s="5">
        <v>2681.5642459999999</v>
      </c>
      <c r="G36" s="5">
        <v>1191.806331</v>
      </c>
      <c r="H36" s="5">
        <f t="shared" si="1"/>
        <v>2681.5642447499999</v>
      </c>
      <c r="I36" s="5">
        <f t="shared" si="10"/>
        <v>1.0488280989189878E-7</v>
      </c>
      <c r="J36" s="7">
        <f t="shared" si="2"/>
        <v>0</v>
      </c>
      <c r="K36" s="5">
        <v>5.0043860000000002</v>
      </c>
      <c r="L36" s="5">
        <v>47.799725000000002</v>
      </c>
      <c r="M36" s="5">
        <f t="shared" si="3"/>
        <v>62.008624142750023</v>
      </c>
      <c r="N36" s="5">
        <v>239.20828700000001</v>
      </c>
      <c r="O36" s="5">
        <v>0</v>
      </c>
      <c r="P36" s="5">
        <v>12.366427</v>
      </c>
      <c r="Q36" s="5">
        <f t="shared" si="9"/>
        <v>0</v>
      </c>
      <c r="R36" s="5">
        <f t="shared" si="4"/>
        <v>26.987954664936534</v>
      </c>
      <c r="S36" s="5">
        <f t="shared" si="5"/>
        <v>26.987954664936534</v>
      </c>
      <c r="T36" s="8">
        <f t="shared" si="6"/>
        <v>0</v>
      </c>
      <c r="U36" s="6">
        <v>1</v>
      </c>
      <c r="V36" s="6">
        <f t="shared" si="7"/>
        <v>-2.6371152128158921</v>
      </c>
      <c r="W36" s="9"/>
      <c r="X36" s="9">
        <v>30</v>
      </c>
      <c r="Y36" s="9">
        <v>573</v>
      </c>
      <c r="Z36" s="9">
        <f t="shared" si="8"/>
        <v>-0.65406605009067675</v>
      </c>
      <c r="AA36" s="9">
        <v>16.5</v>
      </c>
      <c r="AB36" s="9">
        <v>22.890599999999999</v>
      </c>
      <c r="AC36" s="9">
        <v>4.0156299999999998</v>
      </c>
      <c r="AD36" s="9">
        <v>1</v>
      </c>
    </row>
    <row r="37" spans="1:30" x14ac:dyDescent="0.3">
      <c r="A37" s="5">
        <v>7.0128120000000536</v>
      </c>
      <c r="B37" s="5">
        <v>0.34832600000000002</v>
      </c>
      <c r="C37" s="5">
        <v>0.21623999999999999</v>
      </c>
      <c r="D37" s="5">
        <f t="shared" si="0"/>
        <v>-0.13208600000000004</v>
      </c>
      <c r="E37" s="5">
        <v>1287.6254180000001</v>
      </c>
      <c r="F37" s="5">
        <v>2500</v>
      </c>
      <c r="G37" s="5">
        <v>1116.928447</v>
      </c>
      <c r="H37" s="5">
        <f t="shared" si="1"/>
        <v>2513.0890057500001</v>
      </c>
      <c r="I37" s="5">
        <f t="shared" si="10"/>
        <v>-1.1718750458148255</v>
      </c>
      <c r="J37" s="7">
        <f t="shared" si="2"/>
        <v>0</v>
      </c>
      <c r="K37" s="5">
        <v>6.8908160000000001</v>
      </c>
      <c r="L37" s="5">
        <v>47.745956999999997</v>
      </c>
      <c r="M37" s="5">
        <f t="shared" si="3"/>
        <v>61.223052693229988</v>
      </c>
      <c r="N37" s="5">
        <v>329.00862499999999</v>
      </c>
      <c r="O37" s="5">
        <v>0</v>
      </c>
      <c r="P37" s="5">
        <v>11.778143</v>
      </c>
      <c r="Q37" s="5">
        <f t="shared" si="9"/>
        <v>0</v>
      </c>
      <c r="R37" s="5">
        <f t="shared" si="4"/>
        <v>25.29237637655574</v>
      </c>
      <c r="S37" s="5">
        <f t="shared" si="5"/>
        <v>25.29237637655574</v>
      </c>
      <c r="T37" s="8">
        <f t="shared" si="6"/>
        <v>0</v>
      </c>
      <c r="U37" s="6">
        <v>1</v>
      </c>
      <c r="V37" s="6">
        <f t="shared" si="7"/>
        <v>-2.6371152128158921</v>
      </c>
      <c r="W37" s="9"/>
      <c r="X37" s="9">
        <v>30</v>
      </c>
      <c r="Y37" s="9">
        <v>572</v>
      </c>
      <c r="Z37" s="9">
        <f t="shared" si="8"/>
        <v>-92.876658747777498</v>
      </c>
      <c r="AA37" s="9">
        <v>16.5</v>
      </c>
      <c r="AB37" s="9">
        <v>22.421900000000001</v>
      </c>
      <c r="AC37" s="9">
        <v>4.0859399999999999</v>
      </c>
      <c r="AD37" s="9">
        <v>1</v>
      </c>
    </row>
    <row r="38" spans="1:30" x14ac:dyDescent="0.3">
      <c r="A38" s="5">
        <v>7.2127080000000205</v>
      </c>
      <c r="B38" s="5">
        <v>0.47015000000000001</v>
      </c>
      <c r="C38" s="5">
        <v>0.20260300000000001</v>
      </c>
      <c r="D38" s="5">
        <f t="shared" si="0"/>
        <v>-0.26754699999999998</v>
      </c>
      <c r="E38" s="5">
        <v>1287.6254180000001</v>
      </c>
      <c r="F38" s="5">
        <v>2487.046632</v>
      </c>
      <c r="G38" s="5">
        <v>1111.1111109999999</v>
      </c>
      <c r="H38" s="5">
        <f t="shared" si="1"/>
        <v>2499.9999997499999</v>
      </c>
      <c r="I38" s="5">
        <f t="shared" si="10"/>
        <v>-1.1658030976165685</v>
      </c>
      <c r="J38" s="7">
        <f t="shared" si="2"/>
        <v>0</v>
      </c>
      <c r="K38" s="5">
        <v>7.8559549999999998</v>
      </c>
      <c r="L38" s="5">
        <v>47.740552000000001</v>
      </c>
      <c r="M38" s="5">
        <f t="shared" si="3"/>
        <v>61.14408353528006</v>
      </c>
      <c r="N38" s="5">
        <v>375.04760700000003</v>
      </c>
      <c r="O38" s="5">
        <v>0</v>
      </c>
      <c r="P38" s="5">
        <v>11.754568000000001</v>
      </c>
      <c r="Q38" s="5">
        <f t="shared" si="9"/>
        <v>0</v>
      </c>
      <c r="R38" s="5">
        <f t="shared" si="4"/>
        <v>23.573909581716681</v>
      </c>
      <c r="S38" s="5">
        <f t="shared" si="5"/>
        <v>23.573909581716681</v>
      </c>
      <c r="T38" s="8">
        <f t="shared" si="6"/>
        <v>0</v>
      </c>
      <c r="U38" s="6">
        <v>1</v>
      </c>
      <c r="V38" s="6">
        <f t="shared" si="7"/>
        <v>-1.7572613409980304</v>
      </c>
      <c r="W38" s="9"/>
      <c r="X38" s="9">
        <v>30</v>
      </c>
      <c r="Y38" s="9">
        <v>572.5</v>
      </c>
      <c r="Z38" s="9">
        <f t="shared" si="8"/>
        <v>-141.37059331183335</v>
      </c>
      <c r="AA38" s="9">
        <v>16.5</v>
      </c>
      <c r="AB38" s="9">
        <v>21.968800000000002</v>
      </c>
      <c r="AC38" s="9">
        <v>4.1601600000000003</v>
      </c>
      <c r="AD38" s="9">
        <v>1</v>
      </c>
    </row>
    <row r="39" spans="1:30" x14ac:dyDescent="0.3">
      <c r="A39" s="5">
        <v>7.4126200000000608</v>
      </c>
      <c r="B39" s="5">
        <v>0.48432700000000001</v>
      </c>
      <c r="C39" s="5">
        <v>0.19619700000000001</v>
      </c>
      <c r="D39" s="5">
        <f t="shared" si="0"/>
        <v>-0.28813</v>
      </c>
      <c r="E39" s="5">
        <v>1287.6254180000001</v>
      </c>
      <c r="F39" s="5">
        <v>2487.046632</v>
      </c>
      <c r="G39" s="5">
        <v>1105.354059</v>
      </c>
      <c r="H39" s="5">
        <f t="shared" si="1"/>
        <v>2487.0466327499998</v>
      </c>
      <c r="I39" s="5">
        <f t="shared" si="10"/>
        <v>-6.785154431268669E-8</v>
      </c>
      <c r="J39" s="7">
        <f t="shared" si="2"/>
        <v>0</v>
      </c>
      <c r="K39" s="5">
        <v>6.9952300000000003</v>
      </c>
      <c r="L39" s="5">
        <v>47.723005000000001</v>
      </c>
      <c r="M39" s="5">
        <f t="shared" si="3"/>
        <v>60.887715021950044</v>
      </c>
      <c r="N39" s="5">
        <v>333.83342099999999</v>
      </c>
      <c r="O39" s="5">
        <v>0</v>
      </c>
      <c r="P39" s="5">
        <v>11.742381</v>
      </c>
      <c r="Q39" s="5">
        <f t="shared" si="9"/>
        <v>0</v>
      </c>
      <c r="R39" s="5">
        <f t="shared" si="4"/>
        <v>22.710255691792494</v>
      </c>
      <c r="S39" s="5">
        <f t="shared" si="5"/>
        <v>22.710255691792494</v>
      </c>
      <c r="T39" s="8">
        <f t="shared" si="6"/>
        <v>0</v>
      </c>
      <c r="U39" s="6">
        <v>1</v>
      </c>
      <c r="V39" s="6">
        <f t="shared" si="7"/>
        <v>-1.6809322180959985</v>
      </c>
      <c r="W39" s="9"/>
      <c r="X39" s="9">
        <v>30</v>
      </c>
      <c r="Y39" s="9">
        <v>570.5</v>
      </c>
      <c r="Z39" s="9">
        <f t="shared" si="8"/>
        <v>-101.39019858315356</v>
      </c>
      <c r="AA39" s="9">
        <v>16.5</v>
      </c>
      <c r="AB39" s="9">
        <v>21.421900000000001</v>
      </c>
      <c r="AC39" s="9">
        <v>4.2382799999999996</v>
      </c>
      <c r="AD39" s="9">
        <v>1</v>
      </c>
    </row>
    <row r="40" spans="1:30" x14ac:dyDescent="0.3">
      <c r="A40" s="5">
        <v>7.6126010000000406</v>
      </c>
      <c r="B40" s="5">
        <v>0.420344</v>
      </c>
      <c r="C40" s="5">
        <v>0.21909400000000001</v>
      </c>
      <c r="D40" s="5">
        <f t="shared" si="0"/>
        <v>-0.20124999999999998</v>
      </c>
      <c r="E40" s="5">
        <v>1287.6254180000001</v>
      </c>
      <c r="F40" s="5">
        <v>2474.2268039999999</v>
      </c>
      <c r="G40" s="5">
        <v>1105.354059</v>
      </c>
      <c r="H40" s="5">
        <f t="shared" si="1"/>
        <v>2487.0466327499998</v>
      </c>
      <c r="I40" s="5">
        <f t="shared" si="10"/>
        <v>-1.1597938819347966</v>
      </c>
      <c r="J40" s="7">
        <f t="shared" si="2"/>
        <v>0</v>
      </c>
      <c r="K40" s="5">
        <v>7.1412519999999997</v>
      </c>
      <c r="L40" s="5">
        <v>47.725203</v>
      </c>
      <c r="M40" s="5">
        <f t="shared" si="3"/>
        <v>60.91982865916998</v>
      </c>
      <c r="N40" s="5">
        <v>340.81770599999999</v>
      </c>
      <c r="O40" s="5">
        <v>0</v>
      </c>
      <c r="P40" s="5">
        <v>11.712814</v>
      </c>
      <c r="Q40" s="5">
        <f t="shared" si="9"/>
        <v>0</v>
      </c>
      <c r="R40" s="5">
        <f t="shared" si="4"/>
        <v>25.360636301969883</v>
      </c>
      <c r="S40" s="5">
        <f t="shared" si="5"/>
        <v>25.360636301969883</v>
      </c>
      <c r="T40" s="8">
        <f t="shared" si="6"/>
        <v>0</v>
      </c>
      <c r="U40" s="6">
        <v>1</v>
      </c>
      <c r="V40" s="6">
        <f t="shared" si="7"/>
        <v>-2.0886658385093169</v>
      </c>
      <c r="W40" s="9"/>
      <c r="X40" s="9">
        <v>30</v>
      </c>
      <c r="Y40" s="9">
        <v>570.5</v>
      </c>
      <c r="Z40" s="9">
        <f t="shared" si="8"/>
        <v>-104.58822556861443</v>
      </c>
      <c r="AA40" s="9">
        <v>16.5</v>
      </c>
      <c r="AB40" s="9">
        <v>20.968800000000002</v>
      </c>
      <c r="AC40" s="9">
        <v>4.3085899999999997</v>
      </c>
      <c r="AD40" s="9">
        <v>1</v>
      </c>
    </row>
    <row r="41" spans="1:30" x14ac:dyDescent="0.3">
      <c r="A41" s="5">
        <v>7.8124219999999696</v>
      </c>
      <c r="B41" s="5">
        <v>0.41414800000000002</v>
      </c>
      <c r="C41" s="5">
        <v>0.194601</v>
      </c>
      <c r="D41" s="5">
        <f t="shared" si="0"/>
        <v>-0.21954700000000002</v>
      </c>
      <c r="E41" s="5">
        <v>1287.6254180000001</v>
      </c>
      <c r="F41" s="5">
        <v>2474.2268039999999</v>
      </c>
      <c r="G41" s="5">
        <v>1099.6563570000001</v>
      </c>
      <c r="H41" s="5">
        <f t="shared" si="1"/>
        <v>2474.2268032500001</v>
      </c>
      <c r="I41" s="5">
        <f t="shared" si="10"/>
        <v>6.8203106759693467E-8</v>
      </c>
      <c r="J41" s="7">
        <f t="shared" si="2"/>
        <v>0</v>
      </c>
      <c r="K41" s="5">
        <v>7.3962960000000004</v>
      </c>
      <c r="L41" s="5">
        <v>47.726851000000003</v>
      </c>
      <c r="M41" s="5">
        <f t="shared" si="3"/>
        <v>60.943906581890019</v>
      </c>
      <c r="N41" s="5">
        <v>353.00191999999998</v>
      </c>
      <c r="O41" s="5">
        <v>0</v>
      </c>
      <c r="P41" s="5">
        <v>11.673848</v>
      </c>
      <c r="Q41" s="5">
        <f t="shared" si="9"/>
        <v>0</v>
      </c>
      <c r="R41" s="5">
        <f t="shared" si="4"/>
        <v>22.40940409160558</v>
      </c>
      <c r="S41" s="5">
        <f t="shared" si="5"/>
        <v>22.40940409160558</v>
      </c>
      <c r="T41" s="8">
        <f t="shared" si="6"/>
        <v>0</v>
      </c>
      <c r="U41" s="6">
        <v>1</v>
      </c>
      <c r="V41" s="6">
        <f t="shared" si="7"/>
        <v>-1.8863751269659799</v>
      </c>
      <c r="W41" s="9"/>
      <c r="X41" s="9">
        <v>30</v>
      </c>
      <c r="Y41" s="9">
        <v>571.5</v>
      </c>
      <c r="Z41" s="9">
        <f t="shared" si="8"/>
        <v>-120.98848558342058</v>
      </c>
      <c r="AA41" s="9">
        <v>16.5</v>
      </c>
      <c r="AB41" s="9">
        <v>20.531300000000002</v>
      </c>
      <c r="AC41" s="9">
        <v>4.375</v>
      </c>
      <c r="AD41" s="9">
        <v>1</v>
      </c>
    </row>
    <row r="42" spans="1:30" x14ac:dyDescent="0.3">
      <c r="A42" s="5">
        <v>8.013349000000062</v>
      </c>
      <c r="B42" s="5">
        <v>0.41414800000000002</v>
      </c>
      <c r="C42" s="5">
        <v>0.194601</v>
      </c>
      <c r="D42" s="5">
        <f t="shared" si="0"/>
        <v>-0.21954700000000002</v>
      </c>
      <c r="E42" s="5">
        <v>1287.6254180000001</v>
      </c>
      <c r="F42" s="5">
        <v>2461.538462</v>
      </c>
      <c r="G42" s="5">
        <v>1105.354059</v>
      </c>
      <c r="H42" s="5">
        <f t="shared" si="1"/>
        <v>2487.0466327499998</v>
      </c>
      <c r="I42" s="5">
        <f t="shared" si="10"/>
        <v>-2.3076923219585215</v>
      </c>
      <c r="J42" s="7">
        <f t="shared" si="2"/>
        <v>0</v>
      </c>
      <c r="K42" s="5">
        <v>7.4816180000000001</v>
      </c>
      <c r="L42" s="5">
        <v>47.714984000000001</v>
      </c>
      <c r="M42" s="5">
        <f t="shared" si="3"/>
        <v>60.770525083760049</v>
      </c>
      <c r="N42" s="5">
        <v>356.985277</v>
      </c>
      <c r="O42" s="5">
        <v>0</v>
      </c>
      <c r="P42" s="5">
        <v>11.681120999999999</v>
      </c>
      <c r="Q42" s="5">
        <f t="shared" si="9"/>
        <v>0</v>
      </c>
      <c r="R42" s="5">
        <f t="shared" si="4"/>
        <v>22.525515007255521</v>
      </c>
      <c r="S42" s="5">
        <f t="shared" si="5"/>
        <v>22.525515007255521</v>
      </c>
      <c r="T42" s="8">
        <f t="shared" si="6"/>
        <v>0</v>
      </c>
      <c r="U42" s="6">
        <v>1</v>
      </c>
      <c r="V42" s="6">
        <f t="shared" si="7"/>
        <v>-1.8863751269659799</v>
      </c>
      <c r="W42" s="9"/>
      <c r="X42" s="9">
        <v>30</v>
      </c>
      <c r="Y42" s="9">
        <v>572</v>
      </c>
      <c r="Z42" s="9">
        <f t="shared" si="8"/>
        <v>-124.80596984677783</v>
      </c>
      <c r="AA42" s="9">
        <v>16.5</v>
      </c>
      <c r="AB42" s="9">
        <v>20.093800000000002</v>
      </c>
      <c r="AC42" s="9">
        <v>4.4414100000000003</v>
      </c>
      <c r="AD42" s="9">
        <v>1</v>
      </c>
    </row>
    <row r="43" spans="1:30" x14ac:dyDescent="0.3">
      <c r="A43" s="5">
        <v>8.2132649999999785</v>
      </c>
      <c r="B43" s="5">
        <v>0.48808200000000002</v>
      </c>
      <c r="C43" s="5">
        <v>0.17175499999999999</v>
      </c>
      <c r="D43" s="5">
        <f t="shared" si="0"/>
        <v>-0.31632700000000002</v>
      </c>
      <c r="E43" s="5">
        <v>1287.6254180000001</v>
      </c>
      <c r="F43" s="5">
        <v>2461.538462</v>
      </c>
      <c r="G43" s="5">
        <v>1105.354059</v>
      </c>
      <c r="H43" s="5">
        <f t="shared" si="1"/>
        <v>2487.0466327499998</v>
      </c>
      <c r="I43" s="5">
        <f t="shared" si="10"/>
        <v>-2.3076923219585215</v>
      </c>
      <c r="J43" s="7">
        <f t="shared" si="2"/>
        <v>0</v>
      </c>
      <c r="K43" s="5">
        <v>7.9132309999999997</v>
      </c>
      <c r="L43" s="5">
        <v>47.708587999999999</v>
      </c>
      <c r="M43" s="5">
        <f t="shared" si="3"/>
        <v>60.677077029320003</v>
      </c>
      <c r="N43" s="5">
        <v>377.52907199999999</v>
      </c>
      <c r="O43" s="5">
        <v>0</v>
      </c>
      <c r="P43" s="5">
        <v>11.668416000000001</v>
      </c>
      <c r="Q43" s="5">
        <f t="shared" si="9"/>
        <v>0</v>
      </c>
      <c r="R43" s="5">
        <f t="shared" si="4"/>
        <v>19.881037764817094</v>
      </c>
      <c r="S43" s="5">
        <f t="shared" si="5"/>
        <v>19.881037764817094</v>
      </c>
      <c r="T43" s="8">
        <f t="shared" si="6"/>
        <v>0</v>
      </c>
      <c r="U43" s="6">
        <v>1</v>
      </c>
      <c r="V43" s="6">
        <f t="shared" si="7"/>
        <v>-1.5429666136624443</v>
      </c>
      <c r="W43" s="9"/>
      <c r="X43" s="9">
        <v>30</v>
      </c>
      <c r="Y43" s="9">
        <v>573</v>
      </c>
      <c r="Z43" s="9">
        <f t="shared" si="8"/>
        <v>-149.1275894788327</v>
      </c>
      <c r="AA43" s="9">
        <v>16.5</v>
      </c>
      <c r="AB43" s="9">
        <v>19.593800000000002</v>
      </c>
      <c r="AC43" s="9">
        <v>4.5117200000000004</v>
      </c>
      <c r="AD43" s="9">
        <v>1</v>
      </c>
    </row>
    <row r="44" spans="1:30" x14ac:dyDescent="0.3">
      <c r="A44" s="5">
        <v>8.4151870000000599</v>
      </c>
      <c r="B44" s="5">
        <v>0.46327699999999999</v>
      </c>
      <c r="C44" s="5">
        <v>0.19317400000000001</v>
      </c>
      <c r="D44" s="5">
        <f t="shared" si="0"/>
        <v>-0.27010299999999998</v>
      </c>
      <c r="E44" s="5">
        <v>1287.6254180000001</v>
      </c>
      <c r="F44" s="5">
        <v>2474.2268039999999</v>
      </c>
      <c r="G44" s="5">
        <v>1105.354059</v>
      </c>
      <c r="H44" s="5">
        <f t="shared" si="1"/>
        <v>2487.0466327499998</v>
      </c>
      <c r="I44" s="5">
        <f t="shared" si="10"/>
        <v>-1.1597938819347966</v>
      </c>
      <c r="J44" s="7">
        <f t="shared" si="2"/>
        <v>0</v>
      </c>
      <c r="K44" s="5">
        <v>7.3911610000000003</v>
      </c>
      <c r="L44" s="5">
        <v>47.724035000000001</v>
      </c>
      <c r="M44" s="5">
        <f t="shared" si="3"/>
        <v>60.902763723649969</v>
      </c>
      <c r="N44" s="5">
        <v>352.73602499999998</v>
      </c>
      <c r="O44" s="5">
        <v>0</v>
      </c>
      <c r="P44" s="5">
        <v>11.693486999999999</v>
      </c>
      <c r="Q44" s="5">
        <f t="shared" si="9"/>
        <v>0</v>
      </c>
      <c r="R44" s="5">
        <f t="shared" si="4"/>
        <v>22.360336462873153</v>
      </c>
      <c r="S44" s="5">
        <f t="shared" si="5"/>
        <v>22.360336462873153</v>
      </c>
      <c r="T44" s="8">
        <f t="shared" si="6"/>
        <v>0</v>
      </c>
      <c r="U44" s="6">
        <v>1</v>
      </c>
      <c r="V44" s="6">
        <f t="shared" si="7"/>
        <v>-1.7151864288808345</v>
      </c>
      <c r="W44" s="9"/>
      <c r="X44" s="9">
        <v>30</v>
      </c>
      <c r="Y44" s="9">
        <v>572</v>
      </c>
      <c r="Z44" s="9">
        <f t="shared" si="8"/>
        <v>-120.79268719589547</v>
      </c>
      <c r="AA44" s="9">
        <v>16.5</v>
      </c>
      <c r="AB44" s="9">
        <v>19.140599999999999</v>
      </c>
      <c r="AC44" s="9">
        <v>4.5742200000000004</v>
      </c>
      <c r="AD44" s="9">
        <v>1</v>
      </c>
    </row>
    <row r="45" spans="1:30" x14ac:dyDescent="0.3">
      <c r="A45" s="5">
        <v>8.6151200000000472</v>
      </c>
      <c r="B45" s="5">
        <v>0.428338</v>
      </c>
      <c r="C45" s="5">
        <v>0.17554800000000001</v>
      </c>
      <c r="D45" s="5">
        <f t="shared" si="0"/>
        <v>-0.25278999999999996</v>
      </c>
      <c r="E45" s="5">
        <v>1287.6254180000001</v>
      </c>
      <c r="F45" s="5">
        <v>2461.538462</v>
      </c>
      <c r="G45" s="5">
        <v>1099.6563570000001</v>
      </c>
      <c r="H45" s="5">
        <f t="shared" si="1"/>
        <v>2474.2268032500001</v>
      </c>
      <c r="I45" s="5">
        <f t="shared" si="10"/>
        <v>-1.1538460328293378</v>
      </c>
      <c r="J45" s="7">
        <f t="shared" si="2"/>
        <v>0</v>
      </c>
      <c r="K45" s="5">
        <v>6.8443370000000003</v>
      </c>
      <c r="L45" s="5">
        <v>47.712429</v>
      </c>
      <c r="M45" s="5">
        <f t="shared" si="3"/>
        <v>60.733195537310053</v>
      </c>
      <c r="N45" s="5">
        <v>326.55995000000001</v>
      </c>
      <c r="O45" s="5">
        <v>0</v>
      </c>
      <c r="P45" s="5">
        <v>11.680851000000001</v>
      </c>
      <c r="Q45" s="5">
        <f t="shared" si="9"/>
        <v>0</v>
      </c>
      <c r="R45" s="5">
        <f t="shared" si="4"/>
        <v>20.215343546400977</v>
      </c>
      <c r="S45" s="5">
        <f t="shared" si="5"/>
        <v>20.215343546400977</v>
      </c>
      <c r="T45" s="8">
        <f t="shared" si="6"/>
        <v>0</v>
      </c>
      <c r="U45" s="6">
        <v>1</v>
      </c>
      <c r="V45" s="6">
        <f t="shared" si="7"/>
        <v>-1.6944420269789155</v>
      </c>
      <c r="W45" s="9"/>
      <c r="X45" s="9">
        <v>30</v>
      </c>
      <c r="Y45" s="9">
        <v>573.5</v>
      </c>
      <c r="Z45" s="9">
        <f t="shared" si="8"/>
        <v>-97.680887790855763</v>
      </c>
      <c r="AA45" s="9">
        <v>16.5</v>
      </c>
      <c r="AB45" s="9">
        <v>18.703099999999999</v>
      </c>
      <c r="AC45" s="9">
        <v>4.6367200000000004</v>
      </c>
      <c r="AD45" s="9">
        <v>1</v>
      </c>
    </row>
    <row r="46" spans="1:30" x14ac:dyDescent="0.3">
      <c r="A46" s="5">
        <v>8.8149799999999914</v>
      </c>
      <c r="B46" s="5">
        <v>0.466561</v>
      </c>
      <c r="C46" s="5">
        <v>0.20388500000000001</v>
      </c>
      <c r="D46" s="5">
        <f t="shared" si="0"/>
        <v>-0.26267600000000002</v>
      </c>
      <c r="E46" s="5">
        <v>1287.6254180000001</v>
      </c>
      <c r="F46" s="5">
        <v>2474.2268039999999</v>
      </c>
      <c r="G46" s="5">
        <v>1105.354059</v>
      </c>
      <c r="H46" s="5">
        <f t="shared" si="1"/>
        <v>2487.0466327499998</v>
      </c>
      <c r="I46" s="5">
        <f t="shared" si="10"/>
        <v>-1.1597938819347966</v>
      </c>
      <c r="J46" s="7">
        <f t="shared" si="2"/>
        <v>0</v>
      </c>
      <c r="K46" s="5">
        <v>7.8425240000000001</v>
      </c>
      <c r="L46" s="5">
        <v>47.721831000000002</v>
      </c>
      <c r="M46" s="5">
        <f t="shared" si="3"/>
        <v>60.870562424090053</v>
      </c>
      <c r="N46" s="5">
        <v>374.25961599999999</v>
      </c>
      <c r="O46" s="5">
        <v>0</v>
      </c>
      <c r="P46" s="5">
        <v>11.696227</v>
      </c>
      <c r="Q46" s="5">
        <f t="shared" si="9"/>
        <v>0</v>
      </c>
      <c r="R46" s="5">
        <f t="shared" si="4"/>
        <v>23.600159440364088</v>
      </c>
      <c r="S46" s="5">
        <f t="shared" si="5"/>
        <v>23.600159440364088</v>
      </c>
      <c r="T46" s="8">
        <f t="shared" si="6"/>
        <v>0</v>
      </c>
      <c r="U46" s="6">
        <v>1</v>
      </c>
      <c r="V46" s="6">
        <f t="shared" si="7"/>
        <v>-1.7761843487794848</v>
      </c>
      <c r="W46" s="9"/>
      <c r="X46" s="9">
        <v>30</v>
      </c>
      <c r="Y46" s="9">
        <v>572.5</v>
      </c>
      <c r="Z46" s="9">
        <f t="shared" si="8"/>
        <v>-140.54510251376558</v>
      </c>
      <c r="AA46" s="9">
        <v>16.5</v>
      </c>
      <c r="AB46" s="9">
        <v>18.218800000000002</v>
      </c>
      <c r="AC46" s="9">
        <v>4.6953100000000001</v>
      </c>
      <c r="AD46" s="9">
        <v>1</v>
      </c>
    </row>
    <row r="47" spans="1:30" x14ac:dyDescent="0.3">
      <c r="A47" s="5">
        <v>9.0148560000000089</v>
      </c>
      <c r="B47" s="5">
        <v>0.466561</v>
      </c>
      <c r="C47" s="5">
        <v>0.20388500000000001</v>
      </c>
      <c r="D47" s="5">
        <f t="shared" si="0"/>
        <v>-0.26267600000000002</v>
      </c>
      <c r="E47" s="5">
        <v>1287.6254180000001</v>
      </c>
      <c r="F47" s="5">
        <v>2461.538462</v>
      </c>
      <c r="G47" s="5">
        <v>1099.6563570000001</v>
      </c>
      <c r="H47" s="5">
        <f t="shared" si="1"/>
        <v>2474.2268032500001</v>
      </c>
      <c r="I47" s="5">
        <f t="shared" si="10"/>
        <v>-1.1538460328293378</v>
      </c>
      <c r="J47" s="7">
        <f t="shared" si="2"/>
        <v>0</v>
      </c>
      <c r="K47" s="5">
        <v>7.1669280000000004</v>
      </c>
      <c r="L47" s="5">
        <v>47.703536999999997</v>
      </c>
      <c r="M47" s="5">
        <f t="shared" si="3"/>
        <v>60.603279949429975</v>
      </c>
      <c r="N47" s="5">
        <v>341.88779399999999</v>
      </c>
      <c r="O47" s="5">
        <v>0</v>
      </c>
      <c r="P47" s="5">
        <v>11.667683</v>
      </c>
      <c r="Q47" s="5">
        <f t="shared" si="9"/>
        <v>0</v>
      </c>
      <c r="R47" s="5">
        <f t="shared" si="4"/>
        <v>23.4785091197733</v>
      </c>
      <c r="S47" s="5">
        <f t="shared" si="5"/>
        <v>23.4785091197733</v>
      </c>
      <c r="T47" s="8">
        <f t="shared" si="6"/>
        <v>0</v>
      </c>
      <c r="U47" s="6">
        <v>1</v>
      </c>
      <c r="V47" s="6">
        <f t="shared" si="7"/>
        <v>-1.7761843487794848</v>
      </c>
      <c r="W47" s="9"/>
      <c r="X47" s="9">
        <v>30</v>
      </c>
      <c r="Y47" s="9">
        <v>573</v>
      </c>
      <c r="Z47" s="9">
        <f t="shared" si="8"/>
        <v>-108.34706668603812</v>
      </c>
      <c r="AA47" s="9">
        <v>16.5</v>
      </c>
      <c r="AB47" s="9">
        <v>17.734400000000001</v>
      </c>
      <c r="AC47" s="9">
        <v>4.7617200000000004</v>
      </c>
      <c r="AD47" s="9">
        <v>1</v>
      </c>
    </row>
    <row r="48" spans="1:30" x14ac:dyDescent="0.3">
      <c r="A48" s="5">
        <v>9.2148320000000012</v>
      </c>
      <c r="B48" s="5">
        <v>0.48063899999999998</v>
      </c>
      <c r="C48" s="5">
        <v>0.20678099999999999</v>
      </c>
      <c r="D48" s="5">
        <f t="shared" si="0"/>
        <v>-0.27385799999999999</v>
      </c>
      <c r="E48" s="5">
        <v>1287.6254180000001</v>
      </c>
      <c r="F48" s="5">
        <v>2461.538462</v>
      </c>
      <c r="G48" s="5">
        <v>1099.6563570000001</v>
      </c>
      <c r="H48" s="5">
        <f t="shared" si="1"/>
        <v>2474.2268032500001</v>
      </c>
      <c r="I48" s="5">
        <f t="shared" si="10"/>
        <v>-1.1538460328293378</v>
      </c>
      <c r="J48" s="7">
        <f t="shared" si="2"/>
        <v>0</v>
      </c>
      <c r="K48" s="5">
        <v>6.9682380000000004</v>
      </c>
      <c r="L48" s="5">
        <v>47.708342000000002</v>
      </c>
      <c r="M48" s="5">
        <f t="shared" si="3"/>
        <v>60.673482873380067</v>
      </c>
      <c r="N48" s="5">
        <v>332.44308999999998</v>
      </c>
      <c r="O48" s="5">
        <v>0</v>
      </c>
      <c r="P48" s="5">
        <v>11.642515</v>
      </c>
      <c r="Q48" s="5">
        <f t="shared" si="9"/>
        <v>0</v>
      </c>
      <c r="R48" s="5">
        <f t="shared" si="4"/>
        <v>23.811999873928155</v>
      </c>
      <c r="S48" s="5">
        <f t="shared" si="5"/>
        <v>23.811999873928155</v>
      </c>
      <c r="T48" s="8">
        <f t="shared" si="6"/>
        <v>0</v>
      </c>
      <c r="U48" s="6">
        <v>1</v>
      </c>
      <c r="V48" s="6">
        <f t="shared" si="7"/>
        <v>-1.7550664943145717</v>
      </c>
      <c r="W48" s="9"/>
      <c r="X48" s="9">
        <v>30</v>
      </c>
      <c r="Y48" s="9">
        <v>574</v>
      </c>
      <c r="Z48" s="9">
        <f t="shared" si="8"/>
        <v>-98.425947322959757</v>
      </c>
      <c r="AA48" s="9">
        <v>16.5</v>
      </c>
      <c r="AB48" s="9">
        <v>17.25</v>
      </c>
      <c r="AC48" s="9">
        <v>4.8164100000000003</v>
      </c>
      <c r="AD48" s="9">
        <v>1</v>
      </c>
    </row>
    <row r="49" spans="1:32" x14ac:dyDescent="0.3">
      <c r="A49" s="5">
        <v>9.4147460000000365</v>
      </c>
      <c r="B49" s="5">
        <v>0.406414</v>
      </c>
      <c r="C49" s="5">
        <v>0.191521</v>
      </c>
      <c r="D49" s="5">
        <f t="shared" si="0"/>
        <v>-0.214893</v>
      </c>
      <c r="E49" s="5">
        <v>1287.6254180000001</v>
      </c>
      <c r="F49" s="5">
        <v>2474.2268039999999</v>
      </c>
      <c r="G49" s="5">
        <v>1105.354059</v>
      </c>
      <c r="H49" s="5">
        <f t="shared" si="1"/>
        <v>2487.0466327499998</v>
      </c>
      <c r="I49" s="5">
        <f t="shared" si="10"/>
        <v>-1.1597938819347966</v>
      </c>
      <c r="J49" s="7">
        <f t="shared" si="2"/>
        <v>0</v>
      </c>
      <c r="K49" s="5">
        <v>7.8221150000000002</v>
      </c>
      <c r="L49" s="5">
        <v>47.713388999999999</v>
      </c>
      <c r="M49" s="5">
        <f t="shared" si="3"/>
        <v>60.747221511709995</v>
      </c>
      <c r="N49" s="5">
        <v>373.21963499999998</v>
      </c>
      <c r="O49" s="5">
        <v>0</v>
      </c>
      <c r="P49" s="5">
        <v>11.65887</v>
      </c>
      <c r="Q49" s="5">
        <f t="shared" si="9"/>
        <v>0</v>
      </c>
      <c r="R49" s="5">
        <f t="shared" si="4"/>
        <v>22.168997896745566</v>
      </c>
      <c r="S49" s="5">
        <f t="shared" si="5"/>
        <v>22.168997896745566</v>
      </c>
      <c r="T49" s="8">
        <f t="shared" si="6"/>
        <v>0</v>
      </c>
      <c r="U49" s="6">
        <v>1</v>
      </c>
      <c r="V49" s="6">
        <f t="shared" si="7"/>
        <v>-1.891238895636433</v>
      </c>
      <c r="W49" s="9"/>
      <c r="X49" s="9">
        <v>30</v>
      </c>
      <c r="Y49" s="9">
        <v>575.5</v>
      </c>
      <c r="Z49" s="9">
        <f t="shared" si="8"/>
        <v>-141.54963800464918</v>
      </c>
      <c r="AA49" s="9">
        <v>16.5</v>
      </c>
      <c r="AB49" s="9">
        <v>16.796900000000001</v>
      </c>
      <c r="AC49" s="9">
        <v>4.875</v>
      </c>
      <c r="AD49" s="9">
        <v>1</v>
      </c>
    </row>
    <row r="50" spans="1:32" x14ac:dyDescent="0.3">
      <c r="A50" s="5">
        <v>9.6146170000000666</v>
      </c>
      <c r="B50" s="5">
        <v>0.44751400000000002</v>
      </c>
      <c r="C50" s="5">
        <v>0.20246</v>
      </c>
      <c r="D50" s="5">
        <f t="shared" si="0"/>
        <v>-0.24505400000000002</v>
      </c>
      <c r="E50" s="5">
        <v>1287.6254180000001</v>
      </c>
      <c r="F50" s="5">
        <v>2487.046632</v>
      </c>
      <c r="G50" s="5">
        <v>1105.354059</v>
      </c>
      <c r="H50" s="5">
        <f t="shared" si="1"/>
        <v>2487.0466327499998</v>
      </c>
      <c r="I50" s="5">
        <f t="shared" si="10"/>
        <v>-6.785154431268669E-8</v>
      </c>
      <c r="J50" s="7">
        <f t="shared" si="2"/>
        <v>0</v>
      </c>
      <c r="K50" s="5">
        <v>7.8641180000000004</v>
      </c>
      <c r="L50" s="5">
        <v>47.705663999999999</v>
      </c>
      <c r="M50" s="5">
        <f t="shared" si="3"/>
        <v>60.634356248959989</v>
      </c>
      <c r="N50" s="5">
        <v>375.16297600000001</v>
      </c>
      <c r="O50" s="5">
        <v>0</v>
      </c>
      <c r="P50" s="5">
        <v>11.727653999999999</v>
      </c>
      <c r="Q50" s="5">
        <f t="shared" si="9"/>
        <v>0</v>
      </c>
      <c r="R50" s="5">
        <f t="shared" si="4"/>
        <v>23.435212400598935</v>
      </c>
      <c r="S50" s="5">
        <f t="shared" si="5"/>
        <v>23.435212400598935</v>
      </c>
      <c r="T50" s="8">
        <f t="shared" si="6"/>
        <v>0</v>
      </c>
      <c r="U50" s="6">
        <v>1</v>
      </c>
      <c r="V50" s="6">
        <f t="shared" si="7"/>
        <v>-1.8261852489655341</v>
      </c>
      <c r="W50" s="9"/>
      <c r="X50" s="9">
        <v>30</v>
      </c>
      <c r="Y50" s="9">
        <v>575</v>
      </c>
      <c r="Z50" s="9">
        <f t="shared" si="8"/>
        <v>-141.68410114200154</v>
      </c>
      <c r="AA50" s="9">
        <v>16.5</v>
      </c>
      <c r="AB50" s="9">
        <v>16.328099999999999</v>
      </c>
      <c r="AC50" s="9">
        <v>4.9257799999999996</v>
      </c>
      <c r="AD50" s="9">
        <v>1</v>
      </c>
    </row>
    <row r="51" spans="1:32" x14ac:dyDescent="0.3">
      <c r="A51" s="5">
        <v>9.8145490000000564</v>
      </c>
      <c r="B51" s="5">
        <v>0.42171700000000001</v>
      </c>
      <c r="C51" s="5">
        <v>0.174923</v>
      </c>
      <c r="D51" s="5">
        <f t="shared" si="0"/>
        <v>-0.24679400000000001</v>
      </c>
      <c r="E51" s="5">
        <v>1287.6254180000001</v>
      </c>
      <c r="F51" s="5">
        <v>2474.2268039999999</v>
      </c>
      <c r="G51" s="5">
        <v>1105.354059</v>
      </c>
      <c r="H51" s="5">
        <f t="shared" si="1"/>
        <v>2487.0466327499998</v>
      </c>
      <c r="I51" s="5">
        <f t="shared" si="10"/>
        <v>-1.1597938819347966</v>
      </c>
      <c r="J51" s="7">
        <f t="shared" si="2"/>
        <v>0</v>
      </c>
      <c r="K51" s="5">
        <v>7.1710089999999997</v>
      </c>
      <c r="L51" s="5">
        <v>47.692031</v>
      </c>
      <c r="M51" s="5">
        <f t="shared" si="3"/>
        <v>60.435172802090051</v>
      </c>
      <c r="N51" s="5">
        <v>341.99999800000001</v>
      </c>
      <c r="O51" s="5">
        <v>0</v>
      </c>
      <c r="P51" s="5">
        <v>11.691857000000001</v>
      </c>
      <c r="Q51" s="5">
        <f t="shared" si="9"/>
        <v>0</v>
      </c>
      <c r="R51" s="5">
        <f t="shared" si="4"/>
        <v>20.247741078484477</v>
      </c>
      <c r="S51" s="5">
        <f t="shared" si="5"/>
        <v>20.247741078484477</v>
      </c>
      <c r="T51" s="8">
        <f t="shared" si="6"/>
        <v>0</v>
      </c>
      <c r="U51" s="6">
        <v>1</v>
      </c>
      <c r="V51" s="6">
        <f t="shared" si="7"/>
        <v>-1.7087814128382375</v>
      </c>
      <c r="W51" s="9"/>
      <c r="X51" s="9">
        <v>30</v>
      </c>
      <c r="Y51" s="9">
        <v>575</v>
      </c>
      <c r="Z51" s="9">
        <f t="shared" si="8"/>
        <v>-113.07465360216503</v>
      </c>
      <c r="AA51" s="9">
        <v>16.5</v>
      </c>
      <c r="AB51" s="9">
        <v>15.828099999999999</v>
      </c>
      <c r="AC51" s="9">
        <v>4.9843799999999998</v>
      </c>
      <c r="AD51" s="9">
        <v>1</v>
      </c>
    </row>
    <row r="52" spans="1:32" x14ac:dyDescent="0.3">
      <c r="A52" s="5">
        <v>10.015526000000023</v>
      </c>
      <c r="B52" s="5">
        <v>0.42171700000000001</v>
      </c>
      <c r="C52" s="5">
        <v>0.174923</v>
      </c>
      <c r="D52" s="5">
        <f t="shared" si="0"/>
        <v>-0.24679400000000001</v>
      </c>
      <c r="E52" s="5">
        <v>1287.6254180000001</v>
      </c>
      <c r="F52" s="5">
        <v>2474.2268039999999</v>
      </c>
      <c r="G52" s="5">
        <v>1105.354059</v>
      </c>
      <c r="H52" s="5">
        <f t="shared" si="1"/>
        <v>2487.0466327499998</v>
      </c>
      <c r="I52" s="5">
        <f t="shared" si="10"/>
        <v>-1.1597938819347966</v>
      </c>
      <c r="J52" s="7">
        <f t="shared" si="2"/>
        <v>0</v>
      </c>
      <c r="K52" s="5">
        <v>7.6101270000000003</v>
      </c>
      <c r="L52" s="5">
        <v>47.717438000000001</v>
      </c>
      <c r="M52" s="5">
        <f t="shared" si="3"/>
        <v>60.80637898082</v>
      </c>
      <c r="N52" s="5">
        <v>363.135785</v>
      </c>
      <c r="O52" s="5">
        <v>0</v>
      </c>
      <c r="P52" s="5">
        <v>11.694569</v>
      </c>
      <c r="Q52" s="5">
        <f t="shared" si="9"/>
        <v>0</v>
      </c>
      <c r="R52" s="5">
        <f t="shared" si="4"/>
        <v>20.247741078484477</v>
      </c>
      <c r="S52" s="5">
        <f t="shared" si="5"/>
        <v>20.247741078484477</v>
      </c>
      <c r="T52" s="8">
        <f t="shared" si="6"/>
        <v>0</v>
      </c>
      <c r="U52" s="6">
        <v>1</v>
      </c>
      <c r="V52" s="6">
        <f t="shared" si="7"/>
        <v>-1.7087814128382375</v>
      </c>
      <c r="W52" s="9"/>
      <c r="X52" s="9">
        <v>30</v>
      </c>
      <c r="Y52" s="9">
        <v>575.5</v>
      </c>
      <c r="Z52" s="9">
        <f t="shared" si="8"/>
        <v>-134.21044060216502</v>
      </c>
      <c r="AA52" s="9">
        <v>16.5</v>
      </c>
      <c r="AB52" s="9">
        <v>15.328099999999999</v>
      </c>
      <c r="AC52" s="9">
        <v>5.0351600000000003</v>
      </c>
      <c r="AD52" s="9">
        <v>1</v>
      </c>
    </row>
    <row r="53" spans="1:32" x14ac:dyDescent="0.3">
      <c r="A53" s="5">
        <v>10.215340999999967</v>
      </c>
      <c r="B53" s="5">
        <v>0.42919800000000002</v>
      </c>
      <c r="C53" s="5">
        <v>0.19938900000000001</v>
      </c>
      <c r="D53" s="5">
        <f t="shared" si="0"/>
        <v>-0.22980900000000001</v>
      </c>
      <c r="E53" s="5">
        <v>1287.6254180000001</v>
      </c>
      <c r="F53" s="5">
        <v>2487.046632</v>
      </c>
      <c r="G53" s="5">
        <v>1105.354059</v>
      </c>
      <c r="H53" s="5">
        <f t="shared" si="1"/>
        <v>2487.0466327499998</v>
      </c>
      <c r="I53" s="5">
        <f t="shared" si="10"/>
        <v>-6.785154431268669E-8</v>
      </c>
      <c r="J53" s="7">
        <f t="shared" si="2"/>
        <v>0</v>
      </c>
      <c r="K53" s="5">
        <v>7.4290820000000002</v>
      </c>
      <c r="L53" s="5">
        <v>47.703457999999998</v>
      </c>
      <c r="M53" s="5">
        <f t="shared" si="3"/>
        <v>60.602125728619967</v>
      </c>
      <c r="N53" s="5">
        <v>354.39288800000003</v>
      </c>
      <c r="O53" s="5">
        <v>0</v>
      </c>
      <c r="P53" s="5">
        <v>11.715109999999999</v>
      </c>
      <c r="Q53" s="5">
        <f t="shared" si="9"/>
        <v>0</v>
      </c>
      <c r="R53" s="5">
        <f t="shared" si="4"/>
        <v>23.079737060866446</v>
      </c>
      <c r="S53" s="5">
        <f t="shared" si="5"/>
        <v>23.079737060866446</v>
      </c>
      <c r="T53" s="8">
        <f t="shared" si="6"/>
        <v>0</v>
      </c>
      <c r="U53" s="6">
        <v>1</v>
      </c>
      <c r="V53" s="6">
        <f t="shared" si="7"/>
        <v>-1.8676292051225147</v>
      </c>
      <c r="W53" s="9"/>
      <c r="X53" s="9">
        <v>30</v>
      </c>
      <c r="Y53" s="9">
        <v>575.5</v>
      </c>
      <c r="Z53" s="9">
        <f t="shared" si="8"/>
        <v>-121.42183505590509</v>
      </c>
      <c r="AA53" s="9">
        <v>16.5</v>
      </c>
      <c r="AB53" s="9">
        <v>14.851599999999999</v>
      </c>
      <c r="AC53" s="9">
        <v>5.0859399999999999</v>
      </c>
      <c r="AD53" s="9">
        <v>1</v>
      </c>
    </row>
    <row r="54" spans="1:32" x14ac:dyDescent="0.3">
      <c r="A54" s="5">
        <v>10.417212000000063</v>
      </c>
      <c r="B54" s="5">
        <v>0.47618500000000002</v>
      </c>
      <c r="C54" s="5">
        <v>0.20433599999999999</v>
      </c>
      <c r="D54" s="5">
        <f t="shared" si="0"/>
        <v>-0.27184900000000001</v>
      </c>
      <c r="E54" s="5">
        <v>1287.6254180000001</v>
      </c>
      <c r="F54" s="5">
        <v>2474.2268039999999</v>
      </c>
      <c r="G54" s="5">
        <v>1105.354059</v>
      </c>
      <c r="H54" s="5">
        <f t="shared" si="1"/>
        <v>2487.0466327499998</v>
      </c>
      <c r="I54" s="5">
        <f t="shared" si="10"/>
        <v>-1.1597938819347966</v>
      </c>
      <c r="J54" s="7">
        <f t="shared" si="2"/>
        <v>0</v>
      </c>
      <c r="K54" s="5">
        <v>7.6447570000000002</v>
      </c>
      <c r="L54" s="5">
        <v>47.700085000000001</v>
      </c>
      <c r="M54" s="5">
        <f t="shared" si="3"/>
        <v>60.552844883149987</v>
      </c>
      <c r="N54" s="5">
        <v>364.65553799999998</v>
      </c>
      <c r="O54" s="5">
        <v>0</v>
      </c>
      <c r="P54" s="5">
        <v>11.696978</v>
      </c>
      <c r="Q54" s="5">
        <f t="shared" si="9"/>
        <v>0</v>
      </c>
      <c r="R54" s="5">
        <f t="shared" si="4"/>
        <v>23.652363731545901</v>
      </c>
      <c r="S54" s="5">
        <f t="shared" si="5"/>
        <v>23.652363731545901</v>
      </c>
      <c r="T54" s="8">
        <f t="shared" si="6"/>
        <v>0</v>
      </c>
      <c r="U54" s="6">
        <v>1</v>
      </c>
      <c r="V54" s="6">
        <f t="shared" si="7"/>
        <v>-1.7516525718321569</v>
      </c>
      <c r="W54" s="9"/>
      <c r="X54" s="9">
        <v>30</v>
      </c>
      <c r="Y54" s="9">
        <v>576</v>
      </c>
      <c r="Z54" s="9">
        <f t="shared" si="8"/>
        <v>-130.86644695493442</v>
      </c>
      <c r="AA54" s="9">
        <v>17</v>
      </c>
      <c r="AB54" s="9">
        <v>14.375</v>
      </c>
      <c r="AC54" s="9">
        <v>5.1328100000000001</v>
      </c>
      <c r="AD54" s="9">
        <v>1</v>
      </c>
      <c r="AF54">
        <f>SUM(AB32:AB554)/60*0.2+AC32</f>
        <v>17.220174703333321</v>
      </c>
    </row>
    <row r="55" spans="1:32" x14ac:dyDescent="0.3">
      <c r="A55" s="5">
        <v>10.617220999999972</v>
      </c>
      <c r="B55" s="5">
        <v>0.43141699999999999</v>
      </c>
      <c r="C55" s="5">
        <v>0.17200099999999999</v>
      </c>
      <c r="D55" s="5">
        <f t="shared" si="0"/>
        <v>-0.25941599999999998</v>
      </c>
      <c r="E55" s="5">
        <v>1287.6254180000001</v>
      </c>
      <c r="F55" s="5">
        <v>2487.046632</v>
      </c>
      <c r="G55" s="5">
        <v>1105.354059</v>
      </c>
      <c r="H55" s="5">
        <f t="shared" si="1"/>
        <v>2487.0466327499998</v>
      </c>
      <c r="I55" s="5">
        <f t="shared" si="10"/>
        <v>-6.785154431268669E-8</v>
      </c>
      <c r="J55" s="7">
        <f t="shared" si="2"/>
        <v>0</v>
      </c>
      <c r="K55" s="5">
        <v>7.054087</v>
      </c>
      <c r="L55" s="5">
        <v>47.711908000000001</v>
      </c>
      <c r="M55" s="5">
        <f t="shared" si="3"/>
        <v>60.725583524119997</v>
      </c>
      <c r="N55" s="5">
        <v>336.563941</v>
      </c>
      <c r="O55" s="5">
        <v>0</v>
      </c>
      <c r="P55" s="5">
        <v>11.736705000000001</v>
      </c>
      <c r="Q55" s="5">
        <f t="shared" si="9"/>
        <v>0</v>
      </c>
      <c r="R55" s="5">
        <f t="shared" si="4"/>
        <v>19.90951283273445</v>
      </c>
      <c r="S55" s="5">
        <f t="shared" si="5"/>
        <v>19.90951283273445</v>
      </c>
      <c r="T55" s="8">
        <f t="shared" si="6"/>
        <v>0</v>
      </c>
      <c r="U55" s="6">
        <v>1</v>
      </c>
      <c r="V55" s="6">
        <f t="shared" si="7"/>
        <v>-1.6630315786227527</v>
      </c>
      <c r="W55" s="9"/>
      <c r="X55" s="9">
        <v>30</v>
      </c>
      <c r="Y55" s="9">
        <v>575.5</v>
      </c>
      <c r="Z55" s="9">
        <f t="shared" si="8"/>
        <v>-108.12177981037937</v>
      </c>
      <c r="AA55" s="9">
        <v>17</v>
      </c>
      <c r="AB55" s="9">
        <v>13.8672</v>
      </c>
      <c r="AC55" s="9">
        <v>5.1835899999999997</v>
      </c>
      <c r="AD55" s="9">
        <v>1</v>
      </c>
      <c r="AF55">
        <f>(AF54-AC554)/AC554*100</f>
        <v>7.9837348323861419E-3</v>
      </c>
    </row>
    <row r="56" spans="1:32" x14ac:dyDescent="0.3">
      <c r="A56" s="5">
        <v>10.817068000000063</v>
      </c>
      <c r="B56" s="5">
        <v>0.43835200000000002</v>
      </c>
      <c r="C56" s="5">
        <v>0.18667500000000001</v>
      </c>
      <c r="D56" s="5">
        <f t="shared" si="0"/>
        <v>-0.25167700000000004</v>
      </c>
      <c r="E56" s="5">
        <v>1287.6254180000001</v>
      </c>
      <c r="F56" s="5">
        <v>2474.2268039999999</v>
      </c>
      <c r="G56" s="5">
        <v>1105.354059</v>
      </c>
      <c r="H56" s="5">
        <f t="shared" si="1"/>
        <v>2487.0466327499998</v>
      </c>
      <c r="I56" s="5">
        <f t="shared" si="10"/>
        <v>-1.1597938819347966</v>
      </c>
      <c r="J56" s="7">
        <f t="shared" si="2"/>
        <v>0</v>
      </c>
      <c r="K56" s="5">
        <v>7.1479670000000004</v>
      </c>
      <c r="L56" s="5">
        <v>47.702753000000001</v>
      </c>
      <c r="M56" s="5">
        <f t="shared" si="3"/>
        <v>60.591825403669986</v>
      </c>
      <c r="N56" s="5">
        <v>340.97771399999999</v>
      </c>
      <c r="O56" s="5">
        <v>0</v>
      </c>
      <c r="P56" s="5">
        <v>11.687752</v>
      </c>
      <c r="Q56" s="5">
        <f t="shared" si="9"/>
        <v>0</v>
      </c>
      <c r="R56" s="5">
        <f t="shared" si="4"/>
        <v>21.608062209235431</v>
      </c>
      <c r="S56" s="5">
        <f t="shared" si="5"/>
        <v>21.608062209235431</v>
      </c>
      <c r="T56" s="8">
        <f t="shared" si="6"/>
        <v>0</v>
      </c>
      <c r="U56" s="6">
        <v>1</v>
      </c>
      <c r="V56" s="6">
        <f t="shared" si="7"/>
        <v>-1.7417245119736804</v>
      </c>
      <c r="W56" s="9"/>
      <c r="X56" s="9">
        <v>30</v>
      </c>
      <c r="Y56" s="9">
        <v>577</v>
      </c>
      <c r="Z56" s="9">
        <f t="shared" si="8"/>
        <v>-110.10905370109222</v>
      </c>
      <c r="AA56" s="9">
        <v>17</v>
      </c>
      <c r="AB56" s="9">
        <v>13.390599999999999</v>
      </c>
      <c r="AC56" s="9">
        <v>5.2265600000000001</v>
      </c>
      <c r="AD56" s="9">
        <v>1</v>
      </c>
    </row>
    <row r="57" spans="1:32" x14ac:dyDescent="0.3">
      <c r="A57" s="5">
        <v>11.016987999999969</v>
      </c>
      <c r="B57" s="5">
        <v>0.43835200000000002</v>
      </c>
      <c r="C57" s="5">
        <v>0.18667500000000001</v>
      </c>
      <c r="D57" s="5">
        <f t="shared" si="0"/>
        <v>-0.25167700000000004</v>
      </c>
      <c r="E57" s="5">
        <v>1287.6254180000001</v>
      </c>
      <c r="F57" s="5">
        <v>2474.2268039999999</v>
      </c>
      <c r="G57" s="5">
        <v>1105.354059</v>
      </c>
      <c r="H57" s="5">
        <f t="shared" si="1"/>
        <v>2487.0466327499998</v>
      </c>
      <c r="I57" s="5">
        <f t="shared" si="10"/>
        <v>-1.1597938819347966</v>
      </c>
      <c r="J57" s="7">
        <f t="shared" si="2"/>
        <v>0</v>
      </c>
      <c r="K57" s="5">
        <v>7.5154569999999996</v>
      </c>
      <c r="L57" s="5">
        <v>47.691192999999998</v>
      </c>
      <c r="M57" s="5">
        <f t="shared" si="3"/>
        <v>60.422929295270023</v>
      </c>
      <c r="N57" s="5">
        <v>358.421109</v>
      </c>
      <c r="O57" s="5">
        <v>0</v>
      </c>
      <c r="P57" s="5">
        <v>11.705717</v>
      </c>
      <c r="Q57" s="5">
        <f t="shared" si="9"/>
        <v>0</v>
      </c>
      <c r="R57" s="5">
        <f t="shared" si="4"/>
        <v>21.608062209235431</v>
      </c>
      <c r="S57" s="5">
        <f t="shared" si="5"/>
        <v>21.608062209235431</v>
      </c>
      <c r="T57" s="8">
        <f t="shared" si="6"/>
        <v>0</v>
      </c>
      <c r="U57" s="6">
        <v>1</v>
      </c>
      <c r="V57" s="6">
        <f t="shared" si="7"/>
        <v>-1.7417245119736804</v>
      </c>
      <c r="W57" s="9"/>
      <c r="X57" s="9">
        <v>30</v>
      </c>
      <c r="Y57" s="9">
        <v>577</v>
      </c>
      <c r="Z57" s="9">
        <f t="shared" si="8"/>
        <v>-127.55244870109223</v>
      </c>
      <c r="AA57" s="9">
        <v>17</v>
      </c>
      <c r="AB57" s="9">
        <v>12.9063</v>
      </c>
      <c r="AC57" s="9">
        <v>5.2695299999999996</v>
      </c>
      <c r="AD57" s="9">
        <v>1</v>
      </c>
    </row>
    <row r="58" spans="1:32" x14ac:dyDescent="0.3">
      <c r="A58" s="5">
        <v>11.216886000000045</v>
      </c>
      <c r="B58" s="5">
        <v>0.50251299999999999</v>
      </c>
      <c r="C58" s="5">
        <v>0.18845100000000001</v>
      </c>
      <c r="D58" s="5">
        <f t="shared" si="0"/>
        <v>-0.31406199999999995</v>
      </c>
      <c r="E58" s="5">
        <v>1287.6254180000001</v>
      </c>
      <c r="F58" s="5">
        <v>2474.2268039999999</v>
      </c>
      <c r="G58" s="5">
        <v>1105.354059</v>
      </c>
      <c r="H58" s="5">
        <f t="shared" si="1"/>
        <v>2487.0466327499998</v>
      </c>
      <c r="I58" s="5">
        <f t="shared" si="10"/>
        <v>-1.1597938819347966</v>
      </c>
      <c r="J58" s="7">
        <f t="shared" si="2"/>
        <v>0</v>
      </c>
      <c r="K58" s="5">
        <v>8.0965150000000001</v>
      </c>
      <c r="L58" s="5">
        <v>47.699987</v>
      </c>
      <c r="M58" s="5">
        <f t="shared" si="3"/>
        <v>60.551413064929989</v>
      </c>
      <c r="N58" s="5">
        <v>386.20365299999997</v>
      </c>
      <c r="O58" s="5">
        <v>0</v>
      </c>
      <c r="P58" s="5">
        <v>11.720947000000001</v>
      </c>
      <c r="Q58" s="5">
        <f t="shared" si="9"/>
        <v>0</v>
      </c>
      <c r="R58" s="5">
        <f t="shared" si="4"/>
        <v>21.813638309321689</v>
      </c>
      <c r="S58" s="5">
        <f t="shared" si="5"/>
        <v>21.813638309321689</v>
      </c>
      <c r="T58" s="8">
        <f t="shared" si="6"/>
        <v>0</v>
      </c>
      <c r="U58" s="6">
        <v>1</v>
      </c>
      <c r="V58" s="6">
        <f t="shared" si="7"/>
        <v>-1.6000439403684625</v>
      </c>
      <c r="W58" s="9"/>
      <c r="X58" s="9">
        <v>30</v>
      </c>
      <c r="Y58" s="9">
        <v>579</v>
      </c>
      <c r="Z58" s="9">
        <f t="shared" si="8"/>
        <v>-155.04131255811185</v>
      </c>
      <c r="AA58" s="9">
        <v>17</v>
      </c>
      <c r="AB58" s="9">
        <v>12.4453</v>
      </c>
      <c r="AC58" s="9">
        <v>5.3085899999999997</v>
      </c>
      <c r="AD58" s="9">
        <v>1</v>
      </c>
    </row>
    <row r="59" spans="1:32" x14ac:dyDescent="0.3">
      <c r="A59" s="5">
        <v>11.416881999999987</v>
      </c>
      <c r="B59" s="5">
        <v>0.44411699999999998</v>
      </c>
      <c r="C59" s="5">
        <v>0.203623</v>
      </c>
      <c r="D59" s="5">
        <f t="shared" si="0"/>
        <v>-0.24049399999999999</v>
      </c>
      <c r="E59" s="5">
        <v>1287.6254180000001</v>
      </c>
      <c r="F59" s="5">
        <v>2487.046632</v>
      </c>
      <c r="G59" s="5">
        <v>1111.1111109999999</v>
      </c>
      <c r="H59" s="5">
        <f t="shared" si="1"/>
        <v>2499.9999997499999</v>
      </c>
      <c r="I59" s="5">
        <f t="shared" si="10"/>
        <v>-1.1658030976165685</v>
      </c>
      <c r="J59" s="7">
        <f t="shared" si="2"/>
        <v>0</v>
      </c>
      <c r="K59" s="5">
        <v>7.1209749999999996</v>
      </c>
      <c r="L59" s="5">
        <v>47.689627000000002</v>
      </c>
      <c r="M59" s="5">
        <f t="shared" si="3"/>
        <v>60.400049424530039</v>
      </c>
      <c r="N59" s="5">
        <v>339.59663799999998</v>
      </c>
      <c r="O59" s="5">
        <v>0</v>
      </c>
      <c r="P59" s="5">
        <v>11.78659</v>
      </c>
      <c r="Q59" s="5">
        <f t="shared" si="9"/>
        <v>0</v>
      </c>
      <c r="R59" s="5">
        <f t="shared" si="4"/>
        <v>23.692591870593702</v>
      </c>
      <c r="S59" s="5">
        <f t="shared" si="5"/>
        <v>23.692591870593702</v>
      </c>
      <c r="T59" s="8">
        <f t="shared" si="6"/>
        <v>0</v>
      </c>
      <c r="U59" s="6">
        <v>1</v>
      </c>
      <c r="V59" s="6">
        <f t="shared" si="7"/>
        <v>-1.8466864038188064</v>
      </c>
      <c r="W59" s="9"/>
      <c r="X59" s="9">
        <v>30</v>
      </c>
      <c r="Y59" s="9">
        <v>578</v>
      </c>
      <c r="Z59" s="9">
        <f t="shared" si="8"/>
        <v>-105.75007818486611</v>
      </c>
      <c r="AA59" s="9">
        <v>17</v>
      </c>
      <c r="AB59" s="9">
        <v>11.898400000000001</v>
      </c>
      <c r="AC59" s="9">
        <v>5.3554700000000004</v>
      </c>
      <c r="AD59" s="9">
        <v>1</v>
      </c>
    </row>
    <row r="60" spans="1:32" x14ac:dyDescent="0.3">
      <c r="A60" s="5">
        <v>11.61673600000006</v>
      </c>
      <c r="B60" s="5">
        <v>0.42340699999999998</v>
      </c>
      <c r="C60" s="5">
        <v>0.17757800000000001</v>
      </c>
      <c r="D60" s="5">
        <f t="shared" si="0"/>
        <v>-0.24582899999999996</v>
      </c>
      <c r="E60" s="5">
        <v>1287.6254180000001</v>
      </c>
      <c r="F60" s="5">
        <v>2487.046632</v>
      </c>
      <c r="G60" s="5">
        <v>1111.1111109999999</v>
      </c>
      <c r="H60" s="5">
        <f t="shared" si="1"/>
        <v>2499.9999997499999</v>
      </c>
      <c r="I60" s="5">
        <f t="shared" si="10"/>
        <v>-1.1658030976165685</v>
      </c>
      <c r="J60" s="7">
        <f t="shared" si="2"/>
        <v>0</v>
      </c>
      <c r="K60" s="5">
        <v>7.4835929999999999</v>
      </c>
      <c r="L60" s="5">
        <v>47.707667000000001</v>
      </c>
      <c r="M60" s="5">
        <f t="shared" si="3"/>
        <v>60.663620860129981</v>
      </c>
      <c r="N60" s="5">
        <v>357.02475800000002</v>
      </c>
      <c r="O60" s="5">
        <v>0</v>
      </c>
      <c r="P60" s="5">
        <v>11.762316999999999</v>
      </c>
      <c r="Q60" s="5">
        <f t="shared" si="9"/>
        <v>0</v>
      </c>
      <c r="R60" s="5">
        <f t="shared" si="4"/>
        <v>20.662121072748604</v>
      </c>
      <c r="S60" s="5">
        <f t="shared" si="5"/>
        <v>20.662121072748604</v>
      </c>
      <c r="T60" s="8">
        <f t="shared" si="6"/>
        <v>0</v>
      </c>
      <c r="U60" s="6">
        <v>1</v>
      </c>
      <c r="V60" s="6">
        <f t="shared" si="7"/>
        <v>-1.7223639196351936</v>
      </c>
      <c r="W60" s="9"/>
      <c r="X60" s="9">
        <v>30</v>
      </c>
      <c r="Y60" s="9">
        <v>577</v>
      </c>
      <c r="Z60" s="9">
        <f t="shared" si="8"/>
        <v>-127.50744218178772</v>
      </c>
      <c r="AA60" s="9">
        <v>17</v>
      </c>
      <c r="AB60" s="9">
        <v>11.4063</v>
      </c>
      <c r="AC60" s="9">
        <v>5.3906299999999998</v>
      </c>
      <c r="AD60" s="9">
        <v>1</v>
      </c>
    </row>
    <row r="61" spans="1:32" x14ac:dyDescent="0.3">
      <c r="A61" s="5">
        <v>11.817607000000066</v>
      </c>
      <c r="B61" s="5">
        <v>0.39800600000000003</v>
      </c>
      <c r="C61" s="5">
        <v>0.19517799999999999</v>
      </c>
      <c r="D61" s="5">
        <f t="shared" si="0"/>
        <v>-0.20282800000000004</v>
      </c>
      <c r="E61" s="5">
        <v>1287.6254180000001</v>
      </c>
      <c r="F61" s="5">
        <v>2487.046632</v>
      </c>
      <c r="G61" s="5">
        <v>1111.1111109999999</v>
      </c>
      <c r="H61" s="5">
        <f t="shared" si="1"/>
        <v>2499.9999997499999</v>
      </c>
      <c r="I61" s="5">
        <f t="shared" si="10"/>
        <v>-1.1658030976165685</v>
      </c>
      <c r="J61" s="7">
        <f t="shared" si="2"/>
        <v>0</v>
      </c>
      <c r="K61" s="5">
        <v>7.12927</v>
      </c>
      <c r="L61" s="5">
        <v>47.694417999999999</v>
      </c>
      <c r="M61" s="5">
        <f t="shared" si="3"/>
        <v>60.470047803019952</v>
      </c>
      <c r="N61" s="5">
        <v>340.026385</v>
      </c>
      <c r="O61" s="5">
        <v>0</v>
      </c>
      <c r="P61" s="5">
        <v>11.752954000000001</v>
      </c>
      <c r="Q61" s="5">
        <f t="shared" si="9"/>
        <v>0</v>
      </c>
      <c r="R61" s="5">
        <f t="shared" si="4"/>
        <v>22.709972331803073</v>
      </c>
      <c r="S61" s="5">
        <f t="shared" si="5"/>
        <v>22.709972331803073</v>
      </c>
      <c r="T61" s="8">
        <f t="shared" si="6"/>
        <v>0</v>
      </c>
      <c r="U61" s="6">
        <v>1</v>
      </c>
      <c r="V61" s="6">
        <f t="shared" si="7"/>
        <v>-1.9622833139408757</v>
      </c>
      <c r="W61" s="9"/>
      <c r="X61" s="9">
        <v>30</v>
      </c>
      <c r="Y61" s="9">
        <v>579.5</v>
      </c>
      <c r="Z61" s="9">
        <f t="shared" si="8"/>
        <v>-107.58356738313847</v>
      </c>
      <c r="AA61" s="9">
        <v>17</v>
      </c>
      <c r="AB61" s="9">
        <v>10.9453</v>
      </c>
      <c r="AC61" s="9">
        <v>5.4257799999999996</v>
      </c>
      <c r="AD61" s="9">
        <v>1</v>
      </c>
    </row>
    <row r="62" spans="1:32" x14ac:dyDescent="0.3">
      <c r="A62" s="5">
        <v>12.017548000000033</v>
      </c>
      <c r="B62" s="5">
        <v>0.39800600000000003</v>
      </c>
      <c r="C62" s="5">
        <v>0.19517799999999999</v>
      </c>
      <c r="D62" s="5">
        <f t="shared" si="0"/>
        <v>-0.20282800000000004</v>
      </c>
      <c r="E62" s="5">
        <v>1287.6254180000001</v>
      </c>
      <c r="F62" s="5">
        <v>2474.2268039999999</v>
      </c>
      <c r="G62" s="5">
        <v>1105.354059</v>
      </c>
      <c r="H62" s="5">
        <f t="shared" si="1"/>
        <v>2487.0466327499998</v>
      </c>
      <c r="I62" s="5">
        <f t="shared" si="10"/>
        <v>-1.1597938819347966</v>
      </c>
      <c r="J62" s="7">
        <f t="shared" si="2"/>
        <v>0</v>
      </c>
      <c r="K62" s="5">
        <v>7.3187430000000004</v>
      </c>
      <c r="L62" s="5">
        <v>47.693280999999999</v>
      </c>
      <c r="M62" s="5">
        <f t="shared" si="3"/>
        <v>60.453435789590003</v>
      </c>
      <c r="N62" s="5">
        <v>349.05484799999999</v>
      </c>
      <c r="O62" s="5">
        <v>0</v>
      </c>
      <c r="P62" s="5">
        <v>11.753803</v>
      </c>
      <c r="Q62" s="5">
        <f t="shared" si="9"/>
        <v>0</v>
      </c>
      <c r="R62" s="5">
        <f t="shared" si="4"/>
        <v>22.592304089321836</v>
      </c>
      <c r="S62" s="5">
        <f t="shared" si="5"/>
        <v>22.592304089321836</v>
      </c>
      <c r="T62" s="8">
        <f t="shared" si="6"/>
        <v>0</v>
      </c>
      <c r="U62" s="6">
        <v>1</v>
      </c>
      <c r="V62" s="6">
        <f t="shared" si="7"/>
        <v>-1.9622833139408757</v>
      </c>
      <c r="W62" s="9"/>
      <c r="X62" s="9">
        <v>30</v>
      </c>
      <c r="Y62" s="9">
        <v>580.5</v>
      </c>
      <c r="Z62" s="9">
        <f t="shared" si="8"/>
        <v>-116.78012787239737</v>
      </c>
      <c r="AA62" s="9">
        <v>17</v>
      </c>
      <c r="AB62" s="9">
        <v>10.4688</v>
      </c>
      <c r="AC62" s="9">
        <v>5.4609399999999999</v>
      </c>
      <c r="AD62" s="9">
        <v>1</v>
      </c>
    </row>
    <row r="63" spans="1:32" x14ac:dyDescent="0.3">
      <c r="A63" s="5">
        <v>12.217584999999985</v>
      </c>
      <c r="B63" s="5">
        <v>0.39069500000000001</v>
      </c>
      <c r="C63" s="5">
        <v>0.20211299999999999</v>
      </c>
      <c r="D63" s="5">
        <f t="shared" si="0"/>
        <v>-0.18858200000000003</v>
      </c>
      <c r="E63" s="5">
        <v>1287.6254180000001</v>
      </c>
      <c r="F63" s="5">
        <v>2500</v>
      </c>
      <c r="G63" s="5">
        <v>1122.807018</v>
      </c>
      <c r="H63" s="5">
        <f t="shared" si="1"/>
        <v>2526.3157904999998</v>
      </c>
      <c r="I63" s="5">
        <f t="shared" si="10"/>
        <v>-2.3437500904540856</v>
      </c>
      <c r="J63" s="7">
        <f t="shared" si="2"/>
        <v>0</v>
      </c>
      <c r="K63" s="5">
        <v>7.6595040000000001</v>
      </c>
      <c r="L63" s="5">
        <v>47.705827999999997</v>
      </c>
      <c r="M63" s="5">
        <f t="shared" si="3"/>
        <v>60.636752352919984</v>
      </c>
      <c r="N63" s="5">
        <v>365.402961</v>
      </c>
      <c r="O63" s="5">
        <v>0</v>
      </c>
      <c r="P63" s="5">
        <v>11.785501999999999</v>
      </c>
      <c r="Q63" s="5">
        <f t="shared" si="9"/>
        <v>0</v>
      </c>
      <c r="R63" s="5">
        <f t="shared" si="4"/>
        <v>23.764441821864828</v>
      </c>
      <c r="S63" s="5">
        <f t="shared" si="5"/>
        <v>23.764441821864828</v>
      </c>
      <c r="T63" s="8">
        <f t="shared" si="6"/>
        <v>0</v>
      </c>
      <c r="U63" s="6">
        <v>1</v>
      </c>
      <c r="V63" s="6">
        <f t="shared" si="7"/>
        <v>-2.0717512806100262</v>
      </c>
      <c r="W63" s="9"/>
      <c r="X63" s="9">
        <v>30</v>
      </c>
      <c r="Y63" s="9">
        <v>579.5</v>
      </c>
      <c r="Z63" s="9">
        <f t="shared" si="8"/>
        <v>-131.45375839733595</v>
      </c>
      <c r="AA63" s="9">
        <v>17</v>
      </c>
      <c r="AB63" s="9">
        <v>9.9140599999999992</v>
      </c>
      <c r="AC63" s="9">
        <v>5.5</v>
      </c>
      <c r="AD63" s="9">
        <v>1</v>
      </c>
    </row>
    <row r="64" spans="1:32" x14ac:dyDescent="0.3">
      <c r="A64" s="5">
        <v>12.417320000000018</v>
      </c>
      <c r="B64" s="5">
        <v>0.39493099999999998</v>
      </c>
      <c r="C64" s="5">
        <v>0.18926000000000001</v>
      </c>
      <c r="D64" s="5">
        <f t="shared" si="0"/>
        <v>-0.20567099999999996</v>
      </c>
      <c r="E64" s="5">
        <v>1274.247492</v>
      </c>
      <c r="F64" s="5">
        <v>2474.2268039999999</v>
      </c>
      <c r="G64" s="5">
        <v>1105.354059</v>
      </c>
      <c r="H64" s="5">
        <f t="shared" si="1"/>
        <v>2487.0466327499998</v>
      </c>
      <c r="I64" s="5">
        <f t="shared" si="10"/>
        <v>-1.1597938819347966</v>
      </c>
      <c r="J64" s="7">
        <f t="shared" si="2"/>
        <v>0</v>
      </c>
      <c r="K64" s="5">
        <v>6.7960140000000004</v>
      </c>
      <c r="L64" s="5">
        <v>47.714055000000002</v>
      </c>
      <c r="M64" s="5">
        <f t="shared" si="3"/>
        <v>60.756952031450055</v>
      </c>
      <c r="N64" s="5">
        <v>324.26540599999998</v>
      </c>
      <c r="O64" s="5">
        <v>0</v>
      </c>
      <c r="P64" s="5">
        <v>11.779214</v>
      </c>
      <c r="Q64" s="5">
        <f t="shared" si="9"/>
        <v>0</v>
      </c>
      <c r="R64" s="5">
        <f t="shared" si="4"/>
        <v>21.907281926984858</v>
      </c>
      <c r="S64" s="5">
        <f t="shared" si="5"/>
        <v>21.907281926984858</v>
      </c>
      <c r="T64" s="8">
        <f t="shared" si="6"/>
        <v>0</v>
      </c>
      <c r="U64" s="6">
        <v>1</v>
      </c>
      <c r="V64" s="6">
        <f t="shared" si="7"/>
        <v>-1.9202075158870238</v>
      </c>
      <c r="W64" s="9"/>
      <c r="X64" s="9">
        <v>30</v>
      </c>
      <c r="Y64" s="9">
        <v>572.5</v>
      </c>
      <c r="Z64" s="9">
        <f t="shared" si="8"/>
        <v>-92.969288961450189</v>
      </c>
      <c r="AA64" s="9">
        <v>17</v>
      </c>
      <c r="AB64" s="9">
        <v>9.71875</v>
      </c>
      <c r="AC64" s="9">
        <v>5.53125</v>
      </c>
      <c r="AD64" s="9">
        <v>1</v>
      </c>
    </row>
    <row r="65" spans="1:30" x14ac:dyDescent="0.3">
      <c r="A65" s="5">
        <v>12.618245000000002</v>
      </c>
      <c r="B65" s="5">
        <v>0.401312</v>
      </c>
      <c r="C65" s="5">
        <v>0.19479299999999999</v>
      </c>
      <c r="D65" s="5">
        <f t="shared" si="0"/>
        <v>-0.20651900000000001</v>
      </c>
      <c r="E65" s="5">
        <v>1217.391304</v>
      </c>
      <c r="F65" s="5">
        <v>2500</v>
      </c>
      <c r="G65" s="5">
        <v>1116.928447</v>
      </c>
      <c r="H65" s="5">
        <f t="shared" si="1"/>
        <v>2513.0890057500001</v>
      </c>
      <c r="I65" s="5">
        <f t="shared" si="10"/>
        <v>-1.1718750458148255</v>
      </c>
      <c r="J65" s="7">
        <f t="shared" si="2"/>
        <v>0</v>
      </c>
      <c r="K65" s="5">
        <v>5.9092200000000004</v>
      </c>
      <c r="L65" s="5">
        <v>47.719853999999998</v>
      </c>
      <c r="M65" s="5">
        <f t="shared" si="3"/>
        <v>60.84167768305997</v>
      </c>
      <c r="N65" s="5">
        <v>281.98710299999999</v>
      </c>
      <c r="O65" s="5">
        <v>0</v>
      </c>
      <c r="P65" s="5">
        <v>11.79645</v>
      </c>
      <c r="Q65" s="5">
        <f t="shared" si="9"/>
        <v>0</v>
      </c>
      <c r="R65" s="5">
        <f t="shared" si="4"/>
        <v>22.783841433215049</v>
      </c>
      <c r="S65" s="5">
        <f t="shared" si="5"/>
        <v>22.783841433215049</v>
      </c>
      <c r="T65" s="8">
        <f t="shared" si="6"/>
        <v>0</v>
      </c>
      <c r="U65" s="6">
        <v>1</v>
      </c>
      <c r="V65" s="6">
        <f t="shared" si="7"/>
        <v>-1.9432207206116627</v>
      </c>
      <c r="W65" s="9"/>
      <c r="X65" s="9">
        <v>30</v>
      </c>
      <c r="Y65" s="9">
        <v>529.5</v>
      </c>
      <c r="Z65" s="9">
        <f t="shared" si="8"/>
        <v>-49.438758095407053</v>
      </c>
      <c r="AA65" s="9">
        <v>17.5</v>
      </c>
      <c r="AB65" s="9">
        <v>9.2265599999999992</v>
      </c>
      <c r="AC65" s="9">
        <v>5.5585899999999997</v>
      </c>
      <c r="AD65" s="9">
        <v>1</v>
      </c>
    </row>
    <row r="66" spans="1:30" x14ac:dyDescent="0.3">
      <c r="A66" s="5">
        <v>12.818126000000007</v>
      </c>
      <c r="B66" s="5">
        <v>0.28267500000000001</v>
      </c>
      <c r="C66" s="5">
        <v>0.20005800000000001</v>
      </c>
      <c r="D66" s="5">
        <f t="shared" si="0"/>
        <v>-8.2616999999999996E-2</v>
      </c>
      <c r="E66" s="5">
        <v>1217.391304</v>
      </c>
      <c r="F66" s="5">
        <v>2388.0597010000001</v>
      </c>
      <c r="G66" s="5">
        <v>1061.3598669999999</v>
      </c>
      <c r="H66" s="5">
        <f t="shared" si="1"/>
        <v>2388.0597007499996</v>
      </c>
      <c r="I66" s="5">
        <f t="shared" si="10"/>
        <v>2.3554738327154956E-8</v>
      </c>
      <c r="J66" s="7">
        <f t="shared" si="2"/>
        <v>0</v>
      </c>
      <c r="K66" s="5">
        <v>5.1518560000000004</v>
      </c>
      <c r="L66" s="5">
        <v>47.761508999999997</v>
      </c>
      <c r="M66" s="5">
        <f t="shared" si="3"/>
        <v>61.450273478509985</v>
      </c>
      <c r="N66" s="5">
        <v>246.06042500000001</v>
      </c>
      <c r="O66" s="5">
        <v>0</v>
      </c>
      <c r="P66" s="5">
        <v>11.434303</v>
      </c>
      <c r="Q66" s="5">
        <f t="shared" si="9"/>
        <v>0</v>
      </c>
      <c r="R66" s="5">
        <f t="shared" si="4"/>
        <v>22.235496721709698</v>
      </c>
      <c r="S66" s="5">
        <f t="shared" si="5"/>
        <v>22.235496721709698</v>
      </c>
      <c r="T66" s="8">
        <f t="shared" si="6"/>
        <v>0</v>
      </c>
      <c r="U66" s="6">
        <v>1</v>
      </c>
      <c r="V66" s="6">
        <f t="shared" si="7"/>
        <v>-3.4215113112313449</v>
      </c>
      <c r="W66" s="9"/>
      <c r="X66" s="9">
        <v>30</v>
      </c>
      <c r="Y66" s="9">
        <v>499.5</v>
      </c>
      <c r="Z66" s="9">
        <f t="shared" si="8"/>
        <v>-14.295429683271863</v>
      </c>
      <c r="AA66" s="9">
        <v>17.5</v>
      </c>
      <c r="AB66" s="9">
        <v>8.5781299999999998</v>
      </c>
      <c r="AC66" s="9">
        <v>5.5898399999999997</v>
      </c>
      <c r="AD66" s="9">
        <v>1</v>
      </c>
    </row>
    <row r="67" spans="1:30" x14ac:dyDescent="0.3">
      <c r="A67" s="5">
        <v>13.018020999999976</v>
      </c>
      <c r="B67" s="5">
        <v>0.28267500000000001</v>
      </c>
      <c r="C67" s="5">
        <v>0.20005800000000001</v>
      </c>
      <c r="D67" s="5">
        <f t="shared" ref="D67:D130" si="11">C67-B67</f>
        <v>-8.2616999999999996E-2</v>
      </c>
      <c r="E67" s="5">
        <v>1207.3578600000001</v>
      </c>
      <c r="F67" s="5">
        <v>1959.183673</v>
      </c>
      <c r="G67" s="5">
        <v>874.31694000000005</v>
      </c>
      <c r="H67" s="5">
        <f t="shared" ref="H67:H130" si="12">G67*2.25</f>
        <v>1967.213115</v>
      </c>
      <c r="I67" s="5">
        <f t="shared" si="10"/>
        <v>-0.91836742863520593</v>
      </c>
      <c r="J67" s="7">
        <f t="shared" ref="J67:J130" si="13">IF(ABS(I67)&gt;3,1,0)</f>
        <v>0</v>
      </c>
      <c r="K67" s="5">
        <v>3.128358</v>
      </c>
      <c r="L67" s="5">
        <v>47.825614000000002</v>
      </c>
      <c r="M67" s="5">
        <f t="shared" ref="M67:M130" si="14">L67*14.61039-636.364</f>
        <v>62.386872529459993</v>
      </c>
      <c r="N67" s="5">
        <v>149.61564000000001</v>
      </c>
      <c r="O67" s="5">
        <v>0</v>
      </c>
      <c r="P67" s="5">
        <v>9.3145109999999995</v>
      </c>
      <c r="Q67" s="5">
        <f t="shared" si="9"/>
        <v>0</v>
      </c>
      <c r="R67" s="5">
        <f t="shared" ref="R67:R130" si="15">C67*G67/60*2*3.14159</f>
        <v>18.316946077918033</v>
      </c>
      <c r="S67" s="5">
        <f t="shared" ref="S67:S130" si="16">R67-Q67-T67</f>
        <v>18.316946077918033</v>
      </c>
      <c r="T67" s="8">
        <f t="shared" ref="T67:T130" si="17">O67^2*(0.012+0.0033)+0.74*O67+0.0024*O67*O67</f>
        <v>0</v>
      </c>
      <c r="U67" s="6">
        <v>1</v>
      </c>
      <c r="V67" s="6">
        <f t="shared" ref="V67:V130" si="18">B67/D67</f>
        <v>-3.4215113112313449</v>
      </c>
      <c r="W67" s="9"/>
      <c r="X67" s="9">
        <v>30</v>
      </c>
      <c r="Y67" s="9">
        <v>499.5</v>
      </c>
      <c r="Z67" s="9">
        <f t="shared" ref="Z67:Z130" si="19">R67/0.7+200-N67</f>
        <v>76.551425825597192</v>
      </c>
      <c r="AA67" s="9">
        <v>17.5</v>
      </c>
      <c r="AB67" s="9">
        <v>8.2890599999999992</v>
      </c>
      <c r="AC67" s="9">
        <v>5.6171899999999999</v>
      </c>
      <c r="AD67" s="9">
        <v>1</v>
      </c>
    </row>
    <row r="68" spans="1:30" x14ac:dyDescent="0.3">
      <c r="A68" s="5">
        <v>13.217935000000011</v>
      </c>
      <c r="B68" s="5">
        <v>0.38487100000000002</v>
      </c>
      <c r="C68" s="5">
        <v>0.144035</v>
      </c>
      <c r="D68" s="5">
        <f t="shared" si="11"/>
        <v>-0.24083600000000002</v>
      </c>
      <c r="E68" s="5">
        <v>1207.3578600000001</v>
      </c>
      <c r="F68" s="5">
        <v>2042.553191</v>
      </c>
      <c r="G68" s="5">
        <v>903.95480199999997</v>
      </c>
      <c r="H68" s="5">
        <f t="shared" si="12"/>
        <v>2033.8983045</v>
      </c>
      <c r="I68" s="5">
        <f t="shared" si="10"/>
        <v>0.95744681933776321</v>
      </c>
      <c r="J68" s="7">
        <f t="shared" si="13"/>
        <v>0</v>
      </c>
      <c r="K68" s="5">
        <v>2.6152419999999998</v>
      </c>
      <c r="L68" s="5">
        <v>47.832279999999997</v>
      </c>
      <c r="M68" s="5">
        <f t="shared" si="14"/>
        <v>62.484265389200004</v>
      </c>
      <c r="N68" s="5">
        <v>125.092968</v>
      </c>
      <c r="O68" s="5">
        <v>0</v>
      </c>
      <c r="P68" s="5">
        <v>9.6229840000000006</v>
      </c>
      <c r="Q68" s="5">
        <f t="shared" si="9"/>
        <v>0</v>
      </c>
      <c r="R68" s="5">
        <f t="shared" si="15"/>
        <v>13.634618923387013</v>
      </c>
      <c r="S68" s="5">
        <f t="shared" si="16"/>
        <v>13.634618923387013</v>
      </c>
      <c r="T68" s="8">
        <f t="shared" si="17"/>
        <v>0</v>
      </c>
      <c r="U68" s="6">
        <v>1</v>
      </c>
      <c r="V68" s="6">
        <f t="shared" si="18"/>
        <v>-1.5980625820060124</v>
      </c>
      <c r="W68" s="9"/>
      <c r="X68" s="9">
        <v>30</v>
      </c>
      <c r="Y68" s="9">
        <v>499.75</v>
      </c>
      <c r="Z68" s="9">
        <f t="shared" si="19"/>
        <v>94.38505903341003</v>
      </c>
      <c r="AA68" s="9">
        <v>17.5</v>
      </c>
      <c r="AB68" s="9">
        <v>8.1328099999999992</v>
      </c>
      <c r="AC68" s="9">
        <v>5.6406299999999998</v>
      </c>
      <c r="AD68" s="9">
        <v>1</v>
      </c>
    </row>
    <row r="69" spans="1:30" x14ac:dyDescent="0.3">
      <c r="A69" s="5">
        <v>13.417837999999961</v>
      </c>
      <c r="B69" s="5">
        <v>0.224133</v>
      </c>
      <c r="C69" s="5">
        <v>0.17254800000000001</v>
      </c>
      <c r="D69" s="5">
        <f t="shared" si="11"/>
        <v>-5.1584999999999992E-2</v>
      </c>
      <c r="E69" s="5">
        <v>1207.3578600000001</v>
      </c>
      <c r="F69" s="5">
        <v>1818.181818</v>
      </c>
      <c r="G69" s="5">
        <v>796.01990000000001</v>
      </c>
      <c r="H69" s="5">
        <f t="shared" si="12"/>
        <v>1791.0447750000001</v>
      </c>
      <c r="I69" s="5">
        <f t="shared" si="10"/>
        <v>3.4090910290056753</v>
      </c>
      <c r="J69" s="7">
        <f t="shared" si="13"/>
        <v>1</v>
      </c>
      <c r="K69" s="5">
        <v>3.2600280000000001</v>
      </c>
      <c r="L69" s="5">
        <v>47.814489999999999</v>
      </c>
      <c r="M69" s="5">
        <f t="shared" si="14"/>
        <v>62.224346551099984</v>
      </c>
      <c r="N69" s="5">
        <v>155.87655599999999</v>
      </c>
      <c r="O69" s="5">
        <v>0</v>
      </c>
      <c r="P69" s="5">
        <v>8.6932740000000006</v>
      </c>
      <c r="Q69" s="5">
        <f t="shared" si="9"/>
        <v>0</v>
      </c>
      <c r="R69" s="5">
        <f t="shared" si="15"/>
        <v>14.383418135487974</v>
      </c>
      <c r="S69" s="5">
        <f t="shared" si="16"/>
        <v>14.383418135487974</v>
      </c>
      <c r="T69" s="8">
        <f t="shared" si="17"/>
        <v>0</v>
      </c>
      <c r="U69" s="6">
        <v>1</v>
      </c>
      <c r="V69" s="6">
        <f t="shared" si="18"/>
        <v>-4.3449258505379476</v>
      </c>
      <c r="W69" s="9"/>
      <c r="X69" s="9">
        <v>30</v>
      </c>
      <c r="Y69" s="9">
        <v>499.75</v>
      </c>
      <c r="Z69" s="9">
        <f t="shared" si="19"/>
        <v>64.671184193554268</v>
      </c>
      <c r="AA69" s="9">
        <v>17.5</v>
      </c>
      <c r="AB69" s="9">
        <v>8.15625</v>
      </c>
      <c r="AC69" s="9">
        <v>5.6718799999999998</v>
      </c>
      <c r="AD69" s="9">
        <v>1</v>
      </c>
    </row>
    <row r="70" spans="1:30" x14ac:dyDescent="0.3">
      <c r="A70" s="5">
        <v>13.618722000000048</v>
      </c>
      <c r="B70" s="5">
        <v>0.35664200000000001</v>
      </c>
      <c r="C70" s="5">
        <v>0.18559800000000001</v>
      </c>
      <c r="D70" s="5">
        <f t="shared" si="11"/>
        <v>-0.171044</v>
      </c>
      <c r="E70" s="5">
        <v>1207.3578600000001</v>
      </c>
      <c r="F70" s="5">
        <v>1797.7528090000001</v>
      </c>
      <c r="G70" s="5">
        <v>790.12345700000003</v>
      </c>
      <c r="H70" s="5">
        <f t="shared" si="12"/>
        <v>1777.77777825</v>
      </c>
      <c r="I70" s="5">
        <f t="shared" si="10"/>
        <v>2.5280898286253621</v>
      </c>
      <c r="J70" s="7">
        <f t="shared" si="13"/>
        <v>0</v>
      </c>
      <c r="K70" s="5">
        <v>3.5340319999999998</v>
      </c>
      <c r="L70" s="5">
        <v>47.817990999999999</v>
      </c>
      <c r="M70" s="5">
        <f t="shared" si="14"/>
        <v>62.275497526489971</v>
      </c>
      <c r="N70" s="5">
        <v>168.99030999999999</v>
      </c>
      <c r="O70" s="5">
        <v>0</v>
      </c>
      <c r="P70" s="5">
        <v>8.4810759999999998</v>
      </c>
      <c r="Q70" s="5">
        <f t="shared" si="9"/>
        <v>0</v>
      </c>
      <c r="R70" s="5">
        <f t="shared" si="15"/>
        <v>15.356650428968001</v>
      </c>
      <c r="S70" s="5">
        <f t="shared" si="16"/>
        <v>15.356650428968001</v>
      </c>
      <c r="T70" s="8">
        <f t="shared" si="17"/>
        <v>0</v>
      </c>
      <c r="U70" s="6">
        <v>1</v>
      </c>
      <c r="V70" s="6">
        <f t="shared" si="18"/>
        <v>-2.0850892168097097</v>
      </c>
      <c r="W70" s="9"/>
      <c r="X70" s="9">
        <v>30</v>
      </c>
      <c r="Y70" s="9">
        <v>499.75</v>
      </c>
      <c r="Z70" s="9">
        <f t="shared" si="19"/>
        <v>52.947762041382873</v>
      </c>
      <c r="AA70" s="9">
        <v>17.5</v>
      </c>
      <c r="AB70" s="9">
        <v>8.1484400000000008</v>
      </c>
      <c r="AC70" s="9">
        <v>5.6992200000000004</v>
      </c>
      <c r="AD70" s="9">
        <v>1</v>
      </c>
    </row>
    <row r="71" spans="1:30" x14ac:dyDescent="0.3">
      <c r="A71" s="5">
        <v>13.818611000000033</v>
      </c>
      <c r="B71" s="5">
        <v>0.26027400000000001</v>
      </c>
      <c r="C71" s="5">
        <v>0.164019</v>
      </c>
      <c r="D71" s="5">
        <f t="shared" si="11"/>
        <v>-9.6255000000000007E-2</v>
      </c>
      <c r="E71" s="5">
        <v>1207.3578600000001</v>
      </c>
      <c r="F71" s="5">
        <v>1912.350598</v>
      </c>
      <c r="G71" s="5">
        <v>839.89501299999995</v>
      </c>
      <c r="H71" s="5">
        <f t="shared" si="12"/>
        <v>1889.76377925</v>
      </c>
      <c r="I71" s="5">
        <f t="shared" si="10"/>
        <v>2.6892431078168602</v>
      </c>
      <c r="J71" s="7">
        <f t="shared" si="13"/>
        <v>0</v>
      </c>
      <c r="K71" s="5">
        <v>3.3794520000000001</v>
      </c>
      <c r="L71" s="5">
        <v>47.826174999999999</v>
      </c>
      <c r="M71" s="5">
        <f t="shared" si="14"/>
        <v>62.395068958250022</v>
      </c>
      <c r="N71" s="5">
        <v>161.62625800000001</v>
      </c>
      <c r="O71" s="5">
        <v>0</v>
      </c>
      <c r="P71" s="5">
        <v>9.0171569999999992</v>
      </c>
      <c r="Q71" s="5">
        <f t="shared" si="9"/>
        <v>0</v>
      </c>
      <c r="R71" s="5">
        <f t="shared" si="15"/>
        <v>14.42604934759246</v>
      </c>
      <c r="S71" s="5">
        <f t="shared" si="16"/>
        <v>14.42604934759246</v>
      </c>
      <c r="T71" s="8">
        <f t="shared" si="17"/>
        <v>0</v>
      </c>
      <c r="U71" s="6">
        <v>1</v>
      </c>
      <c r="V71" s="6">
        <f t="shared" si="18"/>
        <v>-2.7040049867539349</v>
      </c>
      <c r="W71" s="9"/>
      <c r="X71" s="9">
        <v>30</v>
      </c>
      <c r="Y71" s="9">
        <v>499.75</v>
      </c>
      <c r="Z71" s="9">
        <f t="shared" si="19"/>
        <v>58.982383925132069</v>
      </c>
      <c r="AA71" s="9">
        <v>17.5</v>
      </c>
      <c r="AB71" s="9">
        <v>8.5625</v>
      </c>
      <c r="AC71" s="9">
        <v>5.7226600000000003</v>
      </c>
      <c r="AD71" s="9">
        <v>1</v>
      </c>
    </row>
    <row r="72" spans="1:30" x14ac:dyDescent="0.3">
      <c r="A72" s="5">
        <v>14.018542000000025</v>
      </c>
      <c r="B72" s="5">
        <v>0.26027400000000001</v>
      </c>
      <c r="C72" s="5">
        <v>0.164019</v>
      </c>
      <c r="D72" s="5">
        <f t="shared" si="11"/>
        <v>-9.6255000000000007E-2</v>
      </c>
      <c r="E72" s="5">
        <v>1207.3578600000001</v>
      </c>
      <c r="F72" s="5">
        <v>1732.8519859999999</v>
      </c>
      <c r="G72" s="5">
        <v>787.20787199999995</v>
      </c>
      <c r="H72" s="5">
        <f t="shared" si="12"/>
        <v>1771.2177119999999</v>
      </c>
      <c r="I72" s="5">
        <f t="shared" si="10"/>
        <v>-4.8736461314248647</v>
      </c>
      <c r="J72" s="7">
        <f t="shared" si="13"/>
        <v>1</v>
      </c>
      <c r="K72" s="5">
        <v>3.463984</v>
      </c>
      <c r="L72" s="5">
        <v>47.812598000000001</v>
      </c>
      <c r="M72" s="5">
        <f t="shared" si="14"/>
        <v>62.196703693220002</v>
      </c>
      <c r="N72" s="5">
        <v>165.622062</v>
      </c>
      <c r="O72" s="5">
        <v>0</v>
      </c>
      <c r="P72" s="5">
        <v>8.8443799999999992</v>
      </c>
      <c r="Q72" s="5">
        <f t="shared" ref="Q72:Q135" si="20">P72*O72</f>
        <v>0</v>
      </c>
      <c r="R72" s="5">
        <f t="shared" si="15"/>
        <v>13.521094223100533</v>
      </c>
      <c r="S72" s="5">
        <f t="shared" si="16"/>
        <v>13.521094223100533</v>
      </c>
      <c r="T72" s="8">
        <f t="shared" si="17"/>
        <v>0</v>
      </c>
      <c r="U72" s="6">
        <v>1</v>
      </c>
      <c r="V72" s="6">
        <f t="shared" si="18"/>
        <v>-2.7040049867539349</v>
      </c>
      <c r="W72" s="9"/>
      <c r="X72" s="9">
        <v>30</v>
      </c>
      <c r="Y72" s="9">
        <v>500</v>
      </c>
      <c r="Z72" s="9">
        <f t="shared" si="19"/>
        <v>53.693786890143627</v>
      </c>
      <c r="AA72" s="9">
        <v>17.5</v>
      </c>
      <c r="AB72" s="9">
        <v>7.8476600000000003</v>
      </c>
      <c r="AC72" s="9">
        <v>5.7539100000000003</v>
      </c>
      <c r="AD72" s="9">
        <v>1</v>
      </c>
    </row>
    <row r="73" spans="1:30" x14ac:dyDescent="0.3">
      <c r="A73" s="5">
        <v>14.219446000000062</v>
      </c>
      <c r="B73" s="5">
        <v>0.10524799999999999</v>
      </c>
      <c r="C73" s="5">
        <v>0.13622799999999999</v>
      </c>
      <c r="D73" s="5">
        <f t="shared" si="11"/>
        <v>3.0979999999999994E-2</v>
      </c>
      <c r="E73" s="5">
        <v>1207.3578600000001</v>
      </c>
      <c r="F73" s="5">
        <v>1889.76378</v>
      </c>
      <c r="G73" s="5">
        <v>802.00501299999996</v>
      </c>
      <c r="H73" s="5">
        <f t="shared" si="12"/>
        <v>1804.5112792499999</v>
      </c>
      <c r="I73" s="5">
        <f t="shared" si="10"/>
        <v>10.629921181053776</v>
      </c>
      <c r="J73" s="7">
        <f t="shared" si="13"/>
        <v>1</v>
      </c>
      <c r="K73" s="5">
        <v>3.3242820000000002</v>
      </c>
      <c r="L73" s="5">
        <v>47.831096000000002</v>
      </c>
      <c r="M73" s="5">
        <f t="shared" si="14"/>
        <v>62.466966687440049</v>
      </c>
      <c r="N73" s="5">
        <v>159.004065</v>
      </c>
      <c r="O73" s="5">
        <v>0</v>
      </c>
      <c r="P73" s="5">
        <v>8.9140689999999996</v>
      </c>
      <c r="Q73" s="5">
        <f t="shared" si="20"/>
        <v>0</v>
      </c>
      <c r="R73" s="5">
        <f t="shared" si="15"/>
        <v>11.441203616243179</v>
      </c>
      <c r="S73" s="5">
        <f t="shared" si="16"/>
        <v>11.441203616243179</v>
      </c>
      <c r="T73" s="8">
        <f t="shared" si="17"/>
        <v>0</v>
      </c>
      <c r="U73" s="6">
        <v>1</v>
      </c>
      <c r="V73" s="6">
        <f t="shared" si="18"/>
        <v>3.3972885732730798</v>
      </c>
      <c r="W73" s="9"/>
      <c r="X73" s="9">
        <v>30</v>
      </c>
      <c r="Y73" s="9">
        <v>500</v>
      </c>
      <c r="Z73" s="9">
        <f t="shared" si="19"/>
        <v>57.340511594633114</v>
      </c>
      <c r="AA73" s="9">
        <v>17.5</v>
      </c>
      <c r="AB73" s="9">
        <v>8.4218799999999998</v>
      </c>
      <c r="AC73" s="9">
        <v>5.78125</v>
      </c>
      <c r="AD73" s="9">
        <v>1</v>
      </c>
    </row>
    <row r="74" spans="1:30" x14ac:dyDescent="0.3">
      <c r="A74" s="5">
        <v>14.419414999999958</v>
      </c>
      <c r="B74" s="5">
        <v>0.14196700000000001</v>
      </c>
      <c r="C74" s="5">
        <v>0.16614599999999999</v>
      </c>
      <c r="D74" s="5">
        <f t="shared" si="11"/>
        <v>2.4178999999999978E-2</v>
      </c>
      <c r="E74" s="5">
        <v>1230.769231</v>
      </c>
      <c r="F74" s="5">
        <v>1860.4651160000001</v>
      </c>
      <c r="G74" s="5">
        <v>770.15643799999998</v>
      </c>
      <c r="H74" s="5">
        <f t="shared" si="12"/>
        <v>1732.8519855</v>
      </c>
      <c r="I74" s="5">
        <f t="shared" si="10"/>
        <v>16.569767413928975</v>
      </c>
      <c r="J74" s="7">
        <f t="shared" si="13"/>
        <v>1</v>
      </c>
      <c r="K74" s="5">
        <v>4.288367</v>
      </c>
      <c r="L74" s="5">
        <v>47.817005000000002</v>
      </c>
      <c r="M74" s="5">
        <f t="shared" si="14"/>
        <v>62.261091681950006</v>
      </c>
      <c r="N74" s="5">
        <v>205.05687</v>
      </c>
      <c r="O74" s="5">
        <v>0</v>
      </c>
      <c r="P74" s="5">
        <v>8.2704850000000008</v>
      </c>
      <c r="Q74" s="5">
        <f t="shared" si="20"/>
        <v>0</v>
      </c>
      <c r="R74" s="5">
        <f t="shared" si="15"/>
        <v>13.399762204497263</v>
      </c>
      <c r="S74" s="5">
        <f t="shared" si="16"/>
        <v>13.399762204497263</v>
      </c>
      <c r="T74" s="8">
        <f t="shared" si="17"/>
        <v>0</v>
      </c>
      <c r="U74" s="6">
        <v>1</v>
      </c>
      <c r="V74" s="6">
        <f t="shared" si="18"/>
        <v>5.8715000620373106</v>
      </c>
      <c r="W74" s="9"/>
      <c r="X74" s="9">
        <v>30</v>
      </c>
      <c r="Y74" s="9">
        <v>507.25</v>
      </c>
      <c r="Z74" s="9">
        <f t="shared" si="19"/>
        <v>14.085647434996076</v>
      </c>
      <c r="AA74" s="9">
        <v>17.5</v>
      </c>
      <c r="AB74" s="9">
        <v>8.4531299999999998</v>
      </c>
      <c r="AC74" s="9">
        <v>5.8085899999999997</v>
      </c>
      <c r="AD74" s="9">
        <v>1</v>
      </c>
    </row>
    <row r="75" spans="1:30" x14ac:dyDescent="0.3">
      <c r="A75" s="5">
        <v>14.619314000000031</v>
      </c>
      <c r="B75" s="5">
        <v>0.23111899999999999</v>
      </c>
      <c r="C75" s="5">
        <v>0.13944500000000001</v>
      </c>
      <c r="D75" s="5">
        <f t="shared" si="11"/>
        <v>-9.1673999999999978E-2</v>
      </c>
      <c r="E75" s="5">
        <v>1234.1137120000001</v>
      </c>
      <c r="F75" s="5">
        <v>1943.3198379999999</v>
      </c>
      <c r="G75" s="5">
        <v>860.21505400000001</v>
      </c>
      <c r="H75" s="5">
        <f t="shared" si="12"/>
        <v>1935.4838715000001</v>
      </c>
      <c r="I75" s="5">
        <f t="shared" si="10"/>
        <v>0.91093110537447219</v>
      </c>
      <c r="J75" s="7">
        <f t="shared" si="13"/>
        <v>0</v>
      </c>
      <c r="K75" s="5">
        <v>3.0884619999999998</v>
      </c>
      <c r="L75" s="5">
        <v>47.800182</v>
      </c>
      <c r="M75" s="5">
        <f t="shared" si="14"/>
        <v>62.01530109097996</v>
      </c>
      <c r="N75" s="5">
        <v>147.62904800000001</v>
      </c>
      <c r="O75" s="5">
        <v>0</v>
      </c>
      <c r="P75" s="5">
        <v>9.0056940000000001</v>
      </c>
      <c r="Q75" s="5">
        <f t="shared" si="20"/>
        <v>0</v>
      </c>
      <c r="R75" s="5">
        <f t="shared" si="15"/>
        <v>12.561405524601341</v>
      </c>
      <c r="S75" s="5">
        <f t="shared" si="16"/>
        <v>12.561405524601341</v>
      </c>
      <c r="T75" s="8">
        <f t="shared" si="17"/>
        <v>0</v>
      </c>
      <c r="U75" s="6">
        <v>1</v>
      </c>
      <c r="V75" s="6">
        <f t="shared" si="18"/>
        <v>-2.5210964940986544</v>
      </c>
      <c r="W75" s="9"/>
      <c r="X75" s="9">
        <v>30</v>
      </c>
      <c r="Y75" s="9">
        <v>533</v>
      </c>
      <c r="Z75" s="9">
        <f t="shared" si="19"/>
        <v>70.315817035144761</v>
      </c>
      <c r="AA75" s="9">
        <v>18</v>
      </c>
      <c r="AB75" s="9">
        <v>8.8281299999999998</v>
      </c>
      <c r="AC75" s="9">
        <v>5.8398399999999997</v>
      </c>
      <c r="AD75" s="9">
        <v>1</v>
      </c>
    </row>
    <row r="76" spans="1:30" x14ac:dyDescent="0.3">
      <c r="A76" s="5">
        <v>14.821221000000037</v>
      </c>
      <c r="B76" s="5">
        <v>7.6175999999999994E-2</v>
      </c>
      <c r="C76" s="5">
        <v>0.17077800000000001</v>
      </c>
      <c r="D76" s="5">
        <f t="shared" si="11"/>
        <v>9.4602000000000019E-2</v>
      </c>
      <c r="E76" s="5">
        <v>1234.1137120000001</v>
      </c>
      <c r="F76" s="5">
        <v>1935.4838709999999</v>
      </c>
      <c r="G76" s="5">
        <v>860.21505400000001</v>
      </c>
      <c r="H76" s="5">
        <f t="shared" si="12"/>
        <v>1935.4838715000001</v>
      </c>
      <c r="I76" s="5">
        <f t="shared" si="10"/>
        <v>-5.8125019661406427E-8</v>
      </c>
      <c r="J76" s="7">
        <f t="shared" si="13"/>
        <v>0</v>
      </c>
      <c r="K76" s="5">
        <v>4.4513740000000004</v>
      </c>
      <c r="L76" s="5">
        <v>47.767702</v>
      </c>
      <c r="M76" s="5">
        <f t="shared" si="14"/>
        <v>61.540755623780001</v>
      </c>
      <c r="N76" s="5">
        <v>212.63190700000001</v>
      </c>
      <c r="O76" s="5">
        <v>0</v>
      </c>
      <c r="P76" s="5">
        <v>9.0919709999999991</v>
      </c>
      <c r="Q76" s="5">
        <f t="shared" si="20"/>
        <v>0</v>
      </c>
      <c r="R76" s="5">
        <f t="shared" si="15"/>
        <v>15.383927087241332</v>
      </c>
      <c r="S76" s="5">
        <f t="shared" si="16"/>
        <v>15.383927087241332</v>
      </c>
      <c r="T76" s="8">
        <f t="shared" si="17"/>
        <v>0</v>
      </c>
      <c r="U76" s="6">
        <v>1</v>
      </c>
      <c r="V76" s="6">
        <f t="shared" si="18"/>
        <v>0.80522610515633897</v>
      </c>
      <c r="W76" s="9"/>
      <c r="X76" s="9">
        <v>30</v>
      </c>
      <c r="Y76" s="9">
        <v>514</v>
      </c>
      <c r="Z76" s="9">
        <f t="shared" si="19"/>
        <v>9.3451316960590418</v>
      </c>
      <c r="AA76" s="9">
        <v>18</v>
      </c>
      <c r="AB76" s="9">
        <v>8.5625</v>
      </c>
      <c r="AC76" s="9">
        <v>5.8593799999999998</v>
      </c>
      <c r="AD76" s="9">
        <v>1</v>
      </c>
    </row>
    <row r="77" spans="1:30" x14ac:dyDescent="0.3">
      <c r="A77" s="5">
        <v>15.02</v>
      </c>
      <c r="B77" s="5">
        <v>7.6175999999999994E-2</v>
      </c>
      <c r="C77" s="5">
        <v>0.17077800000000001</v>
      </c>
      <c r="D77" s="5">
        <f t="shared" si="11"/>
        <v>9.4602000000000019E-2</v>
      </c>
      <c r="E77" s="5">
        <v>1254.1806019999999</v>
      </c>
      <c r="F77" s="5">
        <v>1983.471074</v>
      </c>
      <c r="G77" s="5">
        <v>888.88888899999995</v>
      </c>
      <c r="H77" s="5">
        <f t="shared" si="12"/>
        <v>2000.0000002499999</v>
      </c>
      <c r="I77" s="5">
        <f t="shared" si="10"/>
        <v>-1.859504202892541</v>
      </c>
      <c r="J77" s="7">
        <f t="shared" si="13"/>
        <v>0</v>
      </c>
      <c r="K77" s="5">
        <v>3.849907</v>
      </c>
      <c r="L77" s="5">
        <v>47.767760000000003</v>
      </c>
      <c r="M77" s="5">
        <f t="shared" si="14"/>
        <v>61.541603026400026</v>
      </c>
      <c r="N77" s="5">
        <v>183.90144699999999</v>
      </c>
      <c r="O77" s="5">
        <v>0</v>
      </c>
      <c r="P77" s="5">
        <v>9.3411390000000001</v>
      </c>
      <c r="Q77" s="5">
        <f t="shared" si="20"/>
        <v>0</v>
      </c>
      <c r="R77" s="5">
        <f t="shared" si="15"/>
        <v>15.896724654431534</v>
      </c>
      <c r="S77" s="5">
        <f t="shared" si="16"/>
        <v>15.896724654431534</v>
      </c>
      <c r="T77" s="8">
        <f t="shared" si="17"/>
        <v>0</v>
      </c>
      <c r="U77" s="6">
        <v>1</v>
      </c>
      <c r="V77" s="6">
        <f t="shared" si="18"/>
        <v>0.80522610515633897</v>
      </c>
      <c r="W77" s="9"/>
      <c r="X77" s="9">
        <v>30</v>
      </c>
      <c r="Y77" s="9">
        <v>522</v>
      </c>
      <c r="Z77" s="9">
        <f t="shared" si="19"/>
        <v>38.808159649187928</v>
      </c>
      <c r="AA77" s="9">
        <v>18</v>
      </c>
      <c r="AB77" s="9">
        <v>8.6093799999999998</v>
      </c>
      <c r="AC77" s="9">
        <v>5.8867200000000004</v>
      </c>
      <c r="AD77" s="9">
        <v>1</v>
      </c>
    </row>
    <row r="78" spans="1:30" x14ac:dyDescent="0.3">
      <c r="A78" s="5">
        <v>15.220894999999945</v>
      </c>
      <c r="B78" s="5">
        <v>0.222742</v>
      </c>
      <c r="C78" s="5">
        <v>0.19702800000000001</v>
      </c>
      <c r="D78" s="5">
        <f t="shared" si="11"/>
        <v>-2.5713999999999987E-2</v>
      </c>
      <c r="E78" s="5">
        <v>1280.936455</v>
      </c>
      <c r="F78" s="5">
        <v>1983.471074</v>
      </c>
      <c r="G78" s="5">
        <v>877.91495199999997</v>
      </c>
      <c r="H78" s="5">
        <f t="shared" si="12"/>
        <v>1975.308642</v>
      </c>
      <c r="I78" s="5">
        <f t="shared" si="10"/>
        <v>0.9297520199883873</v>
      </c>
      <c r="J78" s="7">
        <f t="shared" si="13"/>
        <v>0</v>
      </c>
      <c r="K78" s="5">
        <v>5.952407</v>
      </c>
      <c r="L78" s="5">
        <v>47.752243999999997</v>
      </c>
      <c r="M78" s="5">
        <f t="shared" si="14"/>
        <v>61.314908215160017</v>
      </c>
      <c r="N78" s="5">
        <v>284.24080300000003</v>
      </c>
      <c r="O78" s="5">
        <v>0</v>
      </c>
      <c r="P78" s="5">
        <v>9.1062740000000009</v>
      </c>
      <c r="Q78" s="5">
        <f t="shared" si="20"/>
        <v>0</v>
      </c>
      <c r="R78" s="5">
        <f t="shared" si="15"/>
        <v>18.11376152253095</v>
      </c>
      <c r="S78" s="5">
        <f t="shared" si="16"/>
        <v>18.11376152253095</v>
      </c>
      <c r="T78" s="8">
        <f t="shared" si="17"/>
        <v>0</v>
      </c>
      <c r="U78" s="6">
        <v>1</v>
      </c>
      <c r="V78" s="6">
        <f t="shared" si="18"/>
        <v>-8.6622851365015201</v>
      </c>
      <c r="W78" s="9"/>
      <c r="X78" s="9">
        <v>30</v>
      </c>
      <c r="Y78" s="9">
        <v>563</v>
      </c>
      <c r="Z78" s="9">
        <f t="shared" si="19"/>
        <v>-58.364000824955809</v>
      </c>
      <c r="AA78" s="9">
        <v>18</v>
      </c>
      <c r="AB78" s="9">
        <v>8.9921900000000008</v>
      </c>
      <c r="AC78" s="9">
        <v>5.9179700000000004</v>
      </c>
      <c r="AD78" s="9">
        <v>1</v>
      </c>
    </row>
    <row r="79" spans="1:30" x14ac:dyDescent="0.3">
      <c r="A79" s="5">
        <v>15.420843000000009</v>
      </c>
      <c r="B79" s="5">
        <v>0.36798199999999998</v>
      </c>
      <c r="C79" s="5">
        <v>0.118897</v>
      </c>
      <c r="D79" s="5">
        <f t="shared" si="11"/>
        <v>-0.24908499999999997</v>
      </c>
      <c r="E79" s="5">
        <v>1280.936455</v>
      </c>
      <c r="F79" s="5">
        <v>2274.8815169999998</v>
      </c>
      <c r="G79" s="5">
        <v>1001.564945</v>
      </c>
      <c r="H79" s="5">
        <f t="shared" si="12"/>
        <v>2253.5211262499997</v>
      </c>
      <c r="I79" s="5">
        <f t="shared" si="10"/>
        <v>2.1327015144285104</v>
      </c>
      <c r="J79" s="7">
        <f t="shared" si="13"/>
        <v>0</v>
      </c>
      <c r="K79" s="5">
        <v>6.9674480000000001</v>
      </c>
      <c r="L79" s="5">
        <v>47.688158999999999</v>
      </c>
      <c r="M79" s="5">
        <f t="shared" si="14"/>
        <v>60.378601372009939</v>
      </c>
      <c r="N79" s="5">
        <v>332.26477399999999</v>
      </c>
      <c r="O79" s="5">
        <v>0</v>
      </c>
      <c r="P79" s="5">
        <v>10.199486</v>
      </c>
      <c r="Q79" s="5">
        <f t="shared" si="20"/>
        <v>0</v>
      </c>
      <c r="R79" s="5">
        <f t="shared" si="15"/>
        <v>12.470339109704684</v>
      </c>
      <c r="S79" s="5">
        <f t="shared" si="16"/>
        <v>12.470339109704684</v>
      </c>
      <c r="T79" s="8">
        <f t="shared" si="17"/>
        <v>0</v>
      </c>
      <c r="U79" s="6">
        <v>1</v>
      </c>
      <c r="V79" s="6">
        <f t="shared" si="18"/>
        <v>-1.477335046269346</v>
      </c>
      <c r="W79" s="9"/>
      <c r="X79" s="9">
        <v>30</v>
      </c>
      <c r="Y79" s="9">
        <v>576.5</v>
      </c>
      <c r="Z79" s="9">
        <f t="shared" si="19"/>
        <v>-114.45000384327901</v>
      </c>
      <c r="AA79" s="9">
        <v>18</v>
      </c>
      <c r="AB79" s="9">
        <v>9.0546900000000008</v>
      </c>
      <c r="AC79" s="9">
        <v>5.9492200000000004</v>
      </c>
      <c r="AD79" s="9">
        <v>1</v>
      </c>
    </row>
    <row r="80" spans="1:30" x14ac:dyDescent="0.3">
      <c r="A80" s="5">
        <v>15.620722000000018</v>
      </c>
      <c r="B80" s="5">
        <v>0.446104</v>
      </c>
      <c r="C80" s="5">
        <v>0.18415599999999999</v>
      </c>
      <c r="D80" s="5">
        <f t="shared" si="11"/>
        <v>-0.26194800000000001</v>
      </c>
      <c r="E80" s="5">
        <v>1280.936455</v>
      </c>
      <c r="F80" s="5">
        <v>2448.9795920000001</v>
      </c>
      <c r="G80" s="5">
        <v>1094.017094</v>
      </c>
      <c r="H80" s="5">
        <f t="shared" si="12"/>
        <v>2461.5384615000003</v>
      </c>
      <c r="I80" s="5">
        <f t="shared" si="10"/>
        <v>-1.1479591652523236</v>
      </c>
      <c r="J80" s="7">
        <f t="shared" si="13"/>
        <v>0</v>
      </c>
      <c r="K80" s="5">
        <v>6.6222110000000001</v>
      </c>
      <c r="L80" s="5">
        <v>47.711871000000002</v>
      </c>
      <c r="M80" s="5">
        <f t="shared" si="14"/>
        <v>60.72504293969007</v>
      </c>
      <c r="N80" s="5">
        <v>315.95805000000001</v>
      </c>
      <c r="O80" s="5">
        <v>0</v>
      </c>
      <c r="P80" s="5">
        <v>11.041620999999999</v>
      </c>
      <c r="Q80" s="5">
        <f t="shared" si="20"/>
        <v>0</v>
      </c>
      <c r="R80" s="5">
        <f t="shared" si="15"/>
        <v>21.097851552126183</v>
      </c>
      <c r="S80" s="5">
        <f t="shared" si="16"/>
        <v>21.097851552126183</v>
      </c>
      <c r="T80" s="8">
        <f t="shared" si="17"/>
        <v>0</v>
      </c>
      <c r="U80" s="6">
        <v>1</v>
      </c>
      <c r="V80" s="6">
        <f t="shared" si="18"/>
        <v>-1.7030250278681265</v>
      </c>
      <c r="W80" s="9"/>
      <c r="X80" s="9">
        <v>30</v>
      </c>
      <c r="Y80" s="9">
        <v>574</v>
      </c>
      <c r="Z80" s="9">
        <f t="shared" si="19"/>
        <v>-85.818262068391164</v>
      </c>
      <c r="AA80" s="9">
        <v>18</v>
      </c>
      <c r="AB80" s="9">
        <v>8.9843799999999998</v>
      </c>
      <c r="AC80" s="9">
        <v>5.9804700000000004</v>
      </c>
      <c r="AD80" s="9">
        <v>1</v>
      </c>
    </row>
    <row r="81" spans="1:30" x14ac:dyDescent="0.3">
      <c r="A81" s="5">
        <v>15.820608000000011</v>
      </c>
      <c r="B81" s="5">
        <v>0.37179600000000002</v>
      </c>
      <c r="C81" s="5">
        <v>0.18360499999999999</v>
      </c>
      <c r="D81" s="5">
        <f t="shared" si="11"/>
        <v>-0.18819100000000002</v>
      </c>
      <c r="E81" s="5">
        <v>1280.936455</v>
      </c>
      <c r="F81" s="5">
        <v>2424.242424</v>
      </c>
      <c r="G81" s="5">
        <v>1072.026801</v>
      </c>
      <c r="H81" s="5">
        <f t="shared" si="12"/>
        <v>2412.0603022499999</v>
      </c>
      <c r="I81" s="5">
        <f t="shared" si="10"/>
        <v>1.136363544142408</v>
      </c>
      <c r="J81" s="7">
        <f t="shared" si="13"/>
        <v>0</v>
      </c>
      <c r="K81" s="5">
        <v>6.0194270000000003</v>
      </c>
      <c r="L81" s="5">
        <v>47.731735</v>
      </c>
      <c r="M81" s="5">
        <f t="shared" si="14"/>
        <v>61.015263726650005</v>
      </c>
      <c r="N81" s="5">
        <v>287.317701</v>
      </c>
      <c r="O81" s="5">
        <v>0</v>
      </c>
      <c r="P81" s="5">
        <v>11.073865</v>
      </c>
      <c r="Q81" s="5">
        <f t="shared" si="20"/>
        <v>0</v>
      </c>
      <c r="R81" s="5">
        <f t="shared" si="15"/>
        <v>20.611917619298261</v>
      </c>
      <c r="S81" s="5">
        <f t="shared" si="16"/>
        <v>20.611917619298261</v>
      </c>
      <c r="T81" s="8">
        <f t="shared" si="17"/>
        <v>0</v>
      </c>
      <c r="U81" s="6">
        <v>1</v>
      </c>
      <c r="V81" s="6">
        <f t="shared" si="18"/>
        <v>-1.9756311407027964</v>
      </c>
      <c r="W81" s="9"/>
      <c r="X81" s="9">
        <v>30</v>
      </c>
      <c r="Y81" s="9">
        <v>577.5</v>
      </c>
      <c r="Z81" s="9">
        <f t="shared" si="19"/>
        <v>-57.872104401002474</v>
      </c>
      <c r="AA81" s="9">
        <v>18</v>
      </c>
      <c r="AB81" s="9">
        <v>8.96875</v>
      </c>
      <c r="AC81" s="9">
        <v>6.0078100000000001</v>
      </c>
      <c r="AD81" s="9">
        <v>1</v>
      </c>
    </row>
    <row r="82" spans="1:30" x14ac:dyDescent="0.3">
      <c r="A82" s="5">
        <v>16.020529000000028</v>
      </c>
      <c r="B82" s="5">
        <v>0.37179600000000002</v>
      </c>
      <c r="C82" s="5">
        <v>0.18360499999999999</v>
      </c>
      <c r="D82" s="5">
        <f t="shared" si="11"/>
        <v>-0.18819100000000002</v>
      </c>
      <c r="E82" s="5">
        <v>1280.936455</v>
      </c>
      <c r="F82" s="5">
        <v>2553.1914889999998</v>
      </c>
      <c r="G82" s="5">
        <v>1072.026801</v>
      </c>
      <c r="H82" s="5">
        <f t="shared" si="12"/>
        <v>2412.0603022499999</v>
      </c>
      <c r="I82" s="5">
        <f t="shared" si="10"/>
        <v>13.164893509971106</v>
      </c>
      <c r="J82" s="7">
        <f t="shared" si="13"/>
        <v>1</v>
      </c>
      <c r="K82" s="5">
        <v>6.0030999999999999</v>
      </c>
      <c r="L82" s="5">
        <v>47.715418999999997</v>
      </c>
      <c r="M82" s="5">
        <f t="shared" si="14"/>
        <v>60.77688060340995</v>
      </c>
      <c r="N82" s="5">
        <v>286.44043599999998</v>
      </c>
      <c r="O82" s="5">
        <v>0</v>
      </c>
      <c r="P82" s="5">
        <v>11.249661</v>
      </c>
      <c r="Q82" s="5">
        <f t="shared" si="20"/>
        <v>0</v>
      </c>
      <c r="R82" s="5">
        <f t="shared" si="15"/>
        <v>20.611917619298261</v>
      </c>
      <c r="S82" s="5">
        <f t="shared" si="16"/>
        <v>20.611917619298261</v>
      </c>
      <c r="T82" s="8">
        <f t="shared" si="17"/>
        <v>0</v>
      </c>
      <c r="U82" s="6">
        <v>1</v>
      </c>
      <c r="V82" s="6">
        <f t="shared" si="18"/>
        <v>-1.9756311407027964</v>
      </c>
      <c r="W82" s="9"/>
      <c r="X82" s="9">
        <v>30</v>
      </c>
      <c r="Y82" s="9">
        <v>581.5</v>
      </c>
      <c r="Z82" s="9">
        <f t="shared" si="19"/>
        <v>-56.994839401002451</v>
      </c>
      <c r="AA82" s="9">
        <v>18</v>
      </c>
      <c r="AB82" s="9">
        <v>8.9531299999999998</v>
      </c>
      <c r="AC82" s="9">
        <v>6.0429700000000004</v>
      </c>
      <c r="AD82" s="9">
        <v>1</v>
      </c>
    </row>
    <row r="83" spans="1:30" x14ac:dyDescent="0.3">
      <c r="A83" s="5">
        <v>16.220470999999993</v>
      </c>
      <c r="B83" s="5">
        <v>0.25873000000000002</v>
      </c>
      <c r="C83" s="5">
        <v>0.20624999999999999</v>
      </c>
      <c r="D83" s="5">
        <f t="shared" si="11"/>
        <v>-5.2480000000000027E-2</v>
      </c>
      <c r="E83" s="5">
        <v>1277.5919730000001</v>
      </c>
      <c r="F83" s="5">
        <v>2412.0603019999999</v>
      </c>
      <c r="G83" s="5">
        <v>1066.666667</v>
      </c>
      <c r="H83" s="5">
        <f t="shared" si="12"/>
        <v>2400.0000007499998</v>
      </c>
      <c r="I83" s="5">
        <f t="shared" si="10"/>
        <v>1.130653241834177</v>
      </c>
      <c r="J83" s="7">
        <f t="shared" si="13"/>
        <v>0</v>
      </c>
      <c r="K83" s="5">
        <v>5.0141299999999998</v>
      </c>
      <c r="L83" s="5">
        <v>47.748452</v>
      </c>
      <c r="M83" s="5">
        <f t="shared" si="14"/>
        <v>61.259505616279966</v>
      </c>
      <c r="N83" s="5">
        <v>239.41693699999999</v>
      </c>
      <c r="O83" s="5">
        <v>0</v>
      </c>
      <c r="P83" s="5">
        <v>11.43439</v>
      </c>
      <c r="Q83" s="5">
        <f t="shared" si="20"/>
        <v>0</v>
      </c>
      <c r="R83" s="5">
        <f t="shared" si="15"/>
        <v>23.038326673866141</v>
      </c>
      <c r="S83" s="5">
        <f t="shared" si="16"/>
        <v>23.038326673866141</v>
      </c>
      <c r="T83" s="8">
        <f t="shared" si="17"/>
        <v>0</v>
      </c>
      <c r="U83" s="6">
        <v>1</v>
      </c>
      <c r="V83" s="6">
        <f t="shared" si="18"/>
        <v>-4.9300685975609735</v>
      </c>
      <c r="W83" s="9"/>
      <c r="X83" s="9">
        <v>30</v>
      </c>
      <c r="Y83" s="9">
        <v>576.5</v>
      </c>
      <c r="Z83" s="9">
        <f t="shared" si="19"/>
        <v>-6.5050417516197854</v>
      </c>
      <c r="AA83" s="9">
        <v>18.5</v>
      </c>
      <c r="AB83" s="9">
        <v>8.875</v>
      </c>
      <c r="AC83" s="9">
        <v>6.0703100000000001</v>
      </c>
      <c r="AD83" s="9">
        <v>1</v>
      </c>
    </row>
    <row r="84" spans="1:30" x14ac:dyDescent="0.3">
      <c r="A84" s="5">
        <v>16.420312999999982</v>
      </c>
      <c r="B84" s="5">
        <v>0.164799</v>
      </c>
      <c r="C84" s="5">
        <v>0.164828</v>
      </c>
      <c r="D84" s="5">
        <f t="shared" si="11"/>
        <v>2.9000000000001247E-5</v>
      </c>
      <c r="E84" s="5">
        <v>1277.5919730000001</v>
      </c>
      <c r="F84" s="5">
        <v>2448.9795920000001</v>
      </c>
      <c r="G84" s="5">
        <v>1094.017094</v>
      </c>
      <c r="H84" s="5">
        <f t="shared" si="12"/>
        <v>2461.5384615000003</v>
      </c>
      <c r="I84" s="5">
        <f t="shared" si="10"/>
        <v>-1.1479591652523236</v>
      </c>
      <c r="J84" s="7">
        <f t="shared" si="13"/>
        <v>0</v>
      </c>
      <c r="K84" s="5">
        <v>4.880617</v>
      </c>
      <c r="L84" s="5">
        <v>47.750518999999997</v>
      </c>
      <c r="M84" s="5">
        <f t="shared" si="14"/>
        <v>61.289705292409963</v>
      </c>
      <c r="N84" s="5">
        <v>233.051986</v>
      </c>
      <c r="O84" s="5">
        <v>0</v>
      </c>
      <c r="P84" s="5">
        <v>11.339627999999999</v>
      </c>
      <c r="Q84" s="5">
        <f t="shared" si="20"/>
        <v>0</v>
      </c>
      <c r="R84" s="5">
        <f t="shared" si="15"/>
        <v>18.883537194736284</v>
      </c>
      <c r="S84" s="5">
        <f t="shared" si="16"/>
        <v>18.883537194736284</v>
      </c>
      <c r="T84" s="8">
        <f t="shared" si="17"/>
        <v>0</v>
      </c>
      <c r="U84" s="6">
        <v>1</v>
      </c>
      <c r="V84" s="6">
        <f t="shared" si="18"/>
        <v>5682.7241379307898</v>
      </c>
      <c r="W84" s="9"/>
      <c r="X84" s="9">
        <v>30</v>
      </c>
      <c r="Y84" s="9">
        <v>576</v>
      </c>
      <c r="Z84" s="9">
        <f t="shared" si="19"/>
        <v>-6.0755042932338768</v>
      </c>
      <c r="AA84" s="9">
        <v>18.5</v>
      </c>
      <c r="AB84" s="9">
        <v>8.8281299999999998</v>
      </c>
      <c r="AC84" s="9">
        <v>6.0976600000000003</v>
      </c>
      <c r="AD84" s="9">
        <v>1</v>
      </c>
    </row>
    <row r="85" spans="1:30" x14ac:dyDescent="0.3">
      <c r="A85" s="5">
        <v>16.621322999999979</v>
      </c>
      <c r="B85" s="5">
        <v>0.30071399999999998</v>
      </c>
      <c r="C85" s="5">
        <v>0.184113</v>
      </c>
      <c r="D85" s="5">
        <f t="shared" si="11"/>
        <v>-0.11660099999999998</v>
      </c>
      <c r="E85" s="5">
        <v>1277.5919730000001</v>
      </c>
      <c r="F85" s="5">
        <v>2424.242424</v>
      </c>
      <c r="G85" s="5">
        <v>1072.026801</v>
      </c>
      <c r="H85" s="5">
        <f t="shared" si="12"/>
        <v>2412.0603022499999</v>
      </c>
      <c r="I85" s="5">
        <f t="shared" si="10"/>
        <v>1.136363544142408</v>
      </c>
      <c r="J85" s="7">
        <f t="shared" si="13"/>
        <v>0</v>
      </c>
      <c r="K85" s="5">
        <v>5.2607470000000003</v>
      </c>
      <c r="L85" s="5">
        <v>47.724997999999999</v>
      </c>
      <c r="M85" s="5">
        <f t="shared" si="14"/>
        <v>60.916833529219957</v>
      </c>
      <c r="N85" s="5">
        <v>251.06913800000001</v>
      </c>
      <c r="O85" s="5">
        <v>0</v>
      </c>
      <c r="P85" s="5">
        <v>11.204852000000001</v>
      </c>
      <c r="Q85" s="5">
        <f t="shared" si="20"/>
        <v>0</v>
      </c>
      <c r="R85" s="5">
        <f t="shared" si="15"/>
        <v>20.668946862241555</v>
      </c>
      <c r="S85" s="5">
        <f t="shared" si="16"/>
        <v>20.668946862241555</v>
      </c>
      <c r="T85" s="8">
        <f t="shared" si="17"/>
        <v>0</v>
      </c>
      <c r="U85" s="6">
        <v>1</v>
      </c>
      <c r="V85" s="6">
        <f t="shared" si="18"/>
        <v>-2.5790001801013718</v>
      </c>
      <c r="W85" s="9"/>
      <c r="X85" s="9">
        <v>30</v>
      </c>
      <c r="Y85" s="9">
        <v>572</v>
      </c>
      <c r="Z85" s="9">
        <f t="shared" si="19"/>
        <v>-21.542071053940646</v>
      </c>
      <c r="AA85" s="9">
        <v>18.5</v>
      </c>
      <c r="AB85" s="9">
        <v>8.7656299999999998</v>
      </c>
      <c r="AC85" s="9">
        <v>6.1289100000000003</v>
      </c>
      <c r="AD85" s="9">
        <v>1</v>
      </c>
    </row>
    <row r="86" spans="1:30" x14ac:dyDescent="0.3">
      <c r="A86" s="5">
        <v>16.822175000000033</v>
      </c>
      <c r="B86" s="5">
        <v>0.20225699999999999</v>
      </c>
      <c r="C86" s="5">
        <v>0.16527700000000001</v>
      </c>
      <c r="D86" s="5">
        <f t="shared" si="11"/>
        <v>-3.6979999999999985E-2</v>
      </c>
      <c r="E86" s="5">
        <v>1277.5919730000001</v>
      </c>
      <c r="F86" s="5">
        <v>2436.5482229999998</v>
      </c>
      <c r="G86" s="5">
        <v>1072.026801</v>
      </c>
      <c r="H86" s="5">
        <f t="shared" si="12"/>
        <v>2412.0603022499999</v>
      </c>
      <c r="I86" s="5">
        <f t="shared" si="10"/>
        <v>2.2842638567577964</v>
      </c>
      <c r="J86" s="7">
        <f t="shared" si="13"/>
        <v>0</v>
      </c>
      <c r="K86" s="5">
        <v>6.1708470000000002</v>
      </c>
      <c r="L86" s="5">
        <v>47.717505000000003</v>
      </c>
      <c r="M86" s="5">
        <f t="shared" si="14"/>
        <v>60.80735787695005</v>
      </c>
      <c r="N86" s="5">
        <v>294.45743099999999</v>
      </c>
      <c r="O86" s="5">
        <v>0</v>
      </c>
      <c r="P86" s="5">
        <v>10.960597</v>
      </c>
      <c r="Q86" s="5">
        <f t="shared" si="20"/>
        <v>0</v>
      </c>
      <c r="R86" s="5">
        <f t="shared" si="15"/>
        <v>18.554374381769335</v>
      </c>
      <c r="S86" s="5">
        <f t="shared" si="16"/>
        <v>18.554374381769335</v>
      </c>
      <c r="T86" s="8">
        <f t="shared" si="17"/>
        <v>0</v>
      </c>
      <c r="U86" s="6">
        <v>1</v>
      </c>
      <c r="V86" s="6">
        <f t="shared" si="18"/>
        <v>-5.4693618171984877</v>
      </c>
      <c r="W86" s="9"/>
      <c r="X86" s="9">
        <v>30</v>
      </c>
      <c r="Y86" s="9">
        <v>588</v>
      </c>
      <c r="Z86" s="9">
        <f t="shared" si="19"/>
        <v>-67.951181883186649</v>
      </c>
      <c r="AA86" s="9">
        <v>18.5</v>
      </c>
      <c r="AB86" s="9">
        <v>8.8359400000000008</v>
      </c>
      <c r="AC86" s="9">
        <v>6.1601600000000003</v>
      </c>
      <c r="AD86" s="9">
        <v>1</v>
      </c>
    </row>
    <row r="87" spans="1:30" x14ac:dyDescent="0.3">
      <c r="A87" s="5">
        <v>17.023195000000005</v>
      </c>
      <c r="B87" s="5">
        <v>0.20225699999999999</v>
      </c>
      <c r="C87" s="5">
        <v>0.16527700000000001</v>
      </c>
      <c r="D87" s="5">
        <f t="shared" si="11"/>
        <v>-3.6979999999999985E-2</v>
      </c>
      <c r="E87" s="5">
        <v>1277.5919730000001</v>
      </c>
      <c r="F87" s="5">
        <v>2474.2268039999999</v>
      </c>
      <c r="G87" s="5">
        <v>1056.105611</v>
      </c>
      <c r="H87" s="5">
        <f t="shared" si="12"/>
        <v>2376.2376247499997</v>
      </c>
      <c r="I87" s="5">
        <f t="shared" si="10"/>
        <v>9.2783504063780828</v>
      </c>
      <c r="J87" s="7">
        <f t="shared" si="13"/>
        <v>1</v>
      </c>
      <c r="K87" s="5">
        <v>5.5444950000000004</v>
      </c>
      <c r="L87" s="5">
        <v>47.721139000000001</v>
      </c>
      <c r="M87" s="5">
        <f t="shared" si="14"/>
        <v>60.86045203420997</v>
      </c>
      <c r="N87" s="5">
        <v>264.58961299999999</v>
      </c>
      <c r="O87" s="5">
        <v>0</v>
      </c>
      <c r="P87" s="5">
        <v>11.061218</v>
      </c>
      <c r="Q87" s="5">
        <f t="shared" si="20"/>
        <v>0</v>
      </c>
      <c r="R87" s="5">
        <f t="shared" si="15"/>
        <v>18.27881436816919</v>
      </c>
      <c r="S87" s="5">
        <f t="shared" si="16"/>
        <v>18.27881436816919</v>
      </c>
      <c r="T87" s="8">
        <f t="shared" si="17"/>
        <v>0</v>
      </c>
      <c r="U87" s="6">
        <v>1</v>
      </c>
      <c r="V87" s="6">
        <f t="shared" si="18"/>
        <v>-5.4693618171984877</v>
      </c>
      <c r="W87" s="9"/>
      <c r="X87" s="9">
        <v>30</v>
      </c>
      <c r="Y87" s="9">
        <v>581</v>
      </c>
      <c r="Z87" s="9">
        <f t="shared" si="19"/>
        <v>-38.477021045472554</v>
      </c>
      <c r="AA87" s="9">
        <v>18.5</v>
      </c>
      <c r="AB87" s="9">
        <v>8.7578099999999992</v>
      </c>
      <c r="AC87" s="9">
        <v>6.1875</v>
      </c>
      <c r="AD87" s="9">
        <v>1</v>
      </c>
    </row>
    <row r="88" spans="1:30" x14ac:dyDescent="0.3">
      <c r="A88" s="5">
        <v>17.223983999999991</v>
      </c>
      <c r="B88" s="5">
        <v>0.38852399999999998</v>
      </c>
      <c r="C88" s="5">
        <v>0.18195500000000001</v>
      </c>
      <c r="D88" s="5">
        <f t="shared" si="11"/>
        <v>-0.20656899999999997</v>
      </c>
      <c r="E88" s="5">
        <v>1277.5919730000001</v>
      </c>
      <c r="F88" s="5">
        <v>2513.0890049999998</v>
      </c>
      <c r="G88" s="5">
        <v>1056.105611</v>
      </c>
      <c r="H88" s="5">
        <f t="shared" si="12"/>
        <v>2376.2376247499997</v>
      </c>
      <c r="I88" s="5">
        <f t="shared" si="10"/>
        <v>12.958115062036175</v>
      </c>
      <c r="J88" s="7">
        <f t="shared" si="13"/>
        <v>1</v>
      </c>
      <c r="K88" s="5">
        <v>5.109985</v>
      </c>
      <c r="L88" s="5">
        <v>47.724245000000003</v>
      </c>
      <c r="M88" s="5">
        <f t="shared" si="14"/>
        <v>60.905831905550031</v>
      </c>
      <c r="N88" s="5">
        <v>243.870192</v>
      </c>
      <c r="O88" s="5">
        <v>0</v>
      </c>
      <c r="P88" s="5">
        <v>11.26857</v>
      </c>
      <c r="Q88" s="5">
        <f t="shared" si="20"/>
        <v>0</v>
      </c>
      <c r="R88" s="5">
        <f t="shared" si="15"/>
        <v>20.12331823762668</v>
      </c>
      <c r="S88" s="5">
        <f t="shared" si="16"/>
        <v>20.12331823762668</v>
      </c>
      <c r="T88" s="8">
        <f t="shared" si="17"/>
        <v>0</v>
      </c>
      <c r="U88" s="6">
        <v>1</v>
      </c>
      <c r="V88" s="6">
        <f t="shared" si="18"/>
        <v>-1.8808436890336886</v>
      </c>
      <c r="W88" s="9"/>
      <c r="X88" s="9">
        <v>30</v>
      </c>
      <c r="Y88" s="9">
        <v>583</v>
      </c>
      <c r="Z88" s="9">
        <f t="shared" si="19"/>
        <v>-15.122594517676163</v>
      </c>
      <c r="AA88" s="9">
        <v>18.5</v>
      </c>
      <c r="AB88" s="9">
        <v>8.7421900000000008</v>
      </c>
      <c r="AC88" s="9">
        <v>6.2148399999999997</v>
      </c>
      <c r="AD88" s="9">
        <v>1</v>
      </c>
    </row>
    <row r="89" spans="1:30" x14ac:dyDescent="0.3">
      <c r="A89" s="5">
        <v>17.424877999999939</v>
      </c>
      <c r="B89" s="5">
        <v>0.437834</v>
      </c>
      <c r="C89" s="5">
        <v>0.17318500000000001</v>
      </c>
      <c r="D89" s="5">
        <f t="shared" si="11"/>
        <v>-0.26464900000000002</v>
      </c>
      <c r="E89" s="5">
        <v>1277.5919730000001</v>
      </c>
      <c r="F89" s="5">
        <v>2580.6451609999999</v>
      </c>
      <c r="G89" s="5">
        <v>1122.807018</v>
      </c>
      <c r="H89" s="5">
        <f t="shared" si="12"/>
        <v>2526.3157904999998</v>
      </c>
      <c r="I89" s="5">
        <f t="shared" si="10"/>
        <v>4.8387095581905326</v>
      </c>
      <c r="J89" s="7">
        <f t="shared" si="13"/>
        <v>1</v>
      </c>
      <c r="K89" s="5">
        <v>5.6701079999999999</v>
      </c>
      <c r="L89" s="5">
        <v>47.744757</v>
      </c>
      <c r="M89" s="5">
        <f t="shared" si="14"/>
        <v>61.205520225229975</v>
      </c>
      <c r="N89" s="5">
        <v>270.717917</v>
      </c>
      <c r="O89" s="5">
        <v>0</v>
      </c>
      <c r="P89" s="5">
        <v>11.269814999999999</v>
      </c>
      <c r="Q89" s="5">
        <f t="shared" si="20"/>
        <v>0</v>
      </c>
      <c r="R89" s="5">
        <f t="shared" si="15"/>
        <v>20.363088257161394</v>
      </c>
      <c r="S89" s="5">
        <f t="shared" si="16"/>
        <v>20.363088257161394</v>
      </c>
      <c r="T89" s="8">
        <f t="shared" si="17"/>
        <v>0</v>
      </c>
      <c r="U89" s="6">
        <v>1</v>
      </c>
      <c r="V89" s="6">
        <f t="shared" si="18"/>
        <v>-1.6543950666732161</v>
      </c>
      <c r="W89" s="9"/>
      <c r="X89" s="9">
        <v>30</v>
      </c>
      <c r="Y89" s="9">
        <v>572</v>
      </c>
      <c r="Z89" s="9">
        <f t="shared" si="19"/>
        <v>-41.62779091834085</v>
      </c>
      <c r="AA89" s="9">
        <v>18.5</v>
      </c>
      <c r="AB89" s="9">
        <v>8.6328099999999992</v>
      </c>
      <c r="AC89" s="9">
        <v>6.2460899999999997</v>
      </c>
      <c r="AD89" s="9">
        <v>1</v>
      </c>
    </row>
    <row r="90" spans="1:30" x14ac:dyDescent="0.3">
      <c r="A90" s="5">
        <v>17.624777000000012</v>
      </c>
      <c r="B90" s="5">
        <v>0.23885000000000001</v>
      </c>
      <c r="C90" s="5">
        <v>0.226655</v>
      </c>
      <c r="D90" s="5">
        <f t="shared" si="11"/>
        <v>-1.2195000000000011E-2</v>
      </c>
      <c r="E90" s="5">
        <v>1277.5919730000001</v>
      </c>
      <c r="F90" s="5">
        <v>2436.5482229999998</v>
      </c>
      <c r="G90" s="5">
        <v>1066.666667</v>
      </c>
      <c r="H90" s="5">
        <f t="shared" si="12"/>
        <v>2400.0000007499998</v>
      </c>
      <c r="I90" s="5">
        <f t="shared" si="10"/>
        <v>3.4263958348667494</v>
      </c>
      <c r="J90" s="7">
        <f t="shared" si="13"/>
        <v>1</v>
      </c>
      <c r="K90" s="5">
        <v>5.857869</v>
      </c>
      <c r="L90" s="5">
        <v>47.707909999999998</v>
      </c>
      <c r="M90" s="5">
        <f t="shared" si="14"/>
        <v>60.667171184899985</v>
      </c>
      <c r="N90" s="5">
        <v>279.46666299999998</v>
      </c>
      <c r="O90" s="5">
        <v>0</v>
      </c>
      <c r="P90" s="5">
        <v>10.973974</v>
      </c>
      <c r="Q90" s="5">
        <f t="shared" si="20"/>
        <v>0</v>
      </c>
      <c r="R90" s="5">
        <f t="shared" si="15"/>
        <v>25.317585126133967</v>
      </c>
      <c r="S90" s="5">
        <f t="shared" si="16"/>
        <v>25.317585126133967</v>
      </c>
      <c r="T90" s="8">
        <f t="shared" si="17"/>
        <v>0</v>
      </c>
      <c r="U90" s="6">
        <v>1</v>
      </c>
      <c r="V90" s="6">
        <f t="shared" si="18"/>
        <v>-19.585895858958573</v>
      </c>
      <c r="W90" s="9"/>
      <c r="X90" s="9">
        <v>30</v>
      </c>
      <c r="Y90" s="9">
        <v>572.5</v>
      </c>
      <c r="Z90" s="9">
        <f t="shared" si="19"/>
        <v>-43.298684248380027</v>
      </c>
      <c r="AA90" s="9">
        <v>19</v>
      </c>
      <c r="AB90" s="9">
        <v>8.6093799999999998</v>
      </c>
      <c r="AC90" s="9">
        <v>6.2734399999999999</v>
      </c>
      <c r="AD90" s="9">
        <v>1</v>
      </c>
    </row>
    <row r="91" spans="1:30" x14ac:dyDescent="0.3">
      <c r="A91" s="5">
        <v>17.82466100000001</v>
      </c>
      <c r="B91" s="5">
        <v>0.34948499999999999</v>
      </c>
      <c r="C91" s="5">
        <v>0.161662</v>
      </c>
      <c r="D91" s="5">
        <f t="shared" si="11"/>
        <v>-0.18782299999999999</v>
      </c>
      <c r="E91" s="5">
        <v>1277.5919730000001</v>
      </c>
      <c r="F91" s="5">
        <v>2424.242424</v>
      </c>
      <c r="G91" s="5">
        <v>1066.666667</v>
      </c>
      <c r="H91" s="5">
        <f t="shared" si="12"/>
        <v>2400.0000007499998</v>
      </c>
      <c r="I91" s="5">
        <f t="shared" si="10"/>
        <v>2.272727178977294</v>
      </c>
      <c r="J91" s="7">
        <f t="shared" si="13"/>
        <v>0</v>
      </c>
      <c r="K91" s="5">
        <v>5.5616120000000002</v>
      </c>
      <c r="L91" s="5">
        <v>47.721581</v>
      </c>
      <c r="M91" s="5">
        <f t="shared" si="14"/>
        <v>60.866909826590017</v>
      </c>
      <c r="N91" s="5">
        <v>265.40891599999998</v>
      </c>
      <c r="O91" s="5">
        <v>0</v>
      </c>
      <c r="P91" s="5">
        <v>11.019936</v>
      </c>
      <c r="Q91" s="5">
        <f t="shared" si="20"/>
        <v>0</v>
      </c>
      <c r="R91" s="5">
        <f t="shared" si="15"/>
        <v>18.057803475154174</v>
      </c>
      <c r="S91" s="5">
        <f t="shared" si="16"/>
        <v>18.057803475154174</v>
      </c>
      <c r="T91" s="8">
        <f t="shared" si="17"/>
        <v>0</v>
      </c>
      <c r="U91" s="6">
        <v>1</v>
      </c>
      <c r="V91" s="6">
        <f t="shared" si="18"/>
        <v>-1.8607146089669531</v>
      </c>
      <c r="W91" s="9"/>
      <c r="X91" s="9">
        <v>30</v>
      </c>
      <c r="Y91" s="9">
        <v>574</v>
      </c>
      <c r="Z91" s="9">
        <f t="shared" si="19"/>
        <v>-39.612053892636879</v>
      </c>
      <c r="AA91" s="9">
        <v>19</v>
      </c>
      <c r="AB91" s="9">
        <v>8.59375</v>
      </c>
      <c r="AC91" s="9">
        <v>6.3046899999999999</v>
      </c>
      <c r="AD91" s="9">
        <v>1</v>
      </c>
    </row>
    <row r="92" spans="1:30" x14ac:dyDescent="0.3">
      <c r="A92" s="5">
        <v>18.024610999999954</v>
      </c>
      <c r="B92" s="5">
        <v>0.34948499999999999</v>
      </c>
      <c r="C92" s="5">
        <v>0.161662</v>
      </c>
      <c r="D92" s="5">
        <f t="shared" si="11"/>
        <v>-0.18782299999999999</v>
      </c>
      <c r="E92" s="5">
        <v>1277.5919730000001</v>
      </c>
      <c r="F92" s="5">
        <v>2487.046632</v>
      </c>
      <c r="G92" s="5">
        <v>1066.666667</v>
      </c>
      <c r="H92" s="5">
        <f t="shared" si="12"/>
        <v>2400.0000007499998</v>
      </c>
      <c r="I92" s="5">
        <f t="shared" si="10"/>
        <v>8.1606216771373301</v>
      </c>
      <c r="J92" s="7">
        <f t="shared" si="13"/>
        <v>1</v>
      </c>
      <c r="K92" s="5">
        <v>5.9445069999999998</v>
      </c>
      <c r="L92" s="5">
        <v>47.730297999999998</v>
      </c>
      <c r="M92" s="5">
        <f t="shared" si="14"/>
        <v>60.994268596219968</v>
      </c>
      <c r="N92" s="5">
        <v>283.73309399999999</v>
      </c>
      <c r="O92" s="5">
        <v>0</v>
      </c>
      <c r="P92" s="5">
        <v>11.086154000000001</v>
      </c>
      <c r="Q92" s="5">
        <f t="shared" si="20"/>
        <v>0</v>
      </c>
      <c r="R92" s="5">
        <f t="shared" si="15"/>
        <v>18.057803475154174</v>
      </c>
      <c r="S92" s="5">
        <f t="shared" si="16"/>
        <v>18.057803475154174</v>
      </c>
      <c r="T92" s="8">
        <f t="shared" si="17"/>
        <v>0</v>
      </c>
      <c r="U92" s="6">
        <v>1</v>
      </c>
      <c r="V92" s="6">
        <f t="shared" si="18"/>
        <v>-1.8607146089669531</v>
      </c>
      <c r="W92" s="9"/>
      <c r="X92" s="9">
        <v>30</v>
      </c>
      <c r="Y92" s="9">
        <v>574</v>
      </c>
      <c r="Z92" s="9">
        <f t="shared" si="19"/>
        <v>-57.936231892636897</v>
      </c>
      <c r="AA92" s="9">
        <v>19</v>
      </c>
      <c r="AB92" s="9">
        <v>8.5703099999999992</v>
      </c>
      <c r="AC92" s="9">
        <v>6.3320299999999996</v>
      </c>
      <c r="AD92" s="9">
        <v>1</v>
      </c>
    </row>
    <row r="93" spans="1:30" x14ac:dyDescent="0.3">
      <c r="A93" s="5">
        <v>18.224542999999944</v>
      </c>
      <c r="B93" s="5">
        <v>0.30431999999999998</v>
      </c>
      <c r="C93" s="5">
        <v>0.17186899999999999</v>
      </c>
      <c r="D93" s="5">
        <f t="shared" si="11"/>
        <v>-0.13245099999999999</v>
      </c>
      <c r="E93" s="5">
        <v>1277.5919730000001</v>
      </c>
      <c r="F93" s="5">
        <v>2461.538462</v>
      </c>
      <c r="G93" s="5">
        <v>1088.4353739999999</v>
      </c>
      <c r="H93" s="5">
        <f t="shared" si="12"/>
        <v>2448.9795915</v>
      </c>
      <c r="I93" s="5">
        <f t="shared" si="10"/>
        <v>1.1538462273461549</v>
      </c>
      <c r="J93" s="7">
        <f t="shared" si="13"/>
        <v>0</v>
      </c>
      <c r="K93" s="5">
        <v>6.557429</v>
      </c>
      <c r="L93" s="5">
        <v>47.707813000000002</v>
      </c>
      <c r="M93" s="5">
        <f t="shared" si="14"/>
        <v>60.66575397707004</v>
      </c>
      <c r="N93" s="5">
        <v>312.840598</v>
      </c>
      <c r="O93" s="5">
        <v>0</v>
      </c>
      <c r="P93" s="5">
        <v>10.894092000000001</v>
      </c>
      <c r="Q93" s="5">
        <f t="shared" si="20"/>
        <v>0</v>
      </c>
      <c r="R93" s="5">
        <f t="shared" si="15"/>
        <v>19.589729945968539</v>
      </c>
      <c r="S93" s="5">
        <f t="shared" si="16"/>
        <v>19.589729945968539</v>
      </c>
      <c r="T93" s="8">
        <f t="shared" si="17"/>
        <v>0</v>
      </c>
      <c r="U93" s="6">
        <v>1</v>
      </c>
      <c r="V93" s="6">
        <f t="shared" si="18"/>
        <v>-2.2976043970977948</v>
      </c>
      <c r="W93" s="9"/>
      <c r="X93" s="9">
        <v>30</v>
      </c>
      <c r="Y93" s="9">
        <v>569.5</v>
      </c>
      <c r="Z93" s="9">
        <f t="shared" si="19"/>
        <v>-84.855269505759225</v>
      </c>
      <c r="AA93" s="9">
        <v>19</v>
      </c>
      <c r="AB93" s="9">
        <v>8.5156299999999998</v>
      </c>
      <c r="AC93" s="9">
        <v>6.3593799999999998</v>
      </c>
      <c r="AD93" s="9">
        <v>1</v>
      </c>
    </row>
    <row r="94" spans="1:30" x14ac:dyDescent="0.3">
      <c r="A94" s="5">
        <v>18.424387000000042</v>
      </c>
      <c r="B94" s="5">
        <v>0.16495599999999999</v>
      </c>
      <c r="C94" s="5">
        <v>0.17929300000000001</v>
      </c>
      <c r="D94" s="5">
        <f t="shared" si="11"/>
        <v>1.4337000000000016E-2</v>
      </c>
      <c r="E94" s="5">
        <v>1277.5919730000001</v>
      </c>
      <c r="F94" s="5">
        <v>2448.9795920000001</v>
      </c>
      <c r="G94" s="5">
        <v>1077.441077</v>
      </c>
      <c r="H94" s="5">
        <f t="shared" si="12"/>
        <v>2424.2424232499998</v>
      </c>
      <c r="I94" s="5">
        <f t="shared" si="10"/>
        <v>2.2959184755493007</v>
      </c>
      <c r="J94" s="7">
        <f t="shared" si="13"/>
        <v>0</v>
      </c>
      <c r="K94" s="5">
        <v>6.1524130000000001</v>
      </c>
      <c r="L94" s="5">
        <v>47.696139000000002</v>
      </c>
      <c r="M94" s="5">
        <f t="shared" si="14"/>
        <v>60.49519228421002</v>
      </c>
      <c r="N94" s="5">
        <v>293.44636600000001</v>
      </c>
      <c r="O94" s="5">
        <v>0</v>
      </c>
      <c r="P94" s="5">
        <v>10.922191</v>
      </c>
      <c r="Q94" s="5">
        <f t="shared" si="20"/>
        <v>0</v>
      </c>
      <c r="R94" s="5">
        <f t="shared" si="15"/>
        <v>20.229498384356031</v>
      </c>
      <c r="S94" s="5">
        <f t="shared" si="16"/>
        <v>20.229498384356031</v>
      </c>
      <c r="T94" s="8">
        <f t="shared" si="17"/>
        <v>0</v>
      </c>
      <c r="U94" s="6">
        <v>1</v>
      </c>
      <c r="V94" s="6">
        <f t="shared" si="18"/>
        <v>11.505614842714641</v>
      </c>
      <c r="W94" s="9"/>
      <c r="X94" s="9">
        <v>30</v>
      </c>
      <c r="Y94" s="9">
        <v>576.5</v>
      </c>
      <c r="Z94" s="9">
        <f t="shared" si="19"/>
        <v>-64.547082593777105</v>
      </c>
      <c r="AA94" s="9">
        <v>19</v>
      </c>
      <c r="AB94" s="9">
        <v>8.5546900000000008</v>
      </c>
      <c r="AC94" s="9">
        <v>6.3867200000000004</v>
      </c>
      <c r="AD94" s="9">
        <v>1</v>
      </c>
    </row>
    <row r="95" spans="1:30" x14ac:dyDescent="0.3">
      <c r="A95" s="5">
        <v>18.624312999999933</v>
      </c>
      <c r="B95" s="5">
        <v>0.23952100000000001</v>
      </c>
      <c r="C95" s="5">
        <v>0.185834</v>
      </c>
      <c r="D95" s="5">
        <f t="shared" si="11"/>
        <v>-5.3687000000000012E-2</v>
      </c>
      <c r="E95" s="5">
        <v>1277.5919730000001</v>
      </c>
      <c r="F95" s="5">
        <v>2436.5482229999998</v>
      </c>
      <c r="G95" s="5">
        <v>1072.026801</v>
      </c>
      <c r="H95" s="5">
        <f t="shared" si="12"/>
        <v>2412.0603022499999</v>
      </c>
      <c r="I95" s="5">
        <f t="shared" si="10"/>
        <v>2.2842638567577964</v>
      </c>
      <c r="J95" s="7">
        <f t="shared" si="13"/>
        <v>0</v>
      </c>
      <c r="K95" s="5">
        <v>6.1480680000000003</v>
      </c>
      <c r="L95" s="5">
        <v>47.725802999999999</v>
      </c>
      <c r="M95" s="5">
        <f t="shared" si="14"/>
        <v>60.928594893169929</v>
      </c>
      <c r="N95" s="5">
        <v>293.42149699999999</v>
      </c>
      <c r="O95" s="5">
        <v>0</v>
      </c>
      <c r="P95" s="5">
        <v>11.020581999999999</v>
      </c>
      <c r="Q95" s="5">
        <f t="shared" si="20"/>
        <v>0</v>
      </c>
      <c r="R95" s="5">
        <f t="shared" si="15"/>
        <v>20.862150262055355</v>
      </c>
      <c r="S95" s="5">
        <f t="shared" si="16"/>
        <v>20.862150262055355</v>
      </c>
      <c r="T95" s="8">
        <f t="shared" si="17"/>
        <v>0</v>
      </c>
      <c r="U95" s="6">
        <v>1</v>
      </c>
      <c r="V95" s="6">
        <f t="shared" si="18"/>
        <v>-4.4614338666716327</v>
      </c>
      <c r="W95" s="9"/>
      <c r="X95" s="9">
        <v>30</v>
      </c>
      <c r="Y95" s="9">
        <v>605.5</v>
      </c>
      <c r="Z95" s="9">
        <f t="shared" si="19"/>
        <v>-63.618425197063772</v>
      </c>
      <c r="AA95" s="9">
        <v>19</v>
      </c>
      <c r="AB95" s="9">
        <v>8.7031299999999998</v>
      </c>
      <c r="AC95" s="9">
        <v>6.4179700000000004</v>
      </c>
      <c r="AD95" s="9">
        <v>1</v>
      </c>
    </row>
    <row r="96" spans="1:30" x14ac:dyDescent="0.3">
      <c r="A96" s="5">
        <v>18.824187999999953</v>
      </c>
      <c r="B96" s="5">
        <v>0.19003999999999999</v>
      </c>
      <c r="C96" s="5">
        <v>0.16977999999999999</v>
      </c>
      <c r="D96" s="5">
        <f t="shared" si="11"/>
        <v>-2.026E-2</v>
      </c>
      <c r="E96" s="5">
        <v>1277.5919730000001</v>
      </c>
      <c r="F96" s="5">
        <v>2448.9795920000001</v>
      </c>
      <c r="G96" s="5">
        <v>1082.9103210000001</v>
      </c>
      <c r="H96" s="5">
        <f t="shared" si="12"/>
        <v>2436.54822225</v>
      </c>
      <c r="I96" s="5">
        <f t="shared" si="10"/>
        <v>1.1479593008699522</v>
      </c>
      <c r="J96" s="7">
        <f t="shared" si="13"/>
        <v>0</v>
      </c>
      <c r="K96" s="5">
        <v>5.4041350000000001</v>
      </c>
      <c r="L96" s="5">
        <v>47.716135000000001</v>
      </c>
      <c r="M96" s="5">
        <f t="shared" si="14"/>
        <v>60.787341642650063</v>
      </c>
      <c r="N96" s="5">
        <v>257.864442</v>
      </c>
      <c r="O96" s="5">
        <v>0</v>
      </c>
      <c r="P96" s="5">
        <v>11.12006</v>
      </c>
      <c r="Q96" s="5">
        <f t="shared" si="20"/>
        <v>0</v>
      </c>
      <c r="R96" s="5">
        <f t="shared" si="15"/>
        <v>19.253392891926307</v>
      </c>
      <c r="S96" s="5">
        <f t="shared" si="16"/>
        <v>19.253392891926307</v>
      </c>
      <c r="T96" s="8">
        <f t="shared" si="17"/>
        <v>0</v>
      </c>
      <c r="U96" s="6">
        <v>1</v>
      </c>
      <c r="V96" s="6">
        <f t="shared" si="18"/>
        <v>-9.3800592300098717</v>
      </c>
      <c r="W96" s="9"/>
      <c r="X96" s="9">
        <v>30</v>
      </c>
      <c r="Y96" s="9">
        <v>576.5</v>
      </c>
      <c r="Z96" s="9">
        <f t="shared" si="19"/>
        <v>-30.359595011533827</v>
      </c>
      <c r="AA96" s="9">
        <v>19</v>
      </c>
      <c r="AB96" s="9">
        <v>8.5156299999999998</v>
      </c>
      <c r="AC96" s="9">
        <v>6.4453100000000001</v>
      </c>
      <c r="AD96" s="9">
        <v>1</v>
      </c>
    </row>
    <row r="97" spans="1:30" x14ac:dyDescent="0.3">
      <c r="A97" s="5">
        <v>19.025094999999983</v>
      </c>
      <c r="B97" s="5">
        <v>0.19003999999999999</v>
      </c>
      <c r="C97" s="5">
        <v>0.16977999999999999</v>
      </c>
      <c r="D97" s="5">
        <f t="shared" si="11"/>
        <v>-2.026E-2</v>
      </c>
      <c r="E97" s="5">
        <v>1277.5919730000001</v>
      </c>
      <c r="F97" s="5">
        <v>2461.538462</v>
      </c>
      <c r="G97" s="5">
        <v>1099.6563570000001</v>
      </c>
      <c r="H97" s="5">
        <f t="shared" si="12"/>
        <v>2474.2268032500001</v>
      </c>
      <c r="I97" s="5">
        <f t="shared" ref="I97:I160" si="21">(F97-G97*2.25)/G97*100</f>
        <v>-1.1538460328293378</v>
      </c>
      <c r="J97" s="7">
        <f t="shared" si="13"/>
        <v>0</v>
      </c>
      <c r="K97" s="5">
        <v>6.0145549999999997</v>
      </c>
      <c r="L97" s="5">
        <v>47.712386000000002</v>
      </c>
      <c r="M97" s="5">
        <f t="shared" si="14"/>
        <v>60.732567290540032</v>
      </c>
      <c r="N97" s="5">
        <v>286.96878700000002</v>
      </c>
      <c r="O97" s="5">
        <v>0</v>
      </c>
      <c r="P97" s="5">
        <v>11.198002000000001</v>
      </c>
      <c r="Q97" s="5">
        <f t="shared" si="20"/>
        <v>0</v>
      </c>
      <c r="R97" s="5">
        <f t="shared" si="15"/>
        <v>19.551125773622928</v>
      </c>
      <c r="S97" s="5">
        <f t="shared" si="16"/>
        <v>19.551125773622928</v>
      </c>
      <c r="T97" s="8">
        <f t="shared" si="17"/>
        <v>0</v>
      </c>
      <c r="U97" s="6">
        <v>1</v>
      </c>
      <c r="V97" s="6">
        <f t="shared" si="18"/>
        <v>-9.3800592300098717</v>
      </c>
      <c r="W97" s="9"/>
      <c r="X97" s="9">
        <v>30</v>
      </c>
      <c r="Y97" s="9">
        <v>571</v>
      </c>
      <c r="Z97" s="9">
        <f t="shared" si="19"/>
        <v>-59.038607323395837</v>
      </c>
      <c r="AA97" s="9">
        <v>19.5</v>
      </c>
      <c r="AB97" s="9">
        <v>8.46875</v>
      </c>
      <c r="AC97" s="9">
        <v>6.4726600000000003</v>
      </c>
      <c r="AD97" s="9">
        <v>1</v>
      </c>
    </row>
    <row r="98" spans="1:30" x14ac:dyDescent="0.3">
      <c r="A98" s="5">
        <v>19.224993999999942</v>
      </c>
      <c r="B98" s="5">
        <v>0.122479</v>
      </c>
      <c r="C98" s="5">
        <v>0.181758</v>
      </c>
      <c r="D98" s="5">
        <f t="shared" si="11"/>
        <v>5.9278999999999998E-2</v>
      </c>
      <c r="E98" s="5">
        <v>1277.5919730000001</v>
      </c>
      <c r="F98" s="5">
        <v>2424.242424</v>
      </c>
      <c r="G98" s="5">
        <v>1066.666667</v>
      </c>
      <c r="H98" s="5">
        <f t="shared" si="12"/>
        <v>2400.0000007499998</v>
      </c>
      <c r="I98" s="5">
        <f t="shared" si="21"/>
        <v>2.272727178977294</v>
      </c>
      <c r="J98" s="7">
        <f t="shared" si="13"/>
        <v>0</v>
      </c>
      <c r="K98" s="5">
        <v>5.7822899999999997</v>
      </c>
      <c r="L98" s="5">
        <v>47.711286999999999</v>
      </c>
      <c r="M98" s="5">
        <f t="shared" si="14"/>
        <v>60.716510471929951</v>
      </c>
      <c r="N98" s="5">
        <v>275.88050900000002</v>
      </c>
      <c r="O98" s="5">
        <v>0</v>
      </c>
      <c r="P98" s="5">
        <v>11.004322</v>
      </c>
      <c r="Q98" s="5">
        <f t="shared" si="20"/>
        <v>0</v>
      </c>
      <c r="R98" s="5">
        <f t="shared" si="15"/>
        <v>20.302546325277877</v>
      </c>
      <c r="S98" s="5">
        <f t="shared" si="16"/>
        <v>20.302546325277877</v>
      </c>
      <c r="T98" s="8">
        <f t="shared" si="17"/>
        <v>0</v>
      </c>
      <c r="U98" s="6">
        <v>1</v>
      </c>
      <c r="V98" s="6">
        <f t="shared" si="18"/>
        <v>2.0661448405000087</v>
      </c>
      <c r="W98" s="9"/>
      <c r="X98" s="9">
        <v>30</v>
      </c>
      <c r="Y98" s="9">
        <v>571.5</v>
      </c>
      <c r="Z98" s="9">
        <f t="shared" si="19"/>
        <v>-46.876871392460203</v>
      </c>
      <c r="AA98" s="9">
        <v>19.5</v>
      </c>
      <c r="AB98" s="9">
        <v>8.46875</v>
      </c>
      <c r="AC98" s="9">
        <v>6.5</v>
      </c>
      <c r="AD98" s="9">
        <v>1</v>
      </c>
    </row>
    <row r="99" spans="1:30" x14ac:dyDescent="0.3">
      <c r="A99" s="5">
        <v>19.424917999999952</v>
      </c>
      <c r="B99" s="5">
        <v>0.21378800000000001</v>
      </c>
      <c r="C99" s="5">
        <v>0.170407</v>
      </c>
      <c r="D99" s="5">
        <f t="shared" si="11"/>
        <v>-4.3381000000000003E-2</v>
      </c>
      <c r="E99" s="5">
        <v>1277.5919730000001</v>
      </c>
      <c r="F99" s="5">
        <v>2500</v>
      </c>
      <c r="G99" s="5">
        <v>1099.6563570000001</v>
      </c>
      <c r="H99" s="5">
        <f t="shared" si="12"/>
        <v>2474.2268032500001</v>
      </c>
      <c r="I99" s="5">
        <f t="shared" si="21"/>
        <v>2.3437500802807523</v>
      </c>
      <c r="J99" s="7">
        <f t="shared" si="13"/>
        <v>0</v>
      </c>
      <c r="K99" s="5">
        <v>5.7738630000000004</v>
      </c>
      <c r="L99" s="5">
        <v>47.719523000000002</v>
      </c>
      <c r="M99" s="5">
        <f t="shared" si="14"/>
        <v>60.836841643970047</v>
      </c>
      <c r="N99" s="5">
        <v>275.52600200000001</v>
      </c>
      <c r="O99" s="5">
        <v>0</v>
      </c>
      <c r="P99" s="5">
        <v>11.08892</v>
      </c>
      <c r="Q99" s="5">
        <f t="shared" si="20"/>
        <v>0</v>
      </c>
      <c r="R99" s="5">
        <f t="shared" si="15"/>
        <v>19.62332836438781</v>
      </c>
      <c r="S99" s="5">
        <f t="shared" si="16"/>
        <v>19.62332836438781</v>
      </c>
      <c r="T99" s="8">
        <f t="shared" si="17"/>
        <v>0</v>
      </c>
      <c r="U99" s="6">
        <v>1</v>
      </c>
      <c r="V99" s="6">
        <f t="shared" si="18"/>
        <v>-4.9281482676747883</v>
      </c>
      <c r="W99" s="9"/>
      <c r="X99" s="9">
        <v>30</v>
      </c>
      <c r="Y99" s="9">
        <v>583.5</v>
      </c>
      <c r="Z99" s="9">
        <f t="shared" si="19"/>
        <v>-47.492675765160271</v>
      </c>
      <c r="AA99" s="9">
        <v>19.5</v>
      </c>
      <c r="AB99" s="9">
        <v>8.5468799999999998</v>
      </c>
      <c r="AC99" s="9">
        <v>6.53125</v>
      </c>
      <c r="AD99" s="9">
        <v>1</v>
      </c>
    </row>
    <row r="100" spans="1:30" x14ac:dyDescent="0.3">
      <c r="A100" s="5">
        <v>19.624783999999995</v>
      </c>
      <c r="B100" s="5">
        <v>0.250473</v>
      </c>
      <c r="C100" s="5">
        <v>0.18149100000000001</v>
      </c>
      <c r="D100" s="5">
        <f t="shared" si="11"/>
        <v>-6.8981999999999988E-2</v>
      </c>
      <c r="E100" s="5">
        <v>1277.5919730000001</v>
      </c>
      <c r="F100" s="5">
        <v>2513.0890049999998</v>
      </c>
      <c r="G100" s="5">
        <v>1099.6563570000001</v>
      </c>
      <c r="H100" s="5">
        <f t="shared" si="12"/>
        <v>2474.2268032500001</v>
      </c>
      <c r="I100" s="5">
        <f t="shared" si="21"/>
        <v>3.5340314728885533</v>
      </c>
      <c r="J100" s="7">
        <f t="shared" si="13"/>
        <v>1</v>
      </c>
      <c r="K100" s="5">
        <v>5.4240170000000001</v>
      </c>
      <c r="L100" s="5">
        <v>47.714872999999997</v>
      </c>
      <c r="M100" s="5">
        <f t="shared" si="14"/>
        <v>60.768903330469925</v>
      </c>
      <c r="N100" s="5">
        <v>258.80629599999997</v>
      </c>
      <c r="O100" s="5">
        <v>0</v>
      </c>
      <c r="P100" s="5">
        <v>11.190324</v>
      </c>
      <c r="Q100" s="5">
        <f t="shared" si="20"/>
        <v>0</v>
      </c>
      <c r="R100" s="5">
        <f t="shared" si="15"/>
        <v>20.899713557430786</v>
      </c>
      <c r="S100" s="5">
        <f t="shared" si="16"/>
        <v>20.899713557430786</v>
      </c>
      <c r="T100" s="8">
        <f t="shared" si="17"/>
        <v>0</v>
      </c>
      <c r="U100" s="6">
        <v>1</v>
      </c>
      <c r="V100" s="6">
        <f t="shared" si="18"/>
        <v>-3.6309906932243199</v>
      </c>
      <c r="W100" s="9"/>
      <c r="X100" s="9">
        <v>30</v>
      </c>
      <c r="Y100" s="9">
        <v>585</v>
      </c>
      <c r="Z100" s="9">
        <f t="shared" si="19"/>
        <v>-28.949562346527415</v>
      </c>
      <c r="AA100" s="9">
        <v>19.5</v>
      </c>
      <c r="AB100" s="9">
        <v>8.5546900000000008</v>
      </c>
      <c r="AC100" s="9">
        <v>6.5585899999999997</v>
      </c>
      <c r="AD100" s="9">
        <v>1</v>
      </c>
    </row>
    <row r="101" spans="1:30" x14ac:dyDescent="0.3">
      <c r="A101" s="5">
        <v>19.824688999999939</v>
      </c>
      <c r="B101" s="5">
        <v>9.2994999999999994E-2</v>
      </c>
      <c r="C101" s="5">
        <v>0.17890600000000001</v>
      </c>
      <c r="D101" s="5">
        <f t="shared" si="11"/>
        <v>8.5911000000000015E-2</v>
      </c>
      <c r="E101" s="5">
        <v>1277.5919730000001</v>
      </c>
      <c r="F101" s="5">
        <v>2526.3157890000002</v>
      </c>
      <c r="G101" s="5">
        <v>1128.747795</v>
      </c>
      <c r="H101" s="5">
        <f t="shared" si="12"/>
        <v>2539.6825387499998</v>
      </c>
      <c r="I101" s="5">
        <f t="shared" si="21"/>
        <v>-1.1842104860988543</v>
      </c>
      <c r="J101" s="7">
        <f t="shared" si="13"/>
        <v>0</v>
      </c>
      <c r="K101" s="5">
        <v>6.9426940000000004</v>
      </c>
      <c r="L101" s="5">
        <v>47.701619000000001</v>
      </c>
      <c r="M101" s="5">
        <f t="shared" si="14"/>
        <v>60.57525722140997</v>
      </c>
      <c r="N101" s="5">
        <v>331.17775999999998</v>
      </c>
      <c r="O101" s="5">
        <v>0</v>
      </c>
      <c r="P101" s="5">
        <v>10.915055000000001</v>
      </c>
      <c r="Q101" s="5">
        <f t="shared" si="20"/>
        <v>0</v>
      </c>
      <c r="R101" s="5">
        <f t="shared" si="15"/>
        <v>21.147063622193912</v>
      </c>
      <c r="S101" s="5">
        <f t="shared" si="16"/>
        <v>21.147063622193912</v>
      </c>
      <c r="T101" s="8">
        <f t="shared" si="17"/>
        <v>0</v>
      </c>
      <c r="U101" s="6">
        <v>1</v>
      </c>
      <c r="V101" s="6">
        <f t="shared" si="18"/>
        <v>1.0824574268719951</v>
      </c>
      <c r="W101" s="9"/>
      <c r="X101" s="9">
        <v>30</v>
      </c>
      <c r="Y101" s="9">
        <v>606.5</v>
      </c>
      <c r="Z101" s="9">
        <f t="shared" si="19"/>
        <v>-100.96766911115154</v>
      </c>
      <c r="AA101" s="9">
        <v>19.5</v>
      </c>
      <c r="AB101" s="9">
        <v>8.6640599999999992</v>
      </c>
      <c r="AC101" s="9">
        <v>6.5859399999999999</v>
      </c>
      <c r="AD101" s="9">
        <v>1</v>
      </c>
    </row>
    <row r="102" spans="1:30" x14ac:dyDescent="0.3">
      <c r="A102" s="5">
        <v>20.024624000000035</v>
      </c>
      <c r="B102" s="5">
        <v>9.2994999999999994E-2</v>
      </c>
      <c r="C102" s="5">
        <v>0.17890600000000001</v>
      </c>
      <c r="D102" s="5">
        <f t="shared" si="11"/>
        <v>8.5911000000000015E-2</v>
      </c>
      <c r="E102" s="5">
        <v>1277.5919730000001</v>
      </c>
      <c r="F102" s="5">
        <v>2874.2514970000002</v>
      </c>
      <c r="G102" s="5">
        <v>1198.5018729999999</v>
      </c>
      <c r="H102" s="5">
        <f t="shared" si="12"/>
        <v>2696.6292142499997</v>
      </c>
      <c r="I102" s="5">
        <f t="shared" si="21"/>
        <v>14.820359212738628</v>
      </c>
      <c r="J102" s="7">
        <f t="shared" si="13"/>
        <v>1</v>
      </c>
      <c r="K102" s="5">
        <v>4.1065310000000004</v>
      </c>
      <c r="L102" s="5">
        <v>47.745745999999997</v>
      </c>
      <c r="M102" s="5">
        <f t="shared" si="14"/>
        <v>61.219969900939986</v>
      </c>
      <c r="N102" s="5">
        <v>196.06940299999999</v>
      </c>
      <c r="O102" s="5">
        <v>0</v>
      </c>
      <c r="P102" s="5">
        <v>11.792545</v>
      </c>
      <c r="Q102" s="5">
        <f t="shared" si="20"/>
        <v>0</v>
      </c>
      <c r="R102" s="5">
        <f t="shared" si="15"/>
        <v>22.453904647184331</v>
      </c>
      <c r="S102" s="5">
        <f t="shared" si="16"/>
        <v>22.453904647184331</v>
      </c>
      <c r="T102" s="8">
        <f t="shared" si="17"/>
        <v>0</v>
      </c>
      <c r="U102" s="6">
        <v>1</v>
      </c>
      <c r="V102" s="6">
        <f t="shared" si="18"/>
        <v>1.0824574268719951</v>
      </c>
      <c r="W102" s="9"/>
      <c r="X102" s="9">
        <v>30</v>
      </c>
      <c r="Y102" s="9">
        <v>579.5</v>
      </c>
      <c r="Z102" s="9">
        <f t="shared" si="19"/>
        <v>36.007603638834752</v>
      </c>
      <c r="AA102" s="9">
        <v>19.5</v>
      </c>
      <c r="AB102" s="9">
        <v>8.5156299999999998</v>
      </c>
      <c r="AC102" s="9">
        <v>6.6171899999999999</v>
      </c>
      <c r="AD102" s="9">
        <v>1</v>
      </c>
    </row>
    <row r="103" spans="1:30" x14ac:dyDescent="0.3">
      <c r="A103" s="5">
        <v>20.224517000000009</v>
      </c>
      <c r="B103" s="5">
        <v>0.24</v>
      </c>
      <c r="C103" s="5">
        <v>0.17443600000000001</v>
      </c>
      <c r="D103" s="5">
        <f t="shared" si="11"/>
        <v>-6.5563999999999983E-2</v>
      </c>
      <c r="E103" s="5">
        <v>1277.5919730000001</v>
      </c>
      <c r="F103" s="5">
        <v>2448.9795920000001</v>
      </c>
      <c r="G103" s="5">
        <v>1088.4353739999999</v>
      </c>
      <c r="H103" s="5">
        <f t="shared" si="12"/>
        <v>2448.9795915</v>
      </c>
      <c r="I103" s="5">
        <f t="shared" si="21"/>
        <v>4.59375155578027E-8</v>
      </c>
      <c r="J103" s="7">
        <f t="shared" si="13"/>
        <v>0</v>
      </c>
      <c r="K103" s="5">
        <v>5.8797259999999998</v>
      </c>
      <c r="L103" s="5">
        <v>47.717615000000002</v>
      </c>
      <c r="M103" s="5">
        <f t="shared" si="14"/>
        <v>60.808965019850007</v>
      </c>
      <c r="N103" s="5">
        <v>280.56648799999999</v>
      </c>
      <c r="O103" s="5">
        <v>0</v>
      </c>
      <c r="P103" s="5">
        <v>11.079744</v>
      </c>
      <c r="Q103" s="5">
        <f t="shared" si="20"/>
        <v>0</v>
      </c>
      <c r="R103" s="5">
        <f t="shared" si="15"/>
        <v>19.882318119352348</v>
      </c>
      <c r="S103" s="5">
        <f t="shared" si="16"/>
        <v>19.882318119352348</v>
      </c>
      <c r="T103" s="8">
        <f t="shared" si="17"/>
        <v>0</v>
      </c>
      <c r="U103" s="6">
        <v>1</v>
      </c>
      <c r="V103" s="6">
        <f t="shared" si="18"/>
        <v>-3.6605454212677695</v>
      </c>
      <c r="W103" s="9"/>
      <c r="X103" s="9">
        <v>30</v>
      </c>
      <c r="Y103" s="9">
        <v>577</v>
      </c>
      <c r="Z103" s="9">
        <f t="shared" si="19"/>
        <v>-52.163176400925209</v>
      </c>
      <c r="AA103" s="9">
        <v>19.5</v>
      </c>
      <c r="AB103" s="9">
        <v>8.4921900000000008</v>
      </c>
      <c r="AC103" s="9">
        <v>6.6445299999999996</v>
      </c>
      <c r="AD103" s="9">
        <v>1</v>
      </c>
    </row>
    <row r="104" spans="1:30" x14ac:dyDescent="0.3">
      <c r="A104" s="5">
        <v>20.424420999999956</v>
      </c>
      <c r="B104" s="5">
        <v>8.9882000000000004E-2</v>
      </c>
      <c r="C104" s="5">
        <v>0.19143399999999999</v>
      </c>
      <c r="D104" s="5">
        <f t="shared" si="11"/>
        <v>0.10155199999999999</v>
      </c>
      <c r="E104" s="5">
        <v>1277.5919730000001</v>
      </c>
      <c r="F104" s="5">
        <v>2436.5482229999998</v>
      </c>
      <c r="G104" s="5">
        <v>1072.026801</v>
      </c>
      <c r="H104" s="5">
        <f t="shared" si="12"/>
        <v>2412.0603022499999</v>
      </c>
      <c r="I104" s="5">
        <f t="shared" si="21"/>
        <v>2.2842638567577964</v>
      </c>
      <c r="J104" s="7">
        <f t="shared" si="13"/>
        <v>0</v>
      </c>
      <c r="K104" s="5">
        <v>5.7800520000000004</v>
      </c>
      <c r="L104" s="5">
        <v>47.721412000000001</v>
      </c>
      <c r="M104" s="5">
        <f t="shared" si="14"/>
        <v>60.864440670679983</v>
      </c>
      <c r="N104" s="5">
        <v>275.83223199999998</v>
      </c>
      <c r="O104" s="5">
        <v>0</v>
      </c>
      <c r="P104" s="5">
        <v>11.110999</v>
      </c>
      <c r="Q104" s="5">
        <f t="shared" si="20"/>
        <v>0</v>
      </c>
      <c r="R104" s="5">
        <f t="shared" si="15"/>
        <v>21.490819081902689</v>
      </c>
      <c r="S104" s="5">
        <f t="shared" si="16"/>
        <v>21.490819081902689</v>
      </c>
      <c r="T104" s="8">
        <f t="shared" si="17"/>
        <v>0</v>
      </c>
      <c r="U104" s="6">
        <v>1</v>
      </c>
      <c r="V104" s="6">
        <f t="shared" si="18"/>
        <v>0.88508350401764624</v>
      </c>
      <c r="W104" s="9"/>
      <c r="X104" s="9">
        <v>30</v>
      </c>
      <c r="Y104" s="9">
        <v>577</v>
      </c>
      <c r="Z104" s="9">
        <f t="shared" si="19"/>
        <v>-45.131061882996136</v>
      </c>
      <c r="AA104" s="9">
        <v>20</v>
      </c>
      <c r="AB104" s="9">
        <v>8.4921900000000008</v>
      </c>
      <c r="AC104" s="9">
        <v>6.6718799999999998</v>
      </c>
      <c r="AD104" s="9">
        <v>1</v>
      </c>
    </row>
    <row r="105" spans="1:30" x14ac:dyDescent="0.3">
      <c r="A105" s="5">
        <v>20.624435999999964</v>
      </c>
      <c r="B105" s="5">
        <v>0.13472600000000001</v>
      </c>
      <c r="C105" s="5">
        <v>0.183785</v>
      </c>
      <c r="D105" s="5">
        <f t="shared" si="11"/>
        <v>4.9058999999999992E-2</v>
      </c>
      <c r="E105" s="5">
        <v>1277.5919730000001</v>
      </c>
      <c r="F105" s="5">
        <v>2412.0603019999999</v>
      </c>
      <c r="G105" s="5">
        <v>1066.666667</v>
      </c>
      <c r="H105" s="5">
        <f t="shared" si="12"/>
        <v>2400.0000007499998</v>
      </c>
      <c r="I105" s="5">
        <f t="shared" si="21"/>
        <v>1.130653241834177</v>
      </c>
      <c r="J105" s="7">
        <f t="shared" si="13"/>
        <v>0</v>
      </c>
      <c r="K105" s="5">
        <v>5.8921029999999996</v>
      </c>
      <c r="L105" s="5">
        <v>47.713985000000001</v>
      </c>
      <c r="M105" s="5">
        <f t="shared" si="14"/>
        <v>60.755929304149959</v>
      </c>
      <c r="N105" s="5">
        <v>281.135695</v>
      </c>
      <c r="O105" s="5">
        <v>0</v>
      </c>
      <c r="P105" s="5">
        <v>11.138933</v>
      </c>
      <c r="Q105" s="5">
        <f t="shared" si="20"/>
        <v>0</v>
      </c>
      <c r="R105" s="5">
        <f t="shared" si="15"/>
        <v>20.528964207304188</v>
      </c>
      <c r="S105" s="5">
        <f t="shared" si="16"/>
        <v>20.528964207304188</v>
      </c>
      <c r="T105" s="8">
        <f t="shared" si="17"/>
        <v>0</v>
      </c>
      <c r="U105" s="6">
        <v>1</v>
      </c>
      <c r="V105" s="6">
        <f t="shared" si="18"/>
        <v>2.7462035508265563</v>
      </c>
      <c r="W105" s="9"/>
      <c r="X105" s="9">
        <v>30</v>
      </c>
      <c r="Y105" s="9">
        <v>576</v>
      </c>
      <c r="Z105" s="9">
        <f t="shared" si="19"/>
        <v>-51.808603275279722</v>
      </c>
      <c r="AA105" s="9">
        <v>20</v>
      </c>
      <c r="AB105" s="9">
        <v>8.4843799999999998</v>
      </c>
      <c r="AC105" s="9">
        <v>6.6992200000000004</v>
      </c>
      <c r="AD105" s="9">
        <v>1</v>
      </c>
    </row>
    <row r="106" spans="1:30" x14ac:dyDescent="0.3">
      <c r="A106" s="5">
        <v>20.824394000000002</v>
      </c>
      <c r="B106" s="5">
        <v>0.237037</v>
      </c>
      <c r="C106" s="5">
        <v>0.20435300000000001</v>
      </c>
      <c r="D106" s="5">
        <f t="shared" si="11"/>
        <v>-3.2683999999999991E-2</v>
      </c>
      <c r="E106" s="5">
        <v>1277.5919730000001</v>
      </c>
      <c r="F106" s="5">
        <v>2448.9795920000001</v>
      </c>
      <c r="G106" s="5">
        <v>1094.017094</v>
      </c>
      <c r="H106" s="5">
        <f t="shared" si="12"/>
        <v>2461.5384615000003</v>
      </c>
      <c r="I106" s="5">
        <f t="shared" si="21"/>
        <v>-1.1479591652523236</v>
      </c>
      <c r="J106" s="7">
        <f t="shared" si="13"/>
        <v>0</v>
      </c>
      <c r="K106" s="5">
        <v>4.9525079999999999</v>
      </c>
      <c r="L106" s="5">
        <v>47.735366999999997</v>
      </c>
      <c r="M106" s="5">
        <f t="shared" si="14"/>
        <v>61.068328663129932</v>
      </c>
      <c r="N106" s="5">
        <v>236.409809</v>
      </c>
      <c r="O106" s="5">
        <v>0</v>
      </c>
      <c r="P106" s="5">
        <v>11.441718</v>
      </c>
      <c r="Q106" s="5">
        <f t="shared" si="20"/>
        <v>0</v>
      </c>
      <c r="R106" s="5">
        <f t="shared" si="15"/>
        <v>23.411722986118523</v>
      </c>
      <c r="S106" s="5">
        <f t="shared" si="16"/>
        <v>23.411722986118523</v>
      </c>
      <c r="T106" s="8">
        <f t="shared" si="17"/>
        <v>0</v>
      </c>
      <c r="U106" s="6">
        <v>1</v>
      </c>
      <c r="V106" s="6">
        <f t="shared" si="18"/>
        <v>-7.2523864888018625</v>
      </c>
      <c r="W106" s="9"/>
      <c r="X106" s="9">
        <v>30</v>
      </c>
      <c r="Y106" s="9">
        <v>571.5</v>
      </c>
      <c r="Z106" s="9">
        <f t="shared" si="19"/>
        <v>-2.9644904484021026</v>
      </c>
      <c r="AA106" s="9">
        <v>20</v>
      </c>
      <c r="AB106" s="9">
        <v>8.4453099999999992</v>
      </c>
      <c r="AC106" s="9">
        <v>6.7304700000000004</v>
      </c>
      <c r="AD106" s="9">
        <v>1</v>
      </c>
    </row>
    <row r="107" spans="1:30" x14ac:dyDescent="0.3">
      <c r="A107" s="5">
        <v>21.024202999999961</v>
      </c>
      <c r="B107" s="5">
        <v>0.237037</v>
      </c>
      <c r="C107" s="5">
        <v>0.20435300000000001</v>
      </c>
      <c r="D107" s="5">
        <f t="shared" si="11"/>
        <v>-3.2683999999999991E-2</v>
      </c>
      <c r="E107" s="5">
        <v>1277.5919730000001</v>
      </c>
      <c r="F107" s="5">
        <v>2539.6825399999998</v>
      </c>
      <c r="G107" s="5">
        <v>1111.1111109999999</v>
      </c>
      <c r="H107" s="5">
        <f t="shared" si="12"/>
        <v>2499.9999997499999</v>
      </c>
      <c r="I107" s="5">
        <f t="shared" si="21"/>
        <v>3.5714286228571321</v>
      </c>
      <c r="J107" s="7">
        <f t="shared" si="13"/>
        <v>1</v>
      </c>
      <c r="K107" s="5">
        <v>6.5400489999999998</v>
      </c>
      <c r="L107" s="5">
        <v>47.706108</v>
      </c>
      <c r="M107" s="5">
        <f t="shared" si="14"/>
        <v>60.640843262120029</v>
      </c>
      <c r="N107" s="5">
        <v>312.00026500000001</v>
      </c>
      <c r="O107" s="5">
        <v>0</v>
      </c>
      <c r="P107" s="5">
        <v>11.045365</v>
      </c>
      <c r="Q107" s="5">
        <f t="shared" si="20"/>
        <v>0</v>
      </c>
      <c r="R107" s="5">
        <f t="shared" si="15"/>
        <v>23.777531155770394</v>
      </c>
      <c r="S107" s="5">
        <f t="shared" si="16"/>
        <v>23.777531155770394</v>
      </c>
      <c r="T107" s="8">
        <f t="shared" si="17"/>
        <v>0</v>
      </c>
      <c r="U107" s="6">
        <v>1</v>
      </c>
      <c r="V107" s="6">
        <f t="shared" si="18"/>
        <v>-7.2523864888018625</v>
      </c>
      <c r="W107" s="9"/>
      <c r="X107" s="9">
        <v>30</v>
      </c>
      <c r="Y107" s="9">
        <v>576</v>
      </c>
      <c r="Z107" s="9">
        <f t="shared" si="19"/>
        <v>-78.032363348899452</v>
      </c>
      <c r="AA107" s="9">
        <v>20</v>
      </c>
      <c r="AB107" s="9">
        <v>8.46875</v>
      </c>
      <c r="AC107" s="9">
        <v>6.7578100000000001</v>
      </c>
      <c r="AD107" s="9">
        <v>1</v>
      </c>
    </row>
    <row r="108" spans="1:30" x14ac:dyDescent="0.3">
      <c r="A108" s="5">
        <v>21.225161999999973</v>
      </c>
      <c r="B108" s="5">
        <v>3.2416E-2</v>
      </c>
      <c r="C108" s="5">
        <v>0.235653</v>
      </c>
      <c r="D108" s="5">
        <f t="shared" si="11"/>
        <v>0.203237</v>
      </c>
      <c r="E108" s="5">
        <v>1277.5919730000001</v>
      </c>
      <c r="F108" s="5">
        <v>2539.6825399999998</v>
      </c>
      <c r="G108" s="5">
        <v>1105.354059</v>
      </c>
      <c r="H108" s="5">
        <f t="shared" si="12"/>
        <v>2487.0466327499998</v>
      </c>
      <c r="I108" s="5">
        <f t="shared" si="21"/>
        <v>4.7619047328255153</v>
      </c>
      <c r="J108" s="7">
        <f t="shared" si="13"/>
        <v>1</v>
      </c>
      <c r="K108" s="5">
        <v>5.0671929999999996</v>
      </c>
      <c r="L108" s="5">
        <v>47.721854999999998</v>
      </c>
      <c r="M108" s="5">
        <f t="shared" si="14"/>
        <v>60.870913073449969</v>
      </c>
      <c r="N108" s="5">
        <v>241.815834</v>
      </c>
      <c r="O108" s="5">
        <v>0</v>
      </c>
      <c r="P108" s="5">
        <v>11.33423</v>
      </c>
      <c r="Q108" s="5">
        <f t="shared" si="20"/>
        <v>0</v>
      </c>
      <c r="R108" s="5">
        <f t="shared" si="15"/>
        <v>27.277378780195303</v>
      </c>
      <c r="S108" s="5">
        <f t="shared" si="16"/>
        <v>27.277378780195303</v>
      </c>
      <c r="T108" s="8">
        <f t="shared" si="17"/>
        <v>0</v>
      </c>
      <c r="U108" s="6">
        <v>1</v>
      </c>
      <c r="V108" s="6">
        <f t="shared" si="18"/>
        <v>0.1594985165102811</v>
      </c>
      <c r="W108" s="9"/>
      <c r="X108" s="9">
        <v>30</v>
      </c>
      <c r="Y108" s="9">
        <v>608.5</v>
      </c>
      <c r="Z108" s="9">
        <f t="shared" si="19"/>
        <v>-2.848150028292423</v>
      </c>
      <c r="AA108" s="9">
        <v>20</v>
      </c>
      <c r="AB108" s="9">
        <v>8.65625</v>
      </c>
      <c r="AC108" s="9">
        <v>6.7890600000000001</v>
      </c>
      <c r="AD108" s="9">
        <v>1</v>
      </c>
    </row>
    <row r="109" spans="1:30" x14ac:dyDescent="0.3">
      <c r="A109" s="5">
        <v>21.425040999999982</v>
      </c>
      <c r="B109" s="5">
        <v>0.19267400000000001</v>
      </c>
      <c r="C109" s="5">
        <v>0.21440799999999999</v>
      </c>
      <c r="D109" s="5">
        <f t="shared" si="11"/>
        <v>2.1733999999999976E-2</v>
      </c>
      <c r="E109" s="5">
        <v>1277.5919730000001</v>
      </c>
      <c r="F109" s="5">
        <v>2436.5482229999998</v>
      </c>
      <c r="G109" s="5">
        <v>1072.026801</v>
      </c>
      <c r="H109" s="5">
        <f t="shared" si="12"/>
        <v>2412.0603022499999</v>
      </c>
      <c r="I109" s="5">
        <f t="shared" si="21"/>
        <v>2.2842638567577964</v>
      </c>
      <c r="J109" s="7">
        <f t="shared" si="13"/>
        <v>0</v>
      </c>
      <c r="K109" s="5">
        <v>6.5117399999999996</v>
      </c>
      <c r="L109" s="5">
        <v>47.711249000000002</v>
      </c>
      <c r="M109" s="5">
        <f t="shared" si="14"/>
        <v>60.715955277110083</v>
      </c>
      <c r="N109" s="5">
        <v>310.68323800000002</v>
      </c>
      <c r="O109" s="5">
        <v>0</v>
      </c>
      <c r="P109" s="5">
        <v>11.038586</v>
      </c>
      <c r="Q109" s="5">
        <f t="shared" si="20"/>
        <v>0</v>
      </c>
      <c r="R109" s="5">
        <f t="shared" si="15"/>
        <v>24.069932915326387</v>
      </c>
      <c r="S109" s="5">
        <f t="shared" si="16"/>
        <v>24.069932915326387</v>
      </c>
      <c r="T109" s="8">
        <f t="shared" si="17"/>
        <v>0</v>
      </c>
      <c r="U109" s="6">
        <v>1</v>
      </c>
      <c r="V109" s="6">
        <f t="shared" si="18"/>
        <v>8.8650961626944067</v>
      </c>
      <c r="W109" s="9"/>
      <c r="X109" s="9">
        <v>30</v>
      </c>
      <c r="Y109" s="9">
        <v>574.5</v>
      </c>
      <c r="Z109" s="9">
        <f t="shared" si="19"/>
        <v>-76.297619549533749</v>
      </c>
      <c r="AA109" s="9">
        <v>20</v>
      </c>
      <c r="AB109" s="9">
        <v>8.4531299999999998</v>
      </c>
      <c r="AC109" s="9">
        <v>6.8164100000000003</v>
      </c>
      <c r="AD109" s="9">
        <v>1</v>
      </c>
    </row>
    <row r="110" spans="1:30" x14ac:dyDescent="0.3">
      <c r="A110" s="5">
        <v>21.625964999999969</v>
      </c>
      <c r="B110" s="5">
        <v>9.0410000000000004E-2</v>
      </c>
      <c r="C110" s="5">
        <v>0.22221399999999999</v>
      </c>
      <c r="D110" s="5">
        <f t="shared" si="11"/>
        <v>0.13180399999999998</v>
      </c>
      <c r="E110" s="5">
        <v>1277.5919730000001</v>
      </c>
      <c r="F110" s="5">
        <v>2412.0603019999999</v>
      </c>
      <c r="G110" s="5">
        <v>1072.026801</v>
      </c>
      <c r="H110" s="5">
        <f t="shared" si="12"/>
        <v>2412.0603022499999</v>
      </c>
      <c r="I110" s="5">
        <f t="shared" si="21"/>
        <v>-2.3320320387581335E-8</v>
      </c>
      <c r="J110" s="7">
        <f t="shared" si="13"/>
        <v>0</v>
      </c>
      <c r="K110" s="5">
        <v>5.3081480000000001</v>
      </c>
      <c r="L110" s="5">
        <v>47.718330000000002</v>
      </c>
      <c r="M110" s="5">
        <f t="shared" si="14"/>
        <v>60.819411448700066</v>
      </c>
      <c r="N110" s="5">
        <v>253.29595800000001</v>
      </c>
      <c r="O110" s="5">
        <v>0</v>
      </c>
      <c r="P110" s="5">
        <v>11.051287</v>
      </c>
      <c r="Q110" s="5">
        <f t="shared" si="20"/>
        <v>0</v>
      </c>
      <c r="R110" s="5">
        <f t="shared" si="15"/>
        <v>24.946252345277873</v>
      </c>
      <c r="S110" s="5">
        <f t="shared" si="16"/>
        <v>24.946252345277873</v>
      </c>
      <c r="T110" s="8">
        <f t="shared" si="17"/>
        <v>0</v>
      </c>
      <c r="U110" s="6">
        <v>1</v>
      </c>
      <c r="V110" s="6">
        <f t="shared" si="18"/>
        <v>0.68594276349731431</v>
      </c>
      <c r="W110" s="9"/>
      <c r="X110" s="9">
        <v>30</v>
      </c>
      <c r="Y110" s="9">
        <v>593</v>
      </c>
      <c r="Z110" s="9">
        <f t="shared" si="19"/>
        <v>-17.658454649603044</v>
      </c>
      <c r="AA110" s="9">
        <v>20.5</v>
      </c>
      <c r="AB110" s="9">
        <v>8.5703099999999992</v>
      </c>
      <c r="AC110" s="9">
        <v>6.84375</v>
      </c>
      <c r="AD110" s="9">
        <v>1</v>
      </c>
    </row>
    <row r="111" spans="1:30" x14ac:dyDescent="0.3">
      <c r="A111" s="5">
        <v>21.825923000000007</v>
      </c>
      <c r="B111" s="5">
        <v>0.13843</v>
      </c>
      <c r="C111" s="5">
        <v>0.17566100000000001</v>
      </c>
      <c r="D111" s="5">
        <f t="shared" si="11"/>
        <v>3.7231000000000014E-2</v>
      </c>
      <c r="E111" s="5">
        <v>1277.5919730000001</v>
      </c>
      <c r="F111" s="5">
        <v>2711.864407</v>
      </c>
      <c r="G111" s="5">
        <v>1191.806331</v>
      </c>
      <c r="H111" s="5">
        <f t="shared" si="12"/>
        <v>2681.5642447499999</v>
      </c>
      <c r="I111" s="5">
        <f t="shared" si="21"/>
        <v>2.5423729897941016</v>
      </c>
      <c r="J111" s="7">
        <f t="shared" si="13"/>
        <v>0</v>
      </c>
      <c r="K111" s="5">
        <v>4.9631740000000004</v>
      </c>
      <c r="L111" s="5">
        <v>47.735607000000002</v>
      </c>
      <c r="M111" s="5">
        <f t="shared" si="14"/>
        <v>61.071835156730003</v>
      </c>
      <c r="N111" s="5">
        <v>236.920108</v>
      </c>
      <c r="O111" s="5">
        <v>0</v>
      </c>
      <c r="P111" s="5">
        <v>11.565787</v>
      </c>
      <c r="Q111" s="5">
        <f t="shared" si="20"/>
        <v>0</v>
      </c>
      <c r="R111" s="5">
        <f t="shared" si="15"/>
        <v>21.923469776162676</v>
      </c>
      <c r="S111" s="5">
        <f t="shared" si="16"/>
        <v>21.923469776162676</v>
      </c>
      <c r="T111" s="8">
        <f t="shared" si="17"/>
        <v>0</v>
      </c>
      <c r="U111" s="6">
        <v>1</v>
      </c>
      <c r="V111" s="6">
        <f t="shared" si="18"/>
        <v>3.7181381107141882</v>
      </c>
      <c r="W111" s="9"/>
      <c r="X111" s="9">
        <v>30</v>
      </c>
      <c r="Y111" s="9">
        <v>577</v>
      </c>
      <c r="Z111" s="9">
        <f t="shared" si="19"/>
        <v>-5.6008654626247392</v>
      </c>
      <c r="AA111" s="9">
        <v>20.5</v>
      </c>
      <c r="AB111" s="9">
        <v>8.46875</v>
      </c>
      <c r="AC111" s="9">
        <v>6.8710899999999997</v>
      </c>
      <c r="AD111" s="9">
        <v>1</v>
      </c>
    </row>
    <row r="112" spans="1:30" x14ac:dyDescent="0.3">
      <c r="A112" s="5">
        <v>22.025804000000011</v>
      </c>
      <c r="B112" s="5">
        <v>0.13843</v>
      </c>
      <c r="C112" s="5">
        <v>0.17566100000000001</v>
      </c>
      <c r="D112" s="5">
        <f t="shared" si="11"/>
        <v>3.7231000000000014E-2</v>
      </c>
      <c r="E112" s="5">
        <v>1277.5919730000001</v>
      </c>
      <c r="F112" s="5">
        <v>2622.95082</v>
      </c>
      <c r="G112" s="5">
        <v>1153.153153</v>
      </c>
      <c r="H112" s="5">
        <f t="shared" si="12"/>
        <v>2594.5945942499998</v>
      </c>
      <c r="I112" s="5">
        <f t="shared" si="21"/>
        <v>2.4590164520844224</v>
      </c>
      <c r="J112" s="7">
        <f t="shared" si="13"/>
        <v>0</v>
      </c>
      <c r="K112" s="5">
        <v>5.1170949999999999</v>
      </c>
      <c r="L112" s="5">
        <v>47.729585999999998</v>
      </c>
      <c r="M112" s="5">
        <f t="shared" si="14"/>
        <v>60.983865998539954</v>
      </c>
      <c r="N112" s="5">
        <v>244.23684700000001</v>
      </c>
      <c r="O112" s="5">
        <v>0</v>
      </c>
      <c r="P112" s="5">
        <v>11.292064999999999</v>
      </c>
      <c r="Q112" s="5">
        <f t="shared" si="20"/>
        <v>0</v>
      </c>
      <c r="R112" s="5">
        <f t="shared" si="15"/>
        <v>21.212438329531075</v>
      </c>
      <c r="S112" s="5">
        <f t="shared" si="16"/>
        <v>21.212438329531075</v>
      </c>
      <c r="T112" s="8">
        <f t="shared" si="17"/>
        <v>0</v>
      </c>
      <c r="U112" s="6">
        <v>1</v>
      </c>
      <c r="V112" s="6">
        <f t="shared" si="18"/>
        <v>3.7181381107141882</v>
      </c>
      <c r="W112" s="9"/>
      <c r="X112" s="9">
        <v>30</v>
      </c>
      <c r="Y112" s="9">
        <v>581.5</v>
      </c>
      <c r="Z112" s="9">
        <f t="shared" si="19"/>
        <v>-13.933363672098466</v>
      </c>
      <c r="AA112" s="9">
        <v>20.5</v>
      </c>
      <c r="AB112" s="9">
        <v>8.4843799999999998</v>
      </c>
      <c r="AC112" s="9">
        <v>6.8984399999999999</v>
      </c>
      <c r="AD112" s="9">
        <v>1</v>
      </c>
    </row>
    <row r="113" spans="1:30" x14ac:dyDescent="0.3">
      <c r="A113" s="5">
        <v>22.225723000000034</v>
      </c>
      <c r="B113" s="5">
        <v>7.8698000000000004E-2</v>
      </c>
      <c r="C113" s="5">
        <v>0.20094300000000001</v>
      </c>
      <c r="D113" s="5">
        <f t="shared" si="11"/>
        <v>0.12224500000000001</v>
      </c>
      <c r="E113" s="5">
        <v>1277.5919730000001</v>
      </c>
      <c r="F113" s="5">
        <v>2461.538462</v>
      </c>
      <c r="G113" s="5">
        <v>1082.9103210000001</v>
      </c>
      <c r="H113" s="5">
        <f t="shared" si="12"/>
        <v>2436.54822225</v>
      </c>
      <c r="I113" s="5">
        <f t="shared" si="21"/>
        <v>2.3076924529561298</v>
      </c>
      <c r="J113" s="7">
        <f t="shared" si="13"/>
        <v>0</v>
      </c>
      <c r="K113" s="5">
        <v>6.064063</v>
      </c>
      <c r="L113" s="5">
        <v>47.717758000000003</v>
      </c>
      <c r="M113" s="5">
        <f t="shared" si="14"/>
        <v>60.811054305620019</v>
      </c>
      <c r="N113" s="5">
        <v>289.363497</v>
      </c>
      <c r="O113" s="5">
        <v>0</v>
      </c>
      <c r="P113" s="5">
        <v>11.033944999999999</v>
      </c>
      <c r="Q113" s="5">
        <f t="shared" si="20"/>
        <v>0</v>
      </c>
      <c r="R113" s="5">
        <f t="shared" si="15"/>
        <v>22.787339662400449</v>
      </c>
      <c r="S113" s="5">
        <f t="shared" si="16"/>
        <v>22.787339662400449</v>
      </c>
      <c r="T113" s="8">
        <f t="shared" si="17"/>
        <v>0</v>
      </c>
      <c r="U113" s="6">
        <v>1</v>
      </c>
      <c r="V113" s="6">
        <f t="shared" si="18"/>
        <v>0.64377275144177681</v>
      </c>
      <c r="W113" s="9"/>
      <c r="X113" s="9">
        <v>30</v>
      </c>
      <c r="Y113" s="9">
        <v>576.5</v>
      </c>
      <c r="Z113" s="9">
        <f t="shared" si="19"/>
        <v>-56.810154625142218</v>
      </c>
      <c r="AA113" s="9">
        <v>20.5</v>
      </c>
      <c r="AB113" s="9">
        <v>8.4609400000000008</v>
      </c>
      <c r="AC113" s="9">
        <v>6.9257799999999996</v>
      </c>
      <c r="AD113" s="9">
        <v>1</v>
      </c>
    </row>
    <row r="114" spans="1:30" x14ac:dyDescent="0.3">
      <c r="A114" s="5">
        <v>22.426562000000008</v>
      </c>
      <c r="B114" s="5">
        <v>0.17388200000000001</v>
      </c>
      <c r="C114" s="5">
        <v>0.17705000000000001</v>
      </c>
      <c r="D114" s="5">
        <f t="shared" si="11"/>
        <v>3.1680000000000041E-3</v>
      </c>
      <c r="E114" s="5">
        <v>1277.5919730000001</v>
      </c>
      <c r="F114" s="5">
        <v>2500</v>
      </c>
      <c r="G114" s="5">
        <v>1077.441077</v>
      </c>
      <c r="H114" s="5">
        <f t="shared" si="12"/>
        <v>2424.2424232499998</v>
      </c>
      <c r="I114" s="5">
        <f t="shared" si="21"/>
        <v>7.0312500949878149</v>
      </c>
      <c r="J114" s="7">
        <f t="shared" si="13"/>
        <v>1</v>
      </c>
      <c r="K114" s="5">
        <v>5.6793250000000004</v>
      </c>
      <c r="L114" s="5">
        <v>47.714359000000002</v>
      </c>
      <c r="M114" s="5">
        <f t="shared" si="14"/>
        <v>60.761393590010016</v>
      </c>
      <c r="N114" s="5">
        <v>270.98533300000003</v>
      </c>
      <c r="O114" s="5">
        <v>0</v>
      </c>
      <c r="P114" s="5">
        <v>11.115996000000001</v>
      </c>
      <c r="Q114" s="5">
        <f t="shared" si="20"/>
        <v>0</v>
      </c>
      <c r="R114" s="5">
        <f t="shared" si="15"/>
        <v>19.976422330767157</v>
      </c>
      <c r="S114" s="5">
        <f t="shared" si="16"/>
        <v>19.976422330767157</v>
      </c>
      <c r="T114" s="8">
        <f t="shared" si="17"/>
        <v>0</v>
      </c>
      <c r="U114" s="6">
        <v>1</v>
      </c>
      <c r="V114" s="6">
        <f t="shared" si="18"/>
        <v>54.886994949494877</v>
      </c>
      <c r="W114" s="9"/>
      <c r="X114" s="9">
        <v>30</v>
      </c>
      <c r="Y114" s="9">
        <v>589.5</v>
      </c>
      <c r="Z114" s="9">
        <f t="shared" si="19"/>
        <v>-42.447586813189787</v>
      </c>
      <c r="AA114" s="9">
        <v>20.5</v>
      </c>
      <c r="AB114" s="9">
        <v>8.53125</v>
      </c>
      <c r="AC114" s="9">
        <v>6.9570299999999996</v>
      </c>
      <c r="AD114" s="9">
        <v>1</v>
      </c>
    </row>
    <row r="115" spans="1:30" x14ac:dyDescent="0.3">
      <c r="A115" s="5">
        <v>22.626509999999957</v>
      </c>
      <c r="B115" s="5">
        <v>0.16802800000000001</v>
      </c>
      <c r="C115" s="5">
        <v>0.20195199999999999</v>
      </c>
      <c r="D115" s="5">
        <f t="shared" si="11"/>
        <v>3.3923999999999982E-2</v>
      </c>
      <c r="E115" s="5">
        <v>1277.5919730000001</v>
      </c>
      <c r="F115" s="5">
        <v>2711.864407</v>
      </c>
      <c r="G115" s="5">
        <v>1185.185185</v>
      </c>
      <c r="H115" s="5">
        <f t="shared" si="12"/>
        <v>2666.6666662500002</v>
      </c>
      <c r="I115" s="5">
        <f t="shared" si="21"/>
        <v>3.813559376377107</v>
      </c>
      <c r="J115" s="7">
        <f t="shared" si="13"/>
        <v>1</v>
      </c>
      <c r="K115" s="5">
        <v>5.2063670000000002</v>
      </c>
      <c r="L115" s="5">
        <v>47.725181999999997</v>
      </c>
      <c r="M115" s="5">
        <f t="shared" si="14"/>
        <v>60.919521840979996</v>
      </c>
      <c r="N115" s="5">
        <v>248.47483099999999</v>
      </c>
      <c r="O115" s="5">
        <v>0</v>
      </c>
      <c r="P115" s="5">
        <v>11.490583000000001</v>
      </c>
      <c r="Q115" s="5">
        <f t="shared" si="20"/>
        <v>0</v>
      </c>
      <c r="R115" s="5">
        <f t="shared" si="15"/>
        <v>25.064706511836725</v>
      </c>
      <c r="S115" s="5">
        <f t="shared" si="16"/>
        <v>25.064706511836725</v>
      </c>
      <c r="T115" s="8">
        <f t="shared" si="17"/>
        <v>0</v>
      </c>
      <c r="U115" s="6">
        <v>1</v>
      </c>
      <c r="V115" s="6">
        <f t="shared" si="18"/>
        <v>4.9530715717486178</v>
      </c>
      <c r="W115" s="9"/>
      <c r="X115" s="9">
        <v>30</v>
      </c>
      <c r="Y115" s="9">
        <v>578.5</v>
      </c>
      <c r="Z115" s="9">
        <f t="shared" si="19"/>
        <v>-12.668107411661822</v>
      </c>
      <c r="AA115" s="9">
        <v>20.5</v>
      </c>
      <c r="AB115" s="9">
        <v>8.4609400000000008</v>
      </c>
      <c r="AC115" s="9">
        <v>6.9843799999999998</v>
      </c>
      <c r="AD115" s="9">
        <v>1</v>
      </c>
    </row>
    <row r="116" spans="1:30" x14ac:dyDescent="0.3">
      <c r="A116" s="5">
        <v>22.826400999999937</v>
      </c>
      <c r="B116" s="5">
        <v>0.17236499999999999</v>
      </c>
      <c r="C116" s="5">
        <v>0.189748</v>
      </c>
      <c r="D116" s="5">
        <f t="shared" si="11"/>
        <v>1.738300000000001E-2</v>
      </c>
      <c r="E116" s="5">
        <v>1277.5919730000001</v>
      </c>
      <c r="F116" s="5">
        <v>2594.594595</v>
      </c>
      <c r="G116" s="5">
        <v>1134.751773</v>
      </c>
      <c r="H116" s="5">
        <f t="shared" si="12"/>
        <v>2553.1914892499999</v>
      </c>
      <c r="I116" s="5">
        <f t="shared" si="21"/>
        <v>3.6486486943783891</v>
      </c>
      <c r="J116" s="7">
        <f t="shared" si="13"/>
        <v>1</v>
      </c>
      <c r="K116" s="5">
        <v>4.8382189999999996</v>
      </c>
      <c r="L116" s="5">
        <v>47.730587</v>
      </c>
      <c r="M116" s="5">
        <f t="shared" si="14"/>
        <v>60.998490998930038</v>
      </c>
      <c r="N116" s="5">
        <v>230.93104299999999</v>
      </c>
      <c r="O116" s="5">
        <v>0</v>
      </c>
      <c r="P116" s="5">
        <v>11.458996000000001</v>
      </c>
      <c r="Q116" s="5">
        <f t="shared" si="20"/>
        <v>0</v>
      </c>
      <c r="R116" s="5">
        <f t="shared" si="15"/>
        <v>22.547911840904781</v>
      </c>
      <c r="S116" s="5">
        <f t="shared" si="16"/>
        <v>22.547911840904781</v>
      </c>
      <c r="T116" s="8">
        <f t="shared" si="17"/>
        <v>0</v>
      </c>
      <c r="U116" s="6">
        <v>1</v>
      </c>
      <c r="V116" s="6">
        <f t="shared" si="18"/>
        <v>9.915722257377892</v>
      </c>
      <c r="W116" s="9"/>
      <c r="X116" s="9">
        <v>30</v>
      </c>
      <c r="Y116" s="9">
        <v>570.5</v>
      </c>
      <c r="Z116" s="9">
        <f t="shared" si="19"/>
        <v>1.2802596298639912</v>
      </c>
      <c r="AA116" s="9">
        <v>20.5</v>
      </c>
      <c r="AB116" s="9">
        <v>8.40625</v>
      </c>
      <c r="AC116" s="9">
        <v>7.0117200000000004</v>
      </c>
      <c r="AD116" s="9">
        <v>1</v>
      </c>
    </row>
    <row r="117" spans="1:30" x14ac:dyDescent="0.3">
      <c r="A117" s="5">
        <v>23.027278000000042</v>
      </c>
      <c r="B117" s="5">
        <v>0.17236499999999999</v>
      </c>
      <c r="C117" s="5">
        <v>0.189748</v>
      </c>
      <c r="D117" s="5">
        <f t="shared" si="11"/>
        <v>1.738300000000001E-2</v>
      </c>
      <c r="E117" s="5">
        <v>1277.5919730000001</v>
      </c>
      <c r="F117" s="5">
        <v>2424.242424</v>
      </c>
      <c r="G117" s="5">
        <v>1077.441077</v>
      </c>
      <c r="H117" s="5">
        <f t="shared" si="12"/>
        <v>2424.2424232499998</v>
      </c>
      <c r="I117" s="5">
        <f t="shared" si="21"/>
        <v>6.9609398593758727E-8</v>
      </c>
      <c r="J117" s="7">
        <f t="shared" si="13"/>
        <v>0</v>
      </c>
      <c r="K117" s="5">
        <v>6.1584700000000003</v>
      </c>
      <c r="L117" s="5">
        <v>47.711686</v>
      </c>
      <c r="M117" s="5">
        <f t="shared" si="14"/>
        <v>60.722340017539977</v>
      </c>
      <c r="N117" s="5">
        <v>293.83099900000002</v>
      </c>
      <c r="O117" s="5">
        <v>0</v>
      </c>
      <c r="P117" s="5">
        <v>11.175167</v>
      </c>
      <c r="Q117" s="5">
        <f t="shared" si="20"/>
        <v>0</v>
      </c>
      <c r="R117" s="5">
        <f t="shared" si="15"/>
        <v>21.409128406768744</v>
      </c>
      <c r="S117" s="5">
        <f t="shared" si="16"/>
        <v>21.409128406768744</v>
      </c>
      <c r="T117" s="8">
        <f t="shared" si="17"/>
        <v>0</v>
      </c>
      <c r="U117" s="6">
        <v>1</v>
      </c>
      <c r="V117" s="6">
        <f t="shared" si="18"/>
        <v>9.915722257377892</v>
      </c>
      <c r="W117" s="9"/>
      <c r="X117" s="9">
        <v>30</v>
      </c>
      <c r="Y117" s="9">
        <v>580.5</v>
      </c>
      <c r="Z117" s="9">
        <f t="shared" si="19"/>
        <v>-63.246529847473255</v>
      </c>
      <c r="AA117" s="9">
        <v>21</v>
      </c>
      <c r="AB117" s="9">
        <v>8.46875</v>
      </c>
      <c r="AC117" s="9">
        <v>7.0429700000000004</v>
      </c>
      <c r="AD117" s="9">
        <v>1</v>
      </c>
    </row>
    <row r="118" spans="1:30" x14ac:dyDescent="0.3">
      <c r="A118" s="5">
        <v>23.228202000000028</v>
      </c>
      <c r="B118" s="5">
        <v>0.275287</v>
      </c>
      <c r="C118" s="5">
        <v>0.18784999999999999</v>
      </c>
      <c r="D118" s="5">
        <f t="shared" si="11"/>
        <v>-8.7437000000000015E-2</v>
      </c>
      <c r="E118" s="5">
        <v>1277.5919730000001</v>
      </c>
      <c r="F118" s="5">
        <v>2400</v>
      </c>
      <c r="G118" s="5">
        <v>1061.3598669999999</v>
      </c>
      <c r="H118" s="5">
        <f t="shared" si="12"/>
        <v>2388.0597007499996</v>
      </c>
      <c r="I118" s="5">
        <f t="shared" si="21"/>
        <v>1.1250000703107808</v>
      </c>
      <c r="J118" s="7">
        <f t="shared" si="13"/>
        <v>0</v>
      </c>
      <c r="K118" s="5">
        <v>3.853199</v>
      </c>
      <c r="L118" s="5">
        <v>47.753410000000002</v>
      </c>
      <c r="M118" s="5">
        <f t="shared" si="14"/>
        <v>61.331943929900035</v>
      </c>
      <c r="N118" s="5">
        <v>184.00339299999999</v>
      </c>
      <c r="O118" s="5">
        <v>0</v>
      </c>
      <c r="P118" s="5">
        <v>11.958914999999999</v>
      </c>
      <c r="Q118" s="5">
        <f t="shared" si="20"/>
        <v>0</v>
      </c>
      <c r="R118" s="5">
        <f t="shared" si="15"/>
        <v>20.878635491573274</v>
      </c>
      <c r="S118" s="5">
        <f t="shared" si="16"/>
        <v>20.878635491573274</v>
      </c>
      <c r="T118" s="8">
        <f t="shared" si="17"/>
        <v>0</v>
      </c>
      <c r="U118" s="6">
        <v>1</v>
      </c>
      <c r="V118" s="6">
        <f t="shared" si="18"/>
        <v>-3.14840399373263</v>
      </c>
      <c r="W118" s="9"/>
      <c r="X118" s="9">
        <v>30</v>
      </c>
      <c r="Y118" s="9">
        <v>586</v>
      </c>
      <c r="Z118" s="9">
        <f t="shared" si="19"/>
        <v>45.823229130818987</v>
      </c>
      <c r="AA118" s="9">
        <v>21</v>
      </c>
      <c r="AB118" s="9">
        <v>8.4843799999999998</v>
      </c>
      <c r="AC118" s="9">
        <v>7.0703100000000001</v>
      </c>
      <c r="AD118" s="9">
        <v>1</v>
      </c>
    </row>
    <row r="119" spans="1:30" x14ac:dyDescent="0.3">
      <c r="A119" s="5">
        <v>23.428094000000005</v>
      </c>
      <c r="B119" s="5">
        <v>0.18248300000000001</v>
      </c>
      <c r="C119" s="5">
        <v>0.17546200000000001</v>
      </c>
      <c r="D119" s="5">
        <f t="shared" si="11"/>
        <v>-7.0209999999999995E-3</v>
      </c>
      <c r="E119" s="5">
        <v>1277.5919730000001</v>
      </c>
      <c r="F119" s="5">
        <v>2412.0603019999999</v>
      </c>
      <c r="G119" s="5">
        <v>1072.026801</v>
      </c>
      <c r="H119" s="5">
        <f t="shared" si="12"/>
        <v>2412.0603022499999</v>
      </c>
      <c r="I119" s="5">
        <f t="shared" si="21"/>
        <v>-2.3320320387581335E-8</v>
      </c>
      <c r="J119" s="7">
        <f t="shared" si="13"/>
        <v>0</v>
      </c>
      <c r="K119" s="5">
        <v>5.5700390000000004</v>
      </c>
      <c r="L119" s="5">
        <v>47.704473</v>
      </c>
      <c r="M119" s="5">
        <f t="shared" si="14"/>
        <v>60.616955274470001</v>
      </c>
      <c r="N119" s="5">
        <v>265.71576599999997</v>
      </c>
      <c r="O119" s="5">
        <v>0</v>
      </c>
      <c r="P119" s="5">
        <v>11.093862</v>
      </c>
      <c r="Q119" s="5">
        <f t="shared" si="20"/>
        <v>0</v>
      </c>
      <c r="R119" s="5">
        <f t="shared" si="15"/>
        <v>19.69776579786668</v>
      </c>
      <c r="S119" s="5">
        <f t="shared" si="16"/>
        <v>19.69776579786668</v>
      </c>
      <c r="T119" s="8">
        <f t="shared" si="17"/>
        <v>0</v>
      </c>
      <c r="U119" s="6">
        <v>1</v>
      </c>
      <c r="V119" s="6">
        <f t="shared" si="18"/>
        <v>-25.991026919242277</v>
      </c>
      <c r="W119" s="9"/>
      <c r="X119" s="9">
        <v>30</v>
      </c>
      <c r="Y119" s="9">
        <v>580</v>
      </c>
      <c r="Z119" s="9">
        <f t="shared" si="19"/>
        <v>-37.576100574476129</v>
      </c>
      <c r="AA119" s="9">
        <v>21</v>
      </c>
      <c r="AB119" s="9">
        <v>8.4609400000000008</v>
      </c>
      <c r="AC119" s="9">
        <v>7.0976600000000003</v>
      </c>
      <c r="AD119" s="9">
        <v>1</v>
      </c>
    </row>
    <row r="120" spans="1:30" x14ac:dyDescent="0.3">
      <c r="A120" s="5">
        <v>23.629030999999959</v>
      </c>
      <c r="B120" s="5">
        <v>0.26613500000000001</v>
      </c>
      <c r="C120" s="5">
        <v>0.16884099999999999</v>
      </c>
      <c r="D120" s="5">
        <f t="shared" si="11"/>
        <v>-9.7294000000000019E-2</v>
      </c>
      <c r="E120" s="5">
        <v>1277.5919730000001</v>
      </c>
      <c r="F120" s="5">
        <v>2487.046632</v>
      </c>
      <c r="G120" s="5">
        <v>1099.6563570000001</v>
      </c>
      <c r="H120" s="5">
        <f t="shared" si="12"/>
        <v>2474.2268032500001</v>
      </c>
      <c r="I120" s="5">
        <f t="shared" si="21"/>
        <v>1.1658031773647941</v>
      </c>
      <c r="J120" s="7">
        <f t="shared" si="13"/>
        <v>0</v>
      </c>
      <c r="K120" s="5">
        <v>4.7211650000000001</v>
      </c>
      <c r="L120" s="5">
        <v>47.746215999999997</v>
      </c>
      <c r="M120" s="5">
        <f t="shared" si="14"/>
        <v>61.226836784239936</v>
      </c>
      <c r="N120" s="5">
        <v>225.41776300000001</v>
      </c>
      <c r="O120" s="5">
        <v>0</v>
      </c>
      <c r="P120" s="5">
        <v>11.713366000000001</v>
      </c>
      <c r="Q120" s="5">
        <f t="shared" si="20"/>
        <v>0</v>
      </c>
      <c r="R120" s="5">
        <f t="shared" si="15"/>
        <v>19.442994620946333</v>
      </c>
      <c r="S120" s="5">
        <f t="shared" si="16"/>
        <v>19.442994620946333</v>
      </c>
      <c r="T120" s="8">
        <f t="shared" si="17"/>
        <v>0</v>
      </c>
      <c r="U120" s="6">
        <v>1</v>
      </c>
      <c r="V120" s="6">
        <f t="shared" si="18"/>
        <v>-2.7353690875079653</v>
      </c>
      <c r="W120" s="9"/>
      <c r="X120" s="9">
        <v>30</v>
      </c>
      <c r="Y120" s="9">
        <v>593.5</v>
      </c>
      <c r="Z120" s="9">
        <f t="shared" si="19"/>
        <v>2.3579436013519057</v>
      </c>
      <c r="AA120" s="9">
        <v>21</v>
      </c>
      <c r="AB120" s="9">
        <v>8.5390599999999992</v>
      </c>
      <c r="AC120" s="9">
        <v>7.125</v>
      </c>
      <c r="AD120" s="9">
        <v>1</v>
      </c>
    </row>
    <row r="121" spans="1:30" x14ac:dyDescent="0.3">
      <c r="A121" s="5">
        <v>23.828965999999941</v>
      </c>
      <c r="B121" s="5">
        <v>0.227683</v>
      </c>
      <c r="C121" s="5">
        <v>0.221332</v>
      </c>
      <c r="D121" s="5">
        <f t="shared" si="11"/>
        <v>-6.3509999999999955E-3</v>
      </c>
      <c r="E121" s="5">
        <v>1277.5919730000001</v>
      </c>
      <c r="F121" s="5">
        <v>2448.9795920000001</v>
      </c>
      <c r="G121" s="5">
        <v>1072.026801</v>
      </c>
      <c r="H121" s="5">
        <f t="shared" si="12"/>
        <v>2412.0603022499999</v>
      </c>
      <c r="I121" s="5">
        <f t="shared" si="21"/>
        <v>3.4438774959321363</v>
      </c>
      <c r="J121" s="7">
        <f t="shared" si="13"/>
        <v>1</v>
      </c>
      <c r="K121" s="5">
        <v>5.9597810000000004</v>
      </c>
      <c r="L121" s="5">
        <v>47.716042999999999</v>
      </c>
      <c r="M121" s="5">
        <f t="shared" si="14"/>
        <v>60.785997486769929</v>
      </c>
      <c r="N121" s="5">
        <v>284.37715700000001</v>
      </c>
      <c r="O121" s="5">
        <v>0</v>
      </c>
      <c r="P121" s="5">
        <v>11.251094999999999</v>
      </c>
      <c r="Q121" s="5">
        <f t="shared" si="20"/>
        <v>0</v>
      </c>
      <c r="R121" s="5">
        <f t="shared" si="15"/>
        <v>24.847237006151918</v>
      </c>
      <c r="S121" s="5">
        <f t="shared" si="16"/>
        <v>24.847237006151918</v>
      </c>
      <c r="T121" s="8">
        <f t="shared" si="17"/>
        <v>0</v>
      </c>
      <c r="U121" s="6">
        <v>1</v>
      </c>
      <c r="V121" s="6">
        <f t="shared" si="18"/>
        <v>-35.849944890568437</v>
      </c>
      <c r="W121" s="9"/>
      <c r="X121" s="9">
        <v>30</v>
      </c>
      <c r="Y121" s="9">
        <v>577.5</v>
      </c>
      <c r="Z121" s="9">
        <f t="shared" si="19"/>
        <v>-48.881104134068693</v>
      </c>
      <c r="AA121" s="9">
        <v>21</v>
      </c>
      <c r="AB121" s="9">
        <v>8.4296900000000008</v>
      </c>
      <c r="AC121" s="9">
        <v>7.1523399999999997</v>
      </c>
      <c r="AD121" s="9">
        <v>1</v>
      </c>
    </row>
    <row r="122" spans="1:30" x14ac:dyDescent="0.3">
      <c r="A122" s="5">
        <v>24.028823000000006</v>
      </c>
      <c r="B122" s="5">
        <v>0.227683</v>
      </c>
      <c r="C122" s="5">
        <v>0.221332</v>
      </c>
      <c r="D122" s="5">
        <f t="shared" si="11"/>
        <v>-6.3509999999999955E-3</v>
      </c>
      <c r="E122" s="5">
        <v>1277.5919730000001</v>
      </c>
      <c r="F122" s="5">
        <v>2474.2268039999999</v>
      </c>
      <c r="G122" s="5">
        <v>1094.017094</v>
      </c>
      <c r="H122" s="5">
        <f t="shared" si="12"/>
        <v>2461.5384615000003</v>
      </c>
      <c r="I122" s="5">
        <f t="shared" si="21"/>
        <v>1.1597938066587135</v>
      </c>
      <c r="J122" s="7">
        <f t="shared" si="13"/>
        <v>0</v>
      </c>
      <c r="K122" s="5">
        <v>5.0678510000000001</v>
      </c>
      <c r="L122" s="5">
        <v>47.720500000000001</v>
      </c>
      <c r="M122" s="5">
        <f t="shared" si="14"/>
        <v>60.851115994999986</v>
      </c>
      <c r="N122" s="5">
        <v>241.840383</v>
      </c>
      <c r="O122" s="5">
        <v>0</v>
      </c>
      <c r="P122" s="5">
        <v>11.329367</v>
      </c>
      <c r="Q122" s="5">
        <f t="shared" si="20"/>
        <v>0</v>
      </c>
      <c r="R122" s="5">
        <f t="shared" si="15"/>
        <v>25.356923910897248</v>
      </c>
      <c r="S122" s="5">
        <f t="shared" si="16"/>
        <v>25.356923910897248</v>
      </c>
      <c r="T122" s="8">
        <f t="shared" si="17"/>
        <v>0</v>
      </c>
      <c r="U122" s="6">
        <v>1</v>
      </c>
      <c r="V122" s="6">
        <f t="shared" si="18"/>
        <v>-35.849944890568437</v>
      </c>
      <c r="W122" s="9"/>
      <c r="X122" s="9">
        <v>30</v>
      </c>
      <c r="Y122" s="9">
        <v>578.5</v>
      </c>
      <c r="Z122" s="9">
        <f t="shared" si="19"/>
        <v>-5.6162059844324972</v>
      </c>
      <c r="AA122" s="9">
        <v>21</v>
      </c>
      <c r="AB122" s="9">
        <v>8.4375</v>
      </c>
      <c r="AC122" s="9">
        <v>7.1835899999999997</v>
      </c>
      <c r="AD122" s="9">
        <v>1</v>
      </c>
    </row>
    <row r="123" spans="1:30" x14ac:dyDescent="0.3">
      <c r="A123" s="5">
        <v>24.22868299999995</v>
      </c>
      <c r="B123" s="5">
        <v>0.17508899999999999</v>
      </c>
      <c r="C123" s="5">
        <v>0.16522899999999999</v>
      </c>
      <c r="D123" s="5">
        <f t="shared" si="11"/>
        <v>-9.8600000000000076E-3</v>
      </c>
      <c r="E123" s="5">
        <v>1277.5919730000001</v>
      </c>
      <c r="F123" s="5">
        <v>2436.5482229999998</v>
      </c>
      <c r="G123" s="5">
        <v>1077.441077</v>
      </c>
      <c r="H123" s="5">
        <f t="shared" si="12"/>
        <v>2424.2424232499998</v>
      </c>
      <c r="I123" s="5">
        <f t="shared" si="21"/>
        <v>1.1421320397644359</v>
      </c>
      <c r="J123" s="7">
        <f t="shared" si="13"/>
        <v>0</v>
      </c>
      <c r="K123" s="5">
        <v>5.2707540000000002</v>
      </c>
      <c r="L123" s="5">
        <v>47.703670000000002</v>
      </c>
      <c r="M123" s="5">
        <f t="shared" si="14"/>
        <v>60.605223131300022</v>
      </c>
      <c r="N123" s="5">
        <v>251.43430000000001</v>
      </c>
      <c r="O123" s="5">
        <v>0</v>
      </c>
      <c r="P123" s="5">
        <v>11.125159</v>
      </c>
      <c r="Q123" s="5">
        <f t="shared" si="20"/>
        <v>0</v>
      </c>
      <c r="R123" s="5">
        <f t="shared" si="15"/>
        <v>18.642667524938304</v>
      </c>
      <c r="S123" s="5">
        <f t="shared" si="16"/>
        <v>18.642667524938304</v>
      </c>
      <c r="T123" s="8">
        <f t="shared" si="17"/>
        <v>0</v>
      </c>
      <c r="U123" s="6">
        <v>1</v>
      </c>
      <c r="V123" s="6">
        <f t="shared" si="18"/>
        <v>-17.757505070993901</v>
      </c>
      <c r="W123" s="9"/>
      <c r="X123" s="9">
        <v>30</v>
      </c>
      <c r="Y123" s="9">
        <v>584</v>
      </c>
      <c r="Z123" s="9">
        <f t="shared" si="19"/>
        <v>-24.801917821516724</v>
      </c>
      <c r="AA123" s="9">
        <v>21.5</v>
      </c>
      <c r="AB123" s="9">
        <v>8.46875</v>
      </c>
      <c r="AC123" s="9">
        <v>7.2109399999999999</v>
      </c>
      <c r="AD123" s="9">
        <v>1</v>
      </c>
    </row>
    <row r="124" spans="1:30" x14ac:dyDescent="0.3">
      <c r="A124" s="5">
        <v>24.429614000000033</v>
      </c>
      <c r="B124" s="5">
        <v>0.15302199999999999</v>
      </c>
      <c r="C124" s="5">
        <v>0.21032400000000001</v>
      </c>
      <c r="D124" s="5">
        <f t="shared" si="11"/>
        <v>5.730200000000002E-2</v>
      </c>
      <c r="E124" s="5">
        <v>1277.5919730000001</v>
      </c>
      <c r="F124" s="5">
        <v>2637.3626370000002</v>
      </c>
      <c r="G124" s="5">
        <v>1146.953405</v>
      </c>
      <c r="H124" s="5">
        <f t="shared" si="12"/>
        <v>2580.64516125</v>
      </c>
      <c r="I124" s="5">
        <f t="shared" si="21"/>
        <v>4.945054917030407</v>
      </c>
      <c r="J124" s="7">
        <f t="shared" si="13"/>
        <v>1</v>
      </c>
      <c r="K124" s="5">
        <v>4.7251149999999997</v>
      </c>
      <c r="L124" s="5">
        <v>47.745483</v>
      </c>
      <c r="M124" s="5">
        <f t="shared" si="14"/>
        <v>61.216127368370053</v>
      </c>
      <c r="N124" s="5">
        <v>225.602903</v>
      </c>
      <c r="O124" s="5">
        <v>0</v>
      </c>
      <c r="P124" s="5">
        <v>11.731583000000001</v>
      </c>
      <c r="Q124" s="5">
        <f t="shared" si="20"/>
        <v>0</v>
      </c>
      <c r="R124" s="5">
        <f t="shared" si="15"/>
        <v>25.261716612651881</v>
      </c>
      <c r="S124" s="5">
        <f t="shared" si="16"/>
        <v>25.261716612651881</v>
      </c>
      <c r="T124" s="8">
        <f t="shared" si="17"/>
        <v>0</v>
      </c>
      <c r="U124" s="6">
        <v>1</v>
      </c>
      <c r="V124" s="6">
        <f t="shared" si="18"/>
        <v>2.6704478028690088</v>
      </c>
      <c r="W124" s="9"/>
      <c r="X124" s="9">
        <v>30</v>
      </c>
      <c r="Y124" s="9">
        <v>577</v>
      </c>
      <c r="Z124" s="9">
        <f t="shared" si="19"/>
        <v>10.485263589502694</v>
      </c>
      <c r="AA124" s="9">
        <v>21.5</v>
      </c>
      <c r="AB124" s="9">
        <v>8.4218799999999998</v>
      </c>
      <c r="AC124" s="9">
        <v>7.2382799999999996</v>
      </c>
      <c r="AD124" s="9">
        <v>1</v>
      </c>
    </row>
    <row r="125" spans="1:30" x14ac:dyDescent="0.3">
      <c r="A125" s="5">
        <v>24.630498000000006</v>
      </c>
      <c r="B125" s="5">
        <v>0.199929</v>
      </c>
      <c r="C125" s="5">
        <v>0.20482400000000001</v>
      </c>
      <c r="D125" s="5">
        <f t="shared" si="11"/>
        <v>4.8950000000000105E-3</v>
      </c>
      <c r="E125" s="5">
        <v>1277.5919730000001</v>
      </c>
      <c r="F125" s="5">
        <v>2539.6825399999998</v>
      </c>
      <c r="G125" s="5">
        <v>1099.6563570000001</v>
      </c>
      <c r="H125" s="5">
        <f t="shared" si="12"/>
        <v>2474.2268032500001</v>
      </c>
      <c r="I125" s="5">
        <f t="shared" si="21"/>
        <v>5.9523810628050313</v>
      </c>
      <c r="J125" s="7">
        <f t="shared" si="13"/>
        <v>1</v>
      </c>
      <c r="K125" s="5">
        <v>4.7829179999999996</v>
      </c>
      <c r="L125" s="5">
        <v>47.742466999999998</v>
      </c>
      <c r="M125" s="5">
        <f t="shared" si="14"/>
        <v>61.172062432130019</v>
      </c>
      <c r="N125" s="5">
        <v>228.34830600000001</v>
      </c>
      <c r="O125" s="5">
        <v>0</v>
      </c>
      <c r="P125" s="5">
        <v>11.665210999999999</v>
      </c>
      <c r="Q125" s="5">
        <f t="shared" si="20"/>
        <v>0</v>
      </c>
      <c r="R125" s="5">
        <f t="shared" si="15"/>
        <v>23.586640272449891</v>
      </c>
      <c r="S125" s="5">
        <f t="shared" si="16"/>
        <v>23.586640272449891</v>
      </c>
      <c r="T125" s="8">
        <f t="shared" si="17"/>
        <v>0</v>
      </c>
      <c r="U125" s="6">
        <v>1</v>
      </c>
      <c r="V125" s="6">
        <f t="shared" si="18"/>
        <v>40.843513789581117</v>
      </c>
      <c r="W125" s="9"/>
      <c r="X125" s="9">
        <v>30</v>
      </c>
      <c r="Y125" s="9">
        <v>582.5</v>
      </c>
      <c r="Z125" s="9">
        <f t="shared" si="19"/>
        <v>5.3468943892141283</v>
      </c>
      <c r="AA125" s="9">
        <v>21.5</v>
      </c>
      <c r="AB125" s="9">
        <v>8.4531299999999998</v>
      </c>
      <c r="AC125" s="9">
        <v>7.2656299999999998</v>
      </c>
      <c r="AD125" s="9">
        <v>1</v>
      </c>
    </row>
    <row r="126" spans="1:30" x14ac:dyDescent="0.3">
      <c r="A126" s="5">
        <v>24.830432999999989</v>
      </c>
      <c r="B126" s="5">
        <v>0.23099800000000001</v>
      </c>
      <c r="C126" s="5">
        <v>0.16700300000000001</v>
      </c>
      <c r="D126" s="5">
        <f t="shared" si="11"/>
        <v>-6.3994999999999996E-2</v>
      </c>
      <c r="E126" s="5">
        <v>1277.5919730000001</v>
      </c>
      <c r="F126" s="5">
        <v>2461.538462</v>
      </c>
      <c r="G126" s="5">
        <v>1072.026801</v>
      </c>
      <c r="H126" s="5">
        <f t="shared" si="12"/>
        <v>2412.0603022499999</v>
      </c>
      <c r="I126" s="5">
        <f t="shared" si="21"/>
        <v>4.6153845877590172</v>
      </c>
      <c r="J126" s="7">
        <f t="shared" si="13"/>
        <v>1</v>
      </c>
      <c r="K126" s="5">
        <v>4.4862659999999996</v>
      </c>
      <c r="L126" s="5">
        <v>47.725428000000001</v>
      </c>
      <c r="M126" s="5">
        <f t="shared" si="14"/>
        <v>60.923115996920046</v>
      </c>
      <c r="N126" s="5">
        <v>214.10898599999999</v>
      </c>
      <c r="O126" s="5">
        <v>0</v>
      </c>
      <c r="P126" s="5">
        <v>11.523744000000001</v>
      </c>
      <c r="Q126" s="5">
        <f t="shared" si="20"/>
        <v>0</v>
      </c>
      <c r="R126" s="5">
        <f t="shared" si="15"/>
        <v>18.748139093029426</v>
      </c>
      <c r="S126" s="5">
        <f t="shared" si="16"/>
        <v>18.748139093029426</v>
      </c>
      <c r="T126" s="8">
        <f t="shared" si="17"/>
        <v>0</v>
      </c>
      <c r="U126" s="6">
        <v>1</v>
      </c>
      <c r="V126" s="6">
        <f t="shared" si="18"/>
        <v>-3.6096257520118762</v>
      </c>
      <c r="W126" s="9"/>
      <c r="X126" s="9">
        <v>30</v>
      </c>
      <c r="Y126" s="9">
        <v>589.5</v>
      </c>
      <c r="Z126" s="9">
        <f t="shared" si="19"/>
        <v>12.67406984718491</v>
      </c>
      <c r="AA126" s="9">
        <v>21.5</v>
      </c>
      <c r="AB126" s="9">
        <v>8.4921900000000008</v>
      </c>
      <c r="AC126" s="9">
        <v>7.2968799999999998</v>
      </c>
      <c r="AD126" s="9">
        <v>1</v>
      </c>
    </row>
    <row r="127" spans="1:30" x14ac:dyDescent="0.3">
      <c r="A127" s="5">
        <v>25.03137099999994</v>
      </c>
      <c r="B127" s="5">
        <v>0.23099800000000001</v>
      </c>
      <c r="C127" s="5">
        <v>0.16700300000000001</v>
      </c>
      <c r="D127" s="5">
        <f t="shared" si="11"/>
        <v>-6.3994999999999996E-2</v>
      </c>
      <c r="E127" s="5">
        <v>1277.5919730000001</v>
      </c>
      <c r="F127" s="5">
        <v>2553.1914889999998</v>
      </c>
      <c r="G127" s="5">
        <v>1082.9103210000001</v>
      </c>
      <c r="H127" s="5">
        <f t="shared" si="12"/>
        <v>2436.54822225</v>
      </c>
      <c r="I127" s="5">
        <f t="shared" si="21"/>
        <v>10.771276668809202</v>
      </c>
      <c r="J127" s="7">
        <f t="shared" si="13"/>
        <v>1</v>
      </c>
      <c r="K127" s="5">
        <v>4.977131</v>
      </c>
      <c r="L127" s="5">
        <v>47.729925000000001</v>
      </c>
      <c r="M127" s="5">
        <f t="shared" si="14"/>
        <v>60.988818920749964</v>
      </c>
      <c r="N127" s="5">
        <v>237.55807100000001</v>
      </c>
      <c r="O127" s="5">
        <v>0</v>
      </c>
      <c r="P127" s="5">
        <v>11.477812</v>
      </c>
      <c r="Q127" s="5">
        <f t="shared" si="20"/>
        <v>0</v>
      </c>
      <c r="R127" s="5">
        <f t="shared" si="15"/>
        <v>18.938475516140709</v>
      </c>
      <c r="S127" s="5">
        <f t="shared" si="16"/>
        <v>18.938475516140709</v>
      </c>
      <c r="T127" s="8">
        <f t="shared" si="17"/>
        <v>0</v>
      </c>
      <c r="U127" s="6">
        <v>1</v>
      </c>
      <c r="V127" s="6">
        <f t="shared" si="18"/>
        <v>-3.6096257520118762</v>
      </c>
      <c r="W127" s="9"/>
      <c r="X127" s="9">
        <v>30</v>
      </c>
      <c r="Y127" s="9">
        <v>586</v>
      </c>
      <c r="Z127" s="9">
        <f t="shared" si="19"/>
        <v>-10.503105976941839</v>
      </c>
      <c r="AA127" s="9">
        <v>21.5</v>
      </c>
      <c r="AB127" s="9">
        <v>8.4609400000000008</v>
      </c>
      <c r="AC127" s="9">
        <v>7.3242200000000004</v>
      </c>
      <c r="AD127" s="9">
        <v>1</v>
      </c>
    </row>
    <row r="128" spans="1:30" x14ac:dyDescent="0.3">
      <c r="A128" s="5">
        <v>25.231236999999982</v>
      </c>
      <c r="B128" s="5">
        <v>7.3158000000000001E-2</v>
      </c>
      <c r="C128" s="5">
        <v>0.20288100000000001</v>
      </c>
      <c r="D128" s="5">
        <f t="shared" si="11"/>
        <v>0.129723</v>
      </c>
      <c r="E128" s="5">
        <v>1277.5919730000001</v>
      </c>
      <c r="F128" s="5">
        <v>2500</v>
      </c>
      <c r="G128" s="5">
        <v>1116.928447</v>
      </c>
      <c r="H128" s="5">
        <f t="shared" si="12"/>
        <v>2513.0890057500001</v>
      </c>
      <c r="I128" s="5">
        <f t="shared" si="21"/>
        <v>-1.1718750458148255</v>
      </c>
      <c r="J128" s="7">
        <f t="shared" si="13"/>
        <v>0</v>
      </c>
      <c r="K128" s="5">
        <v>5.2032069999999999</v>
      </c>
      <c r="L128" s="5">
        <v>47.711979999999997</v>
      </c>
      <c r="M128" s="5">
        <f t="shared" si="14"/>
        <v>60.726635472199973</v>
      </c>
      <c r="N128" s="5">
        <v>248.25532699999999</v>
      </c>
      <c r="O128" s="5">
        <v>0</v>
      </c>
      <c r="P128" s="5">
        <v>11.241902</v>
      </c>
      <c r="Q128" s="5">
        <f t="shared" si="20"/>
        <v>0</v>
      </c>
      <c r="R128" s="5">
        <f t="shared" si="15"/>
        <v>23.729849295468025</v>
      </c>
      <c r="S128" s="5">
        <f t="shared" si="16"/>
        <v>23.729849295468025</v>
      </c>
      <c r="T128" s="8">
        <f t="shared" si="17"/>
        <v>0</v>
      </c>
      <c r="U128" s="6">
        <v>1</v>
      </c>
      <c r="V128" s="6">
        <f t="shared" si="18"/>
        <v>0.5639555051918318</v>
      </c>
      <c r="W128" s="9"/>
      <c r="X128" s="9">
        <v>35</v>
      </c>
      <c r="Y128" s="9">
        <v>608</v>
      </c>
      <c r="Z128" s="9">
        <f t="shared" si="19"/>
        <v>-14.355542292188517</v>
      </c>
      <c r="AA128" s="9">
        <v>21.5</v>
      </c>
      <c r="AB128" s="9">
        <v>8.6093799999999998</v>
      </c>
      <c r="AC128" s="9">
        <v>7.3515600000000001</v>
      </c>
      <c r="AD128" s="9">
        <v>1</v>
      </c>
    </row>
    <row r="129" spans="1:30" x14ac:dyDescent="0.3">
      <c r="A129" s="5">
        <v>25.433103999999975</v>
      </c>
      <c r="B129" s="5">
        <v>0.12504999999999999</v>
      </c>
      <c r="C129" s="5">
        <v>0.19171099999999999</v>
      </c>
      <c r="D129" s="5">
        <f t="shared" si="11"/>
        <v>6.6660999999999998E-2</v>
      </c>
      <c r="E129" s="5">
        <v>1277.5919730000001</v>
      </c>
      <c r="F129" s="5">
        <v>2487.046632</v>
      </c>
      <c r="G129" s="5">
        <v>1099.6563570000001</v>
      </c>
      <c r="H129" s="5">
        <f t="shared" si="12"/>
        <v>2474.2268032500001</v>
      </c>
      <c r="I129" s="5">
        <f t="shared" si="21"/>
        <v>1.1658031773647941</v>
      </c>
      <c r="J129" s="7">
        <f t="shared" si="13"/>
        <v>0</v>
      </c>
      <c r="K129" s="5">
        <v>5.5268509999999997</v>
      </c>
      <c r="L129" s="5">
        <v>47.708801999999999</v>
      </c>
      <c r="M129" s="5">
        <f t="shared" si="14"/>
        <v>60.680203652779937</v>
      </c>
      <c r="N129" s="5">
        <v>263.67944699999998</v>
      </c>
      <c r="O129" s="5">
        <v>0</v>
      </c>
      <c r="P129" s="5">
        <v>11.169383</v>
      </c>
      <c r="Q129" s="5">
        <f t="shared" si="20"/>
        <v>0</v>
      </c>
      <c r="R129" s="5">
        <f t="shared" si="15"/>
        <v>22.07660427133364</v>
      </c>
      <c r="S129" s="5">
        <f t="shared" si="16"/>
        <v>22.07660427133364</v>
      </c>
      <c r="T129" s="8">
        <f t="shared" si="17"/>
        <v>0</v>
      </c>
      <c r="U129" s="6">
        <v>1</v>
      </c>
      <c r="V129" s="6">
        <f t="shared" si="18"/>
        <v>1.8759094523034459</v>
      </c>
      <c r="W129" s="9"/>
      <c r="X129" s="9">
        <v>35</v>
      </c>
      <c r="Y129" s="9">
        <v>675.5</v>
      </c>
      <c r="Z129" s="9">
        <f t="shared" si="19"/>
        <v>-32.141440898094771</v>
      </c>
      <c r="AA129" s="9">
        <v>22</v>
      </c>
      <c r="AB129" s="9">
        <v>9.09375</v>
      </c>
      <c r="AC129" s="9">
        <v>7.3828100000000001</v>
      </c>
      <c r="AD129" s="9">
        <v>1</v>
      </c>
    </row>
    <row r="130" spans="1:30" x14ac:dyDescent="0.3">
      <c r="A130" s="5">
        <v>25.634025999999967</v>
      </c>
      <c r="B130" s="5">
        <v>9.9939E-2</v>
      </c>
      <c r="C130" s="5">
        <v>0.21981700000000001</v>
      </c>
      <c r="D130" s="5">
        <f t="shared" si="11"/>
        <v>0.11987800000000001</v>
      </c>
      <c r="E130" s="5">
        <v>1277.5919730000001</v>
      </c>
      <c r="F130" s="5">
        <v>2681.5642459999999</v>
      </c>
      <c r="G130" s="5">
        <v>1099.6563570000001</v>
      </c>
      <c r="H130" s="5">
        <f t="shared" si="12"/>
        <v>2474.2268032500001</v>
      </c>
      <c r="I130" s="5">
        <f t="shared" si="21"/>
        <v>18.854748706736192</v>
      </c>
      <c r="J130" s="7">
        <f t="shared" si="13"/>
        <v>1</v>
      </c>
      <c r="K130" s="5">
        <v>4.5867300000000002</v>
      </c>
      <c r="L130" s="5">
        <v>47.744501</v>
      </c>
      <c r="M130" s="5">
        <f t="shared" si="14"/>
        <v>61.20177996538996</v>
      </c>
      <c r="N130" s="5">
        <v>218.991151</v>
      </c>
      <c r="O130" s="5">
        <v>0</v>
      </c>
      <c r="P130" s="5">
        <v>11.596726</v>
      </c>
      <c r="Q130" s="5">
        <f t="shared" si="20"/>
        <v>0</v>
      </c>
      <c r="R130" s="5">
        <f t="shared" si="15"/>
        <v>25.313168890213642</v>
      </c>
      <c r="S130" s="5">
        <f t="shared" si="16"/>
        <v>25.313168890213642</v>
      </c>
      <c r="T130" s="8">
        <f t="shared" si="17"/>
        <v>0</v>
      </c>
      <c r="U130" s="6">
        <v>1</v>
      </c>
      <c r="V130" s="6">
        <f t="shared" si="18"/>
        <v>0.83367256710989501</v>
      </c>
      <c r="W130" s="9"/>
      <c r="X130" s="9">
        <v>35</v>
      </c>
      <c r="Y130" s="9">
        <v>675.5</v>
      </c>
      <c r="Z130" s="9">
        <f t="shared" si="19"/>
        <v>17.170518843162341</v>
      </c>
      <c r="AA130" s="9">
        <v>22</v>
      </c>
      <c r="AB130" s="9">
        <v>9.09375</v>
      </c>
      <c r="AC130" s="9">
        <v>7.4140600000000001</v>
      </c>
      <c r="AD130" s="9">
        <v>1</v>
      </c>
    </row>
    <row r="131" spans="1:30" x14ac:dyDescent="0.3">
      <c r="A131" s="5">
        <v>25.834088999999967</v>
      </c>
      <c r="B131" s="5">
        <v>8.8873999999999995E-2</v>
      </c>
      <c r="C131" s="5">
        <v>0.224773</v>
      </c>
      <c r="D131" s="5">
        <f t="shared" ref="D131:D194" si="22">C131-B131</f>
        <v>0.13589899999999999</v>
      </c>
      <c r="E131" s="5">
        <v>1277.5919730000001</v>
      </c>
      <c r="F131" s="5">
        <v>2637.3626370000002</v>
      </c>
      <c r="G131" s="5">
        <v>1159.42029</v>
      </c>
      <c r="H131" s="5">
        <f t="shared" ref="H131:H194" si="23">G131*2.25</f>
        <v>2608.6956525000001</v>
      </c>
      <c r="I131" s="5">
        <f t="shared" si="21"/>
        <v>2.4725274128159449</v>
      </c>
      <c r="J131" s="7">
        <f t="shared" ref="J131:J194" si="24">IF(ABS(I131)&gt;3,1,0)</f>
        <v>0</v>
      </c>
      <c r="K131" s="5">
        <v>4.3582840000000003</v>
      </c>
      <c r="L131" s="5">
        <v>47.737997</v>
      </c>
      <c r="M131" s="5">
        <f t="shared" ref="M131:M194" si="25">L131*14.61039-636.364</f>
        <v>61.106753988829951</v>
      </c>
      <c r="N131" s="5">
        <v>208.05572900000001</v>
      </c>
      <c r="O131" s="5">
        <v>0</v>
      </c>
      <c r="P131" s="5">
        <v>11.845587999999999</v>
      </c>
      <c r="Q131" s="5">
        <f t="shared" si="20"/>
        <v>0</v>
      </c>
      <c r="R131" s="5">
        <f t="shared" ref="R131:R194" si="26">C131*G131/60*2*3.14159</f>
        <v>27.290612914329202</v>
      </c>
      <c r="S131" s="5">
        <f t="shared" ref="S131:S194" si="27">R131-Q131-T131</f>
        <v>27.290612914329202</v>
      </c>
      <c r="T131" s="8">
        <f t="shared" ref="T131:T194" si="28">O131^2*(0.012+0.0033)+0.74*O131+0.0024*O131*O131</f>
        <v>0</v>
      </c>
      <c r="U131" s="6">
        <v>1</v>
      </c>
      <c r="V131" s="6">
        <f t="shared" ref="V131:V194" si="29">B131/D131</f>
        <v>0.65397096373041741</v>
      </c>
      <c r="W131" s="9"/>
      <c r="X131" s="9">
        <v>35</v>
      </c>
      <c r="Y131" s="9">
        <v>656.5</v>
      </c>
      <c r="Z131" s="9">
        <f t="shared" ref="Z131:Z194" si="30">R131/0.7+200-N131</f>
        <v>30.930860877613128</v>
      </c>
      <c r="AA131" s="9">
        <v>22</v>
      </c>
      <c r="AB131" s="9">
        <v>8.9453099999999992</v>
      </c>
      <c r="AC131" s="9">
        <v>7.4453100000000001</v>
      </c>
      <c r="AD131" s="9">
        <v>1</v>
      </c>
    </row>
    <row r="132" spans="1:30" x14ac:dyDescent="0.3">
      <c r="A132" s="5">
        <v>26.033812000000029</v>
      </c>
      <c r="B132" s="5">
        <v>0.157053</v>
      </c>
      <c r="C132" s="5">
        <v>0.18587699999999999</v>
      </c>
      <c r="D132" s="5">
        <f t="shared" si="22"/>
        <v>2.8823999999999989E-2</v>
      </c>
      <c r="E132" s="5">
        <v>1277.5919730000001</v>
      </c>
      <c r="F132" s="5">
        <v>2608.6956519999999</v>
      </c>
      <c r="G132" s="5">
        <v>1172.1611720000001</v>
      </c>
      <c r="H132" s="5">
        <f t="shared" si="23"/>
        <v>2637.3626370000002</v>
      </c>
      <c r="I132" s="5">
        <f t="shared" si="21"/>
        <v>-2.4456521581488024</v>
      </c>
      <c r="J132" s="7">
        <f t="shared" si="24"/>
        <v>0</v>
      </c>
      <c r="K132" s="5">
        <v>4.4634879999999999</v>
      </c>
      <c r="L132" s="5">
        <v>47.749800999999998</v>
      </c>
      <c r="M132" s="5">
        <f t="shared" si="25"/>
        <v>61.27921503238997</v>
      </c>
      <c r="N132" s="5">
        <v>213.13064199999999</v>
      </c>
      <c r="O132" s="5">
        <v>0</v>
      </c>
      <c r="P132" s="5">
        <v>11.891149</v>
      </c>
      <c r="Q132" s="5">
        <f t="shared" si="20"/>
        <v>0</v>
      </c>
      <c r="R132" s="5">
        <f t="shared" si="26"/>
        <v>22.816090817082568</v>
      </c>
      <c r="S132" s="5">
        <f t="shared" si="27"/>
        <v>22.816090817082568</v>
      </c>
      <c r="T132" s="8">
        <f t="shared" si="28"/>
        <v>0</v>
      </c>
      <c r="U132" s="6">
        <v>1</v>
      </c>
      <c r="V132" s="6">
        <f t="shared" si="29"/>
        <v>5.4486885928393027</v>
      </c>
      <c r="W132" s="9"/>
      <c r="X132" s="9">
        <v>35</v>
      </c>
      <c r="Y132" s="9">
        <v>673.5</v>
      </c>
      <c r="Z132" s="9">
        <f t="shared" si="30"/>
        <v>19.463773452975119</v>
      </c>
      <c r="AA132" s="9">
        <v>22</v>
      </c>
      <c r="AB132" s="9">
        <v>9.0703099999999992</v>
      </c>
      <c r="AC132" s="9">
        <v>7.4726600000000003</v>
      </c>
      <c r="AD132" s="9">
        <v>1</v>
      </c>
    </row>
    <row r="133" spans="1:30" x14ac:dyDescent="0.3">
      <c r="A133" s="5">
        <v>26.234748999999983</v>
      </c>
      <c r="B133" s="5">
        <v>0.157053</v>
      </c>
      <c r="C133" s="5">
        <v>0.18587699999999999</v>
      </c>
      <c r="D133" s="5">
        <f t="shared" si="22"/>
        <v>2.8823999999999989E-2</v>
      </c>
      <c r="E133" s="5">
        <v>1277.5919730000001</v>
      </c>
      <c r="F133" s="5">
        <v>2566.84492</v>
      </c>
      <c r="G133" s="5">
        <v>1153.153153</v>
      </c>
      <c r="H133" s="5">
        <f t="shared" si="23"/>
        <v>2594.5945942499998</v>
      </c>
      <c r="I133" s="5">
        <f t="shared" si="21"/>
        <v>-2.4064170641867699</v>
      </c>
      <c r="J133" s="7">
        <f t="shared" si="24"/>
        <v>0</v>
      </c>
      <c r="K133" s="5">
        <v>4.1969880000000002</v>
      </c>
      <c r="L133" s="5">
        <v>47.736435</v>
      </c>
      <c r="M133" s="5">
        <f t="shared" si="25"/>
        <v>61.083932559649952</v>
      </c>
      <c r="N133" s="5">
        <v>200.34926100000001</v>
      </c>
      <c r="O133" s="5">
        <v>0</v>
      </c>
      <c r="P133" s="5">
        <v>11.696005</v>
      </c>
      <c r="Q133" s="5">
        <f t="shared" si="20"/>
        <v>0</v>
      </c>
      <c r="R133" s="5">
        <f t="shared" si="26"/>
        <v>22.446100155289145</v>
      </c>
      <c r="S133" s="5">
        <f t="shared" si="27"/>
        <v>22.446100155289145</v>
      </c>
      <c r="T133" s="8">
        <f t="shared" si="28"/>
        <v>0</v>
      </c>
      <c r="U133" s="6">
        <v>1</v>
      </c>
      <c r="V133" s="6">
        <f t="shared" si="29"/>
        <v>5.4486885928393027</v>
      </c>
      <c r="W133" s="9"/>
      <c r="X133" s="9">
        <v>35</v>
      </c>
      <c r="Y133" s="9">
        <v>674</v>
      </c>
      <c r="Z133" s="9">
        <f t="shared" si="30"/>
        <v>31.716596364698773</v>
      </c>
      <c r="AA133" s="9">
        <v>22</v>
      </c>
      <c r="AB133" s="9">
        <v>9.0703099999999992</v>
      </c>
      <c r="AC133" s="9">
        <v>7.5039100000000003</v>
      </c>
      <c r="AD133" s="9">
        <v>1</v>
      </c>
    </row>
    <row r="134" spans="1:30" x14ac:dyDescent="0.3">
      <c r="A134" s="5">
        <v>26.435673999999967</v>
      </c>
      <c r="B134" s="5">
        <v>7.8290999999999999E-2</v>
      </c>
      <c r="C134" s="5">
        <v>0.18154300000000001</v>
      </c>
      <c r="D134" s="5">
        <f t="shared" si="22"/>
        <v>0.10325200000000001</v>
      </c>
      <c r="E134" s="5">
        <v>1277.5919730000001</v>
      </c>
      <c r="F134" s="5">
        <v>2727.272727</v>
      </c>
      <c r="G134" s="5">
        <v>1094.017094</v>
      </c>
      <c r="H134" s="5">
        <f t="shared" si="23"/>
        <v>2461.5384615000003</v>
      </c>
      <c r="I134" s="5">
        <f t="shared" si="21"/>
        <v>24.289772706238878</v>
      </c>
      <c r="J134" s="7">
        <f t="shared" si="24"/>
        <v>1</v>
      </c>
      <c r="K134" s="5">
        <v>3.6649120000000002</v>
      </c>
      <c r="L134" s="5">
        <v>47.754787999999998</v>
      </c>
      <c r="M134" s="5">
        <f t="shared" si="25"/>
        <v>61.352077047319995</v>
      </c>
      <c r="N134" s="5">
        <v>175.01707400000001</v>
      </c>
      <c r="O134" s="5">
        <v>0</v>
      </c>
      <c r="P134" s="5">
        <v>12.153323</v>
      </c>
      <c r="Q134" s="5">
        <f t="shared" si="20"/>
        <v>0</v>
      </c>
      <c r="R134" s="5">
        <f t="shared" si="26"/>
        <v>20.798492931686422</v>
      </c>
      <c r="S134" s="5">
        <f t="shared" si="27"/>
        <v>20.798492931686422</v>
      </c>
      <c r="T134" s="8">
        <f t="shared" si="28"/>
        <v>0</v>
      </c>
      <c r="U134" s="6">
        <v>1</v>
      </c>
      <c r="V134" s="6">
        <f t="shared" si="29"/>
        <v>0.75825165614225387</v>
      </c>
      <c r="W134" s="9"/>
      <c r="X134" s="9">
        <v>35</v>
      </c>
      <c r="Y134" s="9">
        <v>653.5</v>
      </c>
      <c r="Z134" s="9">
        <f t="shared" si="30"/>
        <v>54.69505875955204</v>
      </c>
      <c r="AA134" s="9">
        <v>22</v>
      </c>
      <c r="AB134" s="9">
        <v>8.9140599999999992</v>
      </c>
      <c r="AC134" s="9">
        <v>7.53125</v>
      </c>
      <c r="AD134" s="9">
        <v>1</v>
      </c>
    </row>
    <row r="135" spans="1:30" x14ac:dyDescent="0.3">
      <c r="A135" s="5">
        <v>26.636540999999983</v>
      </c>
      <c r="B135" s="5">
        <v>0.125474</v>
      </c>
      <c r="C135" s="5">
        <v>0.175757</v>
      </c>
      <c r="D135" s="5">
        <f t="shared" si="22"/>
        <v>5.0282999999999994E-2</v>
      </c>
      <c r="E135" s="5">
        <v>1277.5919730000001</v>
      </c>
      <c r="F135" s="5">
        <v>2711.864407</v>
      </c>
      <c r="G135" s="5">
        <v>1198.5018729999999</v>
      </c>
      <c r="H135" s="5">
        <f t="shared" si="23"/>
        <v>2696.6292142499997</v>
      </c>
      <c r="I135" s="5">
        <f t="shared" si="21"/>
        <v>1.2711863947166608</v>
      </c>
      <c r="J135" s="7">
        <f t="shared" si="24"/>
        <v>0</v>
      </c>
      <c r="K135" s="5">
        <v>3.9710429999999999</v>
      </c>
      <c r="L135" s="5">
        <v>47.755426999999997</v>
      </c>
      <c r="M135" s="5">
        <f t="shared" si="25"/>
        <v>61.361413086529979</v>
      </c>
      <c r="N135" s="5">
        <v>189.63887</v>
      </c>
      <c r="O135" s="5">
        <v>0</v>
      </c>
      <c r="P135" s="5">
        <v>12.245564999999999</v>
      </c>
      <c r="Q135" s="5">
        <f t="shared" si="20"/>
        <v>0</v>
      </c>
      <c r="R135" s="5">
        <f t="shared" si="26"/>
        <v>22.058683996485172</v>
      </c>
      <c r="S135" s="5">
        <f t="shared" si="27"/>
        <v>22.058683996485172</v>
      </c>
      <c r="T135" s="8">
        <f t="shared" si="28"/>
        <v>0</v>
      </c>
      <c r="U135" s="6">
        <v>1</v>
      </c>
      <c r="V135" s="6">
        <f t="shared" si="29"/>
        <v>2.4953562834357541</v>
      </c>
      <c r="W135" s="9"/>
      <c r="X135" s="9">
        <v>35</v>
      </c>
      <c r="Y135" s="9">
        <v>666</v>
      </c>
      <c r="Z135" s="9">
        <f t="shared" si="30"/>
        <v>41.87353570926453</v>
      </c>
      <c r="AA135" s="9">
        <v>22.5</v>
      </c>
      <c r="AB135" s="9">
        <v>9</v>
      </c>
      <c r="AC135" s="9">
        <v>7.5625</v>
      </c>
      <c r="AD135" s="9">
        <v>1</v>
      </c>
    </row>
    <row r="136" spans="1:30" x14ac:dyDescent="0.3">
      <c r="A136" s="5">
        <v>26.836438999999945</v>
      </c>
      <c r="B136" s="5">
        <v>9.9839999999999998E-2</v>
      </c>
      <c r="C136" s="5">
        <v>0.19269700000000001</v>
      </c>
      <c r="D136" s="5">
        <f t="shared" si="22"/>
        <v>9.2857000000000009E-2</v>
      </c>
      <c r="E136" s="5">
        <v>1277.5919730000001</v>
      </c>
      <c r="F136" s="5">
        <v>2651.9337019999998</v>
      </c>
      <c r="G136" s="5">
        <v>1122.807018</v>
      </c>
      <c r="H136" s="5">
        <f t="shared" si="23"/>
        <v>2526.3157904999998</v>
      </c>
      <c r="I136" s="5">
        <f t="shared" si="21"/>
        <v>11.187845238423687</v>
      </c>
      <c r="J136" s="7">
        <f t="shared" si="24"/>
        <v>1</v>
      </c>
      <c r="K136" s="5">
        <v>4.2654569999999996</v>
      </c>
      <c r="L136" s="5">
        <v>47.744283000000003</v>
      </c>
      <c r="M136" s="5">
        <f t="shared" si="25"/>
        <v>61.19859490037004</v>
      </c>
      <c r="N136" s="5">
        <v>203.651161</v>
      </c>
      <c r="O136" s="5">
        <v>0</v>
      </c>
      <c r="P136" s="5">
        <v>11.807738000000001</v>
      </c>
      <c r="Q136" s="5">
        <f t="shared" ref="Q136:Q199" si="31">P136*O136</f>
        <v>0</v>
      </c>
      <c r="R136" s="5">
        <f t="shared" si="26"/>
        <v>22.657308761672368</v>
      </c>
      <c r="S136" s="5">
        <f t="shared" si="27"/>
        <v>22.657308761672368</v>
      </c>
      <c r="T136" s="8">
        <f t="shared" si="28"/>
        <v>0</v>
      </c>
      <c r="U136" s="6">
        <v>1</v>
      </c>
      <c r="V136" s="6">
        <f t="shared" si="29"/>
        <v>1.0752016541563909</v>
      </c>
      <c r="W136" s="9"/>
      <c r="X136" s="9">
        <v>35</v>
      </c>
      <c r="Y136" s="9">
        <v>673</v>
      </c>
      <c r="Z136" s="9">
        <f t="shared" si="30"/>
        <v>28.716422945246251</v>
      </c>
      <c r="AA136" s="9">
        <v>22.5</v>
      </c>
      <c r="AB136" s="9">
        <v>9.0546900000000008</v>
      </c>
      <c r="AC136" s="9">
        <v>7.5898399999999997</v>
      </c>
      <c r="AD136" s="9">
        <v>1</v>
      </c>
    </row>
    <row r="137" spans="1:30" x14ac:dyDescent="0.3">
      <c r="A137" s="5">
        <v>27.03640599999996</v>
      </c>
      <c r="B137" s="5">
        <v>0.121377</v>
      </c>
      <c r="C137" s="5">
        <v>0.182283</v>
      </c>
      <c r="D137" s="5">
        <f t="shared" si="22"/>
        <v>6.0906000000000002E-2</v>
      </c>
      <c r="E137" s="5">
        <v>1277.5919730000001</v>
      </c>
      <c r="F137" s="5">
        <v>2580.6451609999999</v>
      </c>
      <c r="G137" s="5">
        <v>1134.751773</v>
      </c>
      <c r="H137" s="5">
        <f t="shared" si="23"/>
        <v>2553.1914892499999</v>
      </c>
      <c r="I137" s="5">
        <f t="shared" si="21"/>
        <v>2.419354823074598</v>
      </c>
      <c r="J137" s="7">
        <f t="shared" si="24"/>
        <v>0</v>
      </c>
      <c r="K137" s="5">
        <v>4.2312219999999998</v>
      </c>
      <c r="L137" s="5">
        <v>47.737475000000003</v>
      </c>
      <c r="M137" s="5">
        <f t="shared" si="25"/>
        <v>61.099127365250069</v>
      </c>
      <c r="N137" s="5">
        <v>201.98787400000001</v>
      </c>
      <c r="O137" s="5">
        <v>0</v>
      </c>
      <c r="P137" s="5">
        <v>11.873481999999999</v>
      </c>
      <c r="Q137" s="5">
        <f t="shared" si="31"/>
        <v>0</v>
      </c>
      <c r="R137" s="5">
        <f t="shared" si="26"/>
        <v>21.660839714229638</v>
      </c>
      <c r="S137" s="5">
        <f t="shared" si="27"/>
        <v>21.660839714229638</v>
      </c>
      <c r="T137" s="8">
        <f t="shared" si="28"/>
        <v>0</v>
      </c>
      <c r="U137" s="6">
        <v>1</v>
      </c>
      <c r="V137" s="6">
        <f t="shared" si="29"/>
        <v>1.9928578465175844</v>
      </c>
      <c r="W137" s="9"/>
      <c r="X137" s="9">
        <v>35</v>
      </c>
      <c r="Y137" s="9">
        <v>680</v>
      </c>
      <c r="Z137" s="9">
        <f t="shared" si="30"/>
        <v>28.956182734613776</v>
      </c>
      <c r="AA137" s="9">
        <v>22.5</v>
      </c>
      <c r="AB137" s="9">
        <v>9.1015599999999992</v>
      </c>
      <c r="AC137" s="9">
        <v>7.6210899999999997</v>
      </c>
      <c r="AD137" s="9">
        <v>1</v>
      </c>
    </row>
    <row r="138" spans="1:30" x14ac:dyDescent="0.3">
      <c r="A138" s="5">
        <v>27.23633399999996</v>
      </c>
      <c r="B138" s="5">
        <v>0.121377</v>
      </c>
      <c r="C138" s="5">
        <v>0.182283</v>
      </c>
      <c r="D138" s="5">
        <f t="shared" si="22"/>
        <v>6.0906000000000002E-2</v>
      </c>
      <c r="E138" s="5">
        <v>1277.5919730000001</v>
      </c>
      <c r="F138" s="5">
        <v>2807.0175439999998</v>
      </c>
      <c r="G138" s="5">
        <v>1212.121212</v>
      </c>
      <c r="H138" s="5">
        <f t="shared" si="23"/>
        <v>2727.272727</v>
      </c>
      <c r="I138" s="5">
        <f t="shared" si="21"/>
        <v>6.5789474031578772</v>
      </c>
      <c r="J138" s="7">
        <f t="shared" si="24"/>
        <v>1</v>
      </c>
      <c r="K138" s="5">
        <v>4.1984370000000002</v>
      </c>
      <c r="L138" s="5">
        <v>47.760807</v>
      </c>
      <c r="M138" s="5">
        <f t="shared" si="25"/>
        <v>61.44001698473005</v>
      </c>
      <c r="N138" s="5">
        <v>200.520726</v>
      </c>
      <c r="O138" s="5">
        <v>0</v>
      </c>
      <c r="P138" s="5">
        <v>11.951342</v>
      </c>
      <c r="Q138" s="5">
        <f t="shared" si="31"/>
        <v>0</v>
      </c>
      <c r="R138" s="5">
        <f t="shared" si="26"/>
        <v>23.137715147989258</v>
      </c>
      <c r="S138" s="5">
        <f t="shared" si="27"/>
        <v>23.137715147989258</v>
      </c>
      <c r="T138" s="8">
        <f t="shared" si="28"/>
        <v>0</v>
      </c>
      <c r="U138" s="6">
        <v>1</v>
      </c>
      <c r="V138" s="6">
        <f t="shared" si="29"/>
        <v>1.9928578465175844</v>
      </c>
      <c r="W138" s="9"/>
      <c r="X138" s="9">
        <v>35</v>
      </c>
      <c r="Y138" s="9">
        <v>659</v>
      </c>
      <c r="Z138" s="9">
        <f t="shared" si="30"/>
        <v>32.533152782841796</v>
      </c>
      <c r="AA138" s="9">
        <v>22.5</v>
      </c>
      <c r="AB138" s="9">
        <v>8.9453099999999992</v>
      </c>
      <c r="AC138" s="9">
        <v>7.6523399999999997</v>
      </c>
      <c r="AD138" s="9">
        <v>1</v>
      </c>
    </row>
    <row r="139" spans="1:30" x14ac:dyDescent="0.3">
      <c r="A139" s="5">
        <v>27.437158999999969</v>
      </c>
      <c r="B139" s="5">
        <v>0.103036</v>
      </c>
      <c r="C139" s="5">
        <v>0.21285000000000001</v>
      </c>
      <c r="D139" s="5">
        <f t="shared" si="22"/>
        <v>0.10981400000000001</v>
      </c>
      <c r="E139" s="5">
        <v>1277.5919730000001</v>
      </c>
      <c r="F139" s="5">
        <v>2580.6451609999999</v>
      </c>
      <c r="G139" s="5">
        <v>1134.751773</v>
      </c>
      <c r="H139" s="5">
        <f t="shared" si="23"/>
        <v>2553.1914892499999</v>
      </c>
      <c r="I139" s="5">
        <f t="shared" si="21"/>
        <v>2.419354823074598</v>
      </c>
      <c r="J139" s="7">
        <f t="shared" si="24"/>
        <v>0</v>
      </c>
      <c r="K139" s="5">
        <v>4.0312159999999997</v>
      </c>
      <c r="L139" s="5">
        <v>47.748888999999998</v>
      </c>
      <c r="M139" s="5">
        <f t="shared" si="25"/>
        <v>61.265890356709974</v>
      </c>
      <c r="N139" s="5">
        <v>192.48609999999999</v>
      </c>
      <c r="O139" s="5">
        <v>0</v>
      </c>
      <c r="P139" s="5">
        <v>11.899794999999999</v>
      </c>
      <c r="Q139" s="5">
        <f t="shared" si="31"/>
        <v>0</v>
      </c>
      <c r="R139" s="5">
        <f t="shared" si="26"/>
        <v>25.293141615914699</v>
      </c>
      <c r="S139" s="5">
        <f t="shared" si="27"/>
        <v>25.293141615914699</v>
      </c>
      <c r="T139" s="8">
        <f t="shared" si="28"/>
        <v>0</v>
      </c>
      <c r="U139" s="6">
        <v>1</v>
      </c>
      <c r="V139" s="6">
        <f t="shared" si="29"/>
        <v>0.93827745096253656</v>
      </c>
      <c r="W139" s="9"/>
      <c r="X139" s="9">
        <v>35</v>
      </c>
      <c r="Y139" s="9">
        <v>690</v>
      </c>
      <c r="Z139" s="9">
        <f t="shared" si="30"/>
        <v>43.646959451306714</v>
      </c>
      <c r="AA139" s="9">
        <v>22.5</v>
      </c>
      <c r="AB139" s="9">
        <v>9.15625</v>
      </c>
      <c r="AC139" s="9">
        <v>7.6835899999999997</v>
      </c>
      <c r="AD139" s="9">
        <v>1</v>
      </c>
    </row>
    <row r="140" spans="1:30" x14ac:dyDescent="0.3">
      <c r="A140" s="5">
        <v>27.637071000000009</v>
      </c>
      <c r="B140" s="5">
        <v>4.7953999999999997E-2</v>
      </c>
      <c r="C140" s="5">
        <v>0.18231800000000001</v>
      </c>
      <c r="D140" s="5">
        <f t="shared" si="22"/>
        <v>0.13436400000000001</v>
      </c>
      <c r="E140" s="5">
        <v>1277.5919730000001</v>
      </c>
      <c r="F140" s="5">
        <v>2944.7852760000001</v>
      </c>
      <c r="G140" s="5">
        <v>1247.563353</v>
      </c>
      <c r="H140" s="5">
        <f t="shared" si="23"/>
        <v>2807.0175442499999</v>
      </c>
      <c r="I140" s="5">
        <f t="shared" si="21"/>
        <v>11.042944746550292</v>
      </c>
      <c r="J140" s="7">
        <f t="shared" si="24"/>
        <v>1</v>
      </c>
      <c r="K140" s="5">
        <v>4.2191090000000004</v>
      </c>
      <c r="L140" s="5">
        <v>47.764080999999997</v>
      </c>
      <c r="M140" s="5">
        <f t="shared" si="25"/>
        <v>61.487851401589978</v>
      </c>
      <c r="N140" s="5">
        <v>201.52185800000001</v>
      </c>
      <c r="O140" s="5">
        <v>0</v>
      </c>
      <c r="P140" s="5">
        <v>12.081231000000001</v>
      </c>
      <c r="Q140" s="5">
        <f t="shared" si="31"/>
        <v>0</v>
      </c>
      <c r="R140" s="5">
        <f t="shared" si="26"/>
        <v>23.818829086925042</v>
      </c>
      <c r="S140" s="5">
        <f t="shared" si="27"/>
        <v>23.818829086925042</v>
      </c>
      <c r="T140" s="8">
        <f t="shared" si="28"/>
        <v>0</v>
      </c>
      <c r="U140" s="6">
        <v>1</v>
      </c>
      <c r="V140" s="6">
        <f t="shared" si="29"/>
        <v>0.35689619243249676</v>
      </c>
      <c r="W140" s="9"/>
      <c r="X140" s="9">
        <v>35</v>
      </c>
      <c r="Y140" s="9">
        <v>670.5</v>
      </c>
      <c r="Z140" s="9">
        <f t="shared" si="30"/>
        <v>32.505040695607192</v>
      </c>
      <c r="AA140" s="9">
        <v>22.5</v>
      </c>
      <c r="AB140" s="9">
        <v>9.0234400000000008</v>
      </c>
      <c r="AC140" s="9">
        <v>7.7148399999999997</v>
      </c>
      <c r="AD140" s="9">
        <v>1</v>
      </c>
    </row>
    <row r="141" spans="1:30" x14ac:dyDescent="0.3">
      <c r="A141" s="5">
        <v>27.836986000000042</v>
      </c>
      <c r="B141" s="5">
        <v>0.17755000000000001</v>
      </c>
      <c r="C141" s="5">
        <v>0.23561499999999999</v>
      </c>
      <c r="D141" s="5">
        <f t="shared" si="22"/>
        <v>5.8064999999999978E-2</v>
      </c>
      <c r="E141" s="5">
        <v>1277.5919730000001</v>
      </c>
      <c r="F141" s="5">
        <v>2823.5294119999999</v>
      </c>
      <c r="G141" s="5">
        <v>1247.563353</v>
      </c>
      <c r="H141" s="5">
        <f t="shared" si="23"/>
        <v>2807.0175442499999</v>
      </c>
      <c r="I141" s="5">
        <f t="shared" si="21"/>
        <v>1.3235293991518813</v>
      </c>
      <c r="J141" s="7">
        <f t="shared" si="24"/>
        <v>0</v>
      </c>
      <c r="K141" s="5">
        <v>3.6599080000000002</v>
      </c>
      <c r="L141" s="5">
        <v>47.760173000000002</v>
      </c>
      <c r="M141" s="5">
        <f t="shared" si="25"/>
        <v>61.430753997469992</v>
      </c>
      <c r="N141" s="5">
        <v>174.797844</v>
      </c>
      <c r="O141" s="5">
        <v>0</v>
      </c>
      <c r="P141" s="5">
        <v>12.118428</v>
      </c>
      <c r="Q141" s="5">
        <f t="shared" si="31"/>
        <v>0</v>
      </c>
      <c r="R141" s="5">
        <f t="shared" si="26"/>
        <v>30.781784658211713</v>
      </c>
      <c r="S141" s="5">
        <f t="shared" si="27"/>
        <v>30.781784658211713</v>
      </c>
      <c r="T141" s="8">
        <f t="shared" si="28"/>
        <v>0</v>
      </c>
      <c r="U141" s="6">
        <v>1</v>
      </c>
      <c r="V141" s="6">
        <f t="shared" si="29"/>
        <v>3.0577800740549397</v>
      </c>
      <c r="W141" s="9"/>
      <c r="X141" s="9">
        <v>35</v>
      </c>
      <c r="Y141" s="9">
        <v>687.5</v>
      </c>
      <c r="Z141" s="9">
        <f t="shared" si="30"/>
        <v>69.176134083159582</v>
      </c>
      <c r="AA141" s="9">
        <v>23</v>
      </c>
      <c r="AB141" s="9">
        <v>9.1328099999999992</v>
      </c>
      <c r="AC141" s="9">
        <v>7.7421899999999999</v>
      </c>
      <c r="AD141" s="9">
        <v>1</v>
      </c>
    </row>
    <row r="142" spans="1:30" x14ac:dyDescent="0.3">
      <c r="A142" s="5">
        <v>28.036864999999938</v>
      </c>
      <c r="B142" s="5">
        <v>0.126694</v>
      </c>
      <c r="C142" s="5">
        <v>0.226524</v>
      </c>
      <c r="D142" s="5">
        <f t="shared" si="22"/>
        <v>9.9830000000000002E-2</v>
      </c>
      <c r="E142" s="5">
        <v>1277.5919730000001</v>
      </c>
      <c r="F142" s="5">
        <v>2608.6956519999999</v>
      </c>
      <c r="G142" s="5">
        <v>1153.153153</v>
      </c>
      <c r="H142" s="5">
        <f t="shared" si="23"/>
        <v>2594.5945942499998</v>
      </c>
      <c r="I142" s="5">
        <f t="shared" si="21"/>
        <v>1.2228261019202287</v>
      </c>
      <c r="J142" s="7">
        <f t="shared" si="24"/>
        <v>0</v>
      </c>
      <c r="K142" s="5">
        <v>3.6543779999999999</v>
      </c>
      <c r="L142" s="5">
        <v>47.770414000000002</v>
      </c>
      <c r="M142" s="5">
        <f t="shared" si="25"/>
        <v>61.580379001460074</v>
      </c>
      <c r="N142" s="5">
        <v>174.57114999999999</v>
      </c>
      <c r="O142" s="5">
        <v>0</v>
      </c>
      <c r="P142" s="5">
        <v>12.279553</v>
      </c>
      <c r="Q142" s="5">
        <f t="shared" si="31"/>
        <v>0</v>
      </c>
      <c r="R142" s="5">
        <f t="shared" si="26"/>
        <v>27.35454301272733</v>
      </c>
      <c r="S142" s="5">
        <f t="shared" si="27"/>
        <v>27.35454301272733</v>
      </c>
      <c r="T142" s="8">
        <f t="shared" si="28"/>
        <v>0</v>
      </c>
      <c r="U142" s="6">
        <v>1</v>
      </c>
      <c r="V142" s="6">
        <f t="shared" si="29"/>
        <v>1.2690974656916758</v>
      </c>
      <c r="W142" s="9"/>
      <c r="X142" s="9">
        <v>35</v>
      </c>
      <c r="Y142" s="9">
        <v>673.5</v>
      </c>
      <c r="Z142" s="9">
        <f t="shared" si="30"/>
        <v>64.506768589610488</v>
      </c>
      <c r="AA142" s="9">
        <v>23</v>
      </c>
      <c r="AB142" s="9">
        <v>9.03125</v>
      </c>
      <c r="AC142" s="9">
        <v>7.7734399999999999</v>
      </c>
      <c r="AD142" s="9">
        <v>1</v>
      </c>
    </row>
    <row r="143" spans="1:30" x14ac:dyDescent="0.3">
      <c r="A143" s="5">
        <v>28.236773999999986</v>
      </c>
      <c r="B143" s="5">
        <v>0.126694</v>
      </c>
      <c r="C143" s="5">
        <v>0.226524</v>
      </c>
      <c r="D143" s="5">
        <f t="shared" si="22"/>
        <v>9.9830000000000002E-2</v>
      </c>
      <c r="E143" s="5">
        <v>1277.5919730000001</v>
      </c>
      <c r="F143" s="5">
        <v>2608.6956519999999</v>
      </c>
      <c r="G143" s="5">
        <v>1146.953405</v>
      </c>
      <c r="H143" s="5">
        <f t="shared" si="23"/>
        <v>2580.64516125</v>
      </c>
      <c r="I143" s="5">
        <f t="shared" si="21"/>
        <v>2.4456521623038281</v>
      </c>
      <c r="J143" s="7">
        <f t="shared" si="24"/>
        <v>0</v>
      </c>
      <c r="K143" s="5">
        <v>4.3436680000000001</v>
      </c>
      <c r="L143" s="5">
        <v>47.728622000000001</v>
      </c>
      <c r="M143" s="5">
        <f t="shared" si="25"/>
        <v>60.969781582580026</v>
      </c>
      <c r="N143" s="5">
        <v>207.31729999999999</v>
      </c>
      <c r="O143" s="5">
        <v>0</v>
      </c>
      <c r="P143" s="5">
        <v>11.727302</v>
      </c>
      <c r="Q143" s="5">
        <f t="shared" si="31"/>
        <v>0</v>
      </c>
      <c r="R143" s="5">
        <f t="shared" si="26"/>
        <v>27.207475580363411</v>
      </c>
      <c r="S143" s="5">
        <f t="shared" si="27"/>
        <v>27.207475580363411</v>
      </c>
      <c r="T143" s="8">
        <f t="shared" si="28"/>
        <v>0</v>
      </c>
      <c r="U143" s="6">
        <v>1</v>
      </c>
      <c r="V143" s="6">
        <f t="shared" si="29"/>
        <v>1.2690974656916758</v>
      </c>
      <c r="W143" s="9"/>
      <c r="X143" s="9">
        <v>35</v>
      </c>
      <c r="Y143" s="9">
        <v>656.5</v>
      </c>
      <c r="Z143" s="9">
        <f t="shared" si="30"/>
        <v>31.550522257662038</v>
      </c>
      <c r="AA143" s="9">
        <v>23</v>
      </c>
      <c r="AB143" s="9">
        <v>8.8984400000000008</v>
      </c>
      <c r="AC143" s="9">
        <v>7.8007799999999996</v>
      </c>
      <c r="AD143" s="9">
        <v>1</v>
      </c>
    </row>
    <row r="144" spans="1:30" x14ac:dyDescent="0.3">
      <c r="A144" s="5">
        <v>28.437671000000041</v>
      </c>
      <c r="B144" s="5">
        <v>5.3889999999999997E-3</v>
      </c>
      <c r="C144" s="5">
        <v>0.213313</v>
      </c>
      <c r="D144" s="5">
        <f t="shared" si="22"/>
        <v>0.207924</v>
      </c>
      <c r="E144" s="5">
        <v>1277.5919730000001</v>
      </c>
      <c r="F144" s="5">
        <v>2539.6825399999998</v>
      </c>
      <c r="G144" s="5">
        <v>1116.928447</v>
      </c>
      <c r="H144" s="5">
        <f t="shared" si="23"/>
        <v>2513.0890057500001</v>
      </c>
      <c r="I144" s="5">
        <f t="shared" si="21"/>
        <v>2.3809523628329363</v>
      </c>
      <c r="J144" s="7">
        <f t="shared" si="24"/>
        <v>0</v>
      </c>
      <c r="K144" s="5">
        <v>4.2900790000000004</v>
      </c>
      <c r="L144" s="5">
        <v>47.743648</v>
      </c>
      <c r="M144" s="5">
        <f t="shared" si="25"/>
        <v>61.189317302720042</v>
      </c>
      <c r="N144" s="5">
        <v>204.82401100000001</v>
      </c>
      <c r="O144" s="5">
        <v>0</v>
      </c>
      <c r="P144" s="5">
        <v>11.803571</v>
      </c>
      <c r="Q144" s="5">
        <f t="shared" si="31"/>
        <v>0</v>
      </c>
      <c r="R144" s="5">
        <f t="shared" si="26"/>
        <v>24.950021651924875</v>
      </c>
      <c r="S144" s="5">
        <f t="shared" si="27"/>
        <v>24.950021651924875</v>
      </c>
      <c r="T144" s="8">
        <f t="shared" si="28"/>
        <v>0</v>
      </c>
      <c r="U144" s="6">
        <v>1</v>
      </c>
      <c r="V144" s="6">
        <f t="shared" si="29"/>
        <v>2.5918123929897462E-2</v>
      </c>
      <c r="W144" s="9"/>
      <c r="X144" s="9">
        <v>35</v>
      </c>
      <c r="Y144" s="9">
        <v>670.5</v>
      </c>
      <c r="Z144" s="9">
        <f t="shared" si="30"/>
        <v>30.818877074178374</v>
      </c>
      <c r="AA144" s="9">
        <v>23</v>
      </c>
      <c r="AB144" s="9">
        <v>9</v>
      </c>
      <c r="AC144" s="9">
        <v>7.8320299999999996</v>
      </c>
      <c r="AD144" s="9">
        <v>1</v>
      </c>
    </row>
    <row r="145" spans="1:30" x14ac:dyDescent="0.3">
      <c r="A145" s="5">
        <v>28.637631999999957</v>
      </c>
      <c r="B145" s="5">
        <v>5.4980000000000003E-3</v>
      </c>
      <c r="C145" s="5">
        <v>0.181092</v>
      </c>
      <c r="D145" s="5">
        <f t="shared" si="22"/>
        <v>0.175594</v>
      </c>
      <c r="E145" s="5">
        <v>1277.5919730000001</v>
      </c>
      <c r="F145" s="5">
        <v>2526.3157890000002</v>
      </c>
      <c r="G145" s="5">
        <v>1116.928447</v>
      </c>
      <c r="H145" s="5">
        <f t="shared" si="23"/>
        <v>2513.0890057500001</v>
      </c>
      <c r="I145" s="5">
        <f t="shared" si="21"/>
        <v>1.1842104376091833</v>
      </c>
      <c r="J145" s="7">
        <f t="shared" si="24"/>
        <v>0</v>
      </c>
      <c r="K145" s="5">
        <v>3.9208769999999999</v>
      </c>
      <c r="L145" s="5">
        <v>47.747228</v>
      </c>
      <c r="M145" s="5">
        <f t="shared" si="25"/>
        <v>61.241622498920037</v>
      </c>
      <c r="N145" s="5">
        <v>187.211018</v>
      </c>
      <c r="O145" s="5">
        <v>0</v>
      </c>
      <c r="P145" s="5">
        <v>11.824769</v>
      </c>
      <c r="Q145" s="5">
        <f t="shared" si="31"/>
        <v>0</v>
      </c>
      <c r="R145" s="5">
        <f t="shared" si="26"/>
        <v>21.181312535993488</v>
      </c>
      <c r="S145" s="5">
        <f t="shared" si="27"/>
        <v>21.181312535993488</v>
      </c>
      <c r="T145" s="8">
        <f t="shared" si="28"/>
        <v>0</v>
      </c>
      <c r="U145" s="6">
        <v>1</v>
      </c>
      <c r="V145" s="6">
        <f t="shared" si="29"/>
        <v>3.1310864835928334E-2</v>
      </c>
      <c r="W145" s="9"/>
      <c r="X145" s="9">
        <v>35</v>
      </c>
      <c r="Y145" s="9">
        <v>663</v>
      </c>
      <c r="Z145" s="9">
        <f t="shared" si="30"/>
        <v>43.047999908562133</v>
      </c>
      <c r="AA145" s="9">
        <v>23</v>
      </c>
      <c r="AB145" s="9">
        <v>8.9453099999999992</v>
      </c>
      <c r="AC145" s="9">
        <v>7.8632799999999996</v>
      </c>
      <c r="AD145" s="9">
        <v>1</v>
      </c>
    </row>
    <row r="146" spans="1:30" x14ac:dyDescent="0.3">
      <c r="A146" s="5">
        <v>28.837510999999967</v>
      </c>
      <c r="B146" s="5">
        <v>9.3463000000000004E-2</v>
      </c>
      <c r="C146" s="5">
        <v>0.17977199999999999</v>
      </c>
      <c r="D146" s="5">
        <f t="shared" si="22"/>
        <v>8.6308999999999983E-2</v>
      </c>
      <c r="E146" s="5">
        <v>1277.5919730000001</v>
      </c>
      <c r="F146" s="5">
        <v>2696.6292130000002</v>
      </c>
      <c r="G146" s="5">
        <v>1198.5018729999999</v>
      </c>
      <c r="H146" s="5">
        <f t="shared" si="23"/>
        <v>2696.6292142499997</v>
      </c>
      <c r="I146" s="5">
        <f t="shared" si="21"/>
        <v>-1.0429683439259783E-7</v>
      </c>
      <c r="J146" s="7">
        <f t="shared" si="24"/>
        <v>0</v>
      </c>
      <c r="K146" s="5">
        <v>4.3362949999999998</v>
      </c>
      <c r="L146" s="5">
        <v>47.763201000000002</v>
      </c>
      <c r="M146" s="5">
        <f t="shared" si="25"/>
        <v>61.474994258389984</v>
      </c>
      <c r="N146" s="5">
        <v>207.115317</v>
      </c>
      <c r="O146" s="5">
        <v>0</v>
      </c>
      <c r="P146" s="5">
        <v>12.114426999999999</v>
      </c>
      <c r="Q146" s="5">
        <f t="shared" si="31"/>
        <v>0</v>
      </c>
      <c r="R146" s="5">
        <f t="shared" si="26"/>
        <v>22.56259346379451</v>
      </c>
      <c r="S146" s="5">
        <f t="shared" si="27"/>
        <v>22.56259346379451</v>
      </c>
      <c r="T146" s="8">
        <f t="shared" si="28"/>
        <v>0</v>
      </c>
      <c r="U146" s="6">
        <v>1</v>
      </c>
      <c r="V146" s="6">
        <f t="shared" si="29"/>
        <v>1.0828882271837239</v>
      </c>
      <c r="W146" s="9"/>
      <c r="X146" s="9">
        <v>35</v>
      </c>
      <c r="Y146" s="9">
        <v>673</v>
      </c>
      <c r="Z146" s="9">
        <f t="shared" si="30"/>
        <v>25.116959376849309</v>
      </c>
      <c r="AA146" s="9">
        <v>23</v>
      </c>
      <c r="AB146" s="9">
        <v>9.0078099999999992</v>
      </c>
      <c r="AC146" s="9">
        <v>7.8945299999999996</v>
      </c>
      <c r="AD146" s="9">
        <v>1</v>
      </c>
    </row>
    <row r="147" spans="1:30" x14ac:dyDescent="0.3">
      <c r="A147" s="5">
        <v>29.037451999999934</v>
      </c>
      <c r="B147" s="5">
        <v>7.3178999999999994E-2</v>
      </c>
      <c r="C147" s="5">
        <v>0.21851200000000001</v>
      </c>
      <c r="D147" s="5">
        <f t="shared" si="22"/>
        <v>0.14533300000000002</v>
      </c>
      <c r="E147" s="5">
        <v>1277.5919730000001</v>
      </c>
      <c r="F147" s="5">
        <v>2727.272727</v>
      </c>
      <c r="G147" s="5">
        <v>1116.928447</v>
      </c>
      <c r="H147" s="5">
        <f t="shared" si="23"/>
        <v>2513.0890057500001</v>
      </c>
      <c r="I147" s="5">
        <f t="shared" si="21"/>
        <v>19.176136289238944</v>
      </c>
      <c r="J147" s="7">
        <f t="shared" si="24"/>
        <v>1</v>
      </c>
      <c r="K147" s="5">
        <v>4.2158170000000004</v>
      </c>
      <c r="L147" s="5">
        <v>47.752251999999999</v>
      </c>
      <c r="M147" s="5">
        <f t="shared" si="25"/>
        <v>61.315025098279989</v>
      </c>
      <c r="N147" s="5">
        <v>201.31475900000001</v>
      </c>
      <c r="O147" s="5">
        <v>0</v>
      </c>
      <c r="P147" s="5">
        <v>11.882466000000001</v>
      </c>
      <c r="Q147" s="5">
        <f t="shared" si="31"/>
        <v>0</v>
      </c>
      <c r="R147" s="5">
        <f t="shared" si="26"/>
        <v>25.558119435784079</v>
      </c>
      <c r="S147" s="5">
        <f t="shared" si="27"/>
        <v>25.558119435784079</v>
      </c>
      <c r="T147" s="8">
        <f t="shared" si="28"/>
        <v>0</v>
      </c>
      <c r="U147" s="6">
        <v>1</v>
      </c>
      <c r="V147" s="6">
        <f t="shared" si="29"/>
        <v>0.5035263842348261</v>
      </c>
      <c r="W147" s="9"/>
      <c r="X147" s="9">
        <v>35</v>
      </c>
      <c r="Y147" s="9">
        <v>666</v>
      </c>
      <c r="Z147" s="9">
        <f t="shared" si="30"/>
        <v>35.196840193977238</v>
      </c>
      <c r="AA147" s="9">
        <v>23.5</v>
      </c>
      <c r="AB147" s="9">
        <v>8.9531299999999998</v>
      </c>
      <c r="AC147" s="9">
        <v>7.9257799999999996</v>
      </c>
      <c r="AD147" s="9">
        <v>1</v>
      </c>
    </row>
    <row r="148" spans="1:30" x14ac:dyDescent="0.3">
      <c r="A148" s="5">
        <v>29.237307000000005</v>
      </c>
      <c r="B148" s="5">
        <v>7.3178999999999994E-2</v>
      </c>
      <c r="C148" s="5">
        <v>0.21851200000000001</v>
      </c>
      <c r="D148" s="5">
        <f t="shared" si="22"/>
        <v>0.14533300000000002</v>
      </c>
      <c r="E148" s="5">
        <v>1277.5919730000001</v>
      </c>
      <c r="F148" s="5">
        <v>2539.6825399999998</v>
      </c>
      <c r="G148" s="5">
        <v>1122.807018</v>
      </c>
      <c r="H148" s="5">
        <f t="shared" si="23"/>
        <v>2526.3157904999998</v>
      </c>
      <c r="I148" s="5">
        <f t="shared" si="21"/>
        <v>1.1904761268601163</v>
      </c>
      <c r="J148" s="7">
        <f t="shared" si="24"/>
        <v>0</v>
      </c>
      <c r="K148" s="5">
        <v>3.9395739999999999</v>
      </c>
      <c r="L148" s="5">
        <v>47.762053000000002</v>
      </c>
      <c r="M148" s="5">
        <f t="shared" si="25"/>
        <v>61.458221530670016</v>
      </c>
      <c r="N148" s="5">
        <v>188.16215399999999</v>
      </c>
      <c r="O148" s="5">
        <v>0</v>
      </c>
      <c r="P148" s="5">
        <v>12.080394</v>
      </c>
      <c r="Q148" s="5">
        <f t="shared" si="31"/>
        <v>0</v>
      </c>
      <c r="R148" s="5">
        <f t="shared" si="26"/>
        <v>25.692635859045819</v>
      </c>
      <c r="S148" s="5">
        <f t="shared" si="27"/>
        <v>25.692635859045819</v>
      </c>
      <c r="T148" s="8">
        <f t="shared" si="28"/>
        <v>0</v>
      </c>
      <c r="U148" s="6">
        <v>1</v>
      </c>
      <c r="V148" s="6">
        <f t="shared" si="29"/>
        <v>0.5035263842348261</v>
      </c>
      <c r="W148" s="9"/>
      <c r="X148" s="9">
        <v>35</v>
      </c>
      <c r="Y148" s="9">
        <v>680.5</v>
      </c>
      <c r="Z148" s="9">
        <f t="shared" si="30"/>
        <v>48.5416115129226</v>
      </c>
      <c r="AA148" s="9">
        <v>23.5</v>
      </c>
      <c r="AB148" s="9">
        <v>9.0546900000000008</v>
      </c>
      <c r="AC148" s="9">
        <v>7.9531299999999998</v>
      </c>
      <c r="AD148" s="9">
        <v>1</v>
      </c>
    </row>
    <row r="149" spans="1:30" x14ac:dyDescent="0.3">
      <c r="A149" s="5">
        <v>29.438228999999996</v>
      </c>
      <c r="B149" s="5">
        <v>0.10390000000000001</v>
      </c>
      <c r="C149" s="5">
        <v>0.213085</v>
      </c>
      <c r="D149" s="5">
        <f t="shared" si="22"/>
        <v>0.10918499999999999</v>
      </c>
      <c r="E149" s="5">
        <v>1277.5919730000001</v>
      </c>
      <c r="F149" s="5">
        <v>2711.864407</v>
      </c>
      <c r="G149" s="5">
        <v>1146.953405</v>
      </c>
      <c r="H149" s="5">
        <f t="shared" si="23"/>
        <v>2580.64516125</v>
      </c>
      <c r="I149" s="5">
        <f t="shared" si="21"/>
        <v>11.440677989006888</v>
      </c>
      <c r="J149" s="7">
        <f t="shared" si="24"/>
        <v>1</v>
      </c>
      <c r="K149" s="5">
        <v>3.9541900000000001</v>
      </c>
      <c r="L149" s="5">
        <v>47.769143</v>
      </c>
      <c r="M149" s="5">
        <f t="shared" si="25"/>
        <v>61.561809195770024</v>
      </c>
      <c r="N149" s="5">
        <v>188.888248</v>
      </c>
      <c r="O149" s="5">
        <v>0</v>
      </c>
      <c r="P149" s="5">
        <v>12.267604</v>
      </c>
      <c r="Q149" s="5">
        <f t="shared" si="31"/>
        <v>0</v>
      </c>
      <c r="R149" s="5">
        <f t="shared" si="26"/>
        <v>25.593336397210617</v>
      </c>
      <c r="S149" s="5">
        <f t="shared" si="27"/>
        <v>25.593336397210617</v>
      </c>
      <c r="T149" s="8">
        <f t="shared" si="28"/>
        <v>0</v>
      </c>
      <c r="U149" s="6">
        <v>1</v>
      </c>
      <c r="V149" s="6">
        <f t="shared" si="29"/>
        <v>0.95159591518981557</v>
      </c>
      <c r="W149" s="9"/>
      <c r="X149" s="9">
        <v>35</v>
      </c>
      <c r="Y149" s="9">
        <v>668.5</v>
      </c>
      <c r="Z149" s="9">
        <f t="shared" si="30"/>
        <v>47.673661138872291</v>
      </c>
      <c r="AA149" s="9">
        <v>23.5</v>
      </c>
      <c r="AB149" s="9">
        <v>8.96875</v>
      </c>
      <c r="AC149" s="9">
        <v>7.9804700000000004</v>
      </c>
      <c r="AD149" s="9">
        <v>1</v>
      </c>
    </row>
    <row r="150" spans="1:30" x14ac:dyDescent="0.3">
      <c r="A150" s="5">
        <v>29.639179000000031</v>
      </c>
      <c r="B150" s="5">
        <v>0.14424100000000001</v>
      </c>
      <c r="C150" s="5">
        <v>0.203489</v>
      </c>
      <c r="D150" s="5">
        <f t="shared" si="22"/>
        <v>5.9247999999999995E-2</v>
      </c>
      <c r="E150" s="5">
        <v>1277.5919730000001</v>
      </c>
      <c r="F150" s="5">
        <v>2637.3626370000002</v>
      </c>
      <c r="G150" s="5">
        <v>1178.637201</v>
      </c>
      <c r="H150" s="5">
        <f t="shared" si="23"/>
        <v>2651.9337022499999</v>
      </c>
      <c r="I150" s="5">
        <f t="shared" si="21"/>
        <v>-1.2362638170284359</v>
      </c>
      <c r="J150" s="7">
        <f t="shared" si="24"/>
        <v>0</v>
      </c>
      <c r="K150" s="5">
        <v>4.2495240000000001</v>
      </c>
      <c r="L150" s="5">
        <v>47.763737999999996</v>
      </c>
      <c r="M150" s="5">
        <f t="shared" si="25"/>
        <v>61.482840037819983</v>
      </c>
      <c r="N150" s="5">
        <v>202.973175</v>
      </c>
      <c r="O150" s="5">
        <v>0</v>
      </c>
      <c r="P150" s="5">
        <v>11.992153999999999</v>
      </c>
      <c r="Q150" s="5">
        <f t="shared" si="31"/>
        <v>0</v>
      </c>
      <c r="R150" s="5">
        <f t="shared" si="26"/>
        <v>25.115934002321481</v>
      </c>
      <c r="S150" s="5">
        <f t="shared" si="27"/>
        <v>25.115934002321481</v>
      </c>
      <c r="T150" s="8">
        <f t="shared" si="28"/>
        <v>0</v>
      </c>
      <c r="U150" s="6">
        <v>1</v>
      </c>
      <c r="V150" s="6">
        <f t="shared" si="29"/>
        <v>2.4345294355927631</v>
      </c>
      <c r="W150" s="9"/>
      <c r="X150" s="9">
        <v>35</v>
      </c>
      <c r="Y150" s="9">
        <v>688.5</v>
      </c>
      <c r="Z150" s="9">
        <f t="shared" si="30"/>
        <v>32.90673071760213</v>
      </c>
      <c r="AA150" s="9">
        <v>23.5</v>
      </c>
      <c r="AB150" s="9">
        <v>9.1015599999999992</v>
      </c>
      <c r="AC150" s="9">
        <v>8.0078099999999992</v>
      </c>
      <c r="AD150" s="9">
        <v>1</v>
      </c>
    </row>
    <row r="151" spans="1:30" x14ac:dyDescent="0.3">
      <c r="A151" s="5">
        <v>29.839086999999967</v>
      </c>
      <c r="B151" s="5">
        <v>0.19594600000000001</v>
      </c>
      <c r="C151" s="5">
        <v>0.185225</v>
      </c>
      <c r="D151" s="5">
        <f t="shared" si="22"/>
        <v>-1.0721000000000008E-2</v>
      </c>
      <c r="E151" s="5">
        <v>1277.5919730000001</v>
      </c>
      <c r="F151" s="5">
        <v>2651.9337019999998</v>
      </c>
      <c r="G151" s="5">
        <v>1185.185185</v>
      </c>
      <c r="H151" s="5">
        <f t="shared" si="23"/>
        <v>2666.6666662500002</v>
      </c>
      <c r="I151" s="5">
        <f t="shared" si="21"/>
        <v>-1.2430938587880129</v>
      </c>
      <c r="J151" s="7">
        <f t="shared" si="24"/>
        <v>0</v>
      </c>
      <c r="K151" s="5">
        <v>3.6459510000000002</v>
      </c>
      <c r="L151" s="5">
        <v>47.758265999999999</v>
      </c>
      <c r="M151" s="5">
        <f t="shared" si="25"/>
        <v>61.402891983740005</v>
      </c>
      <c r="N151" s="5">
        <v>174.124303</v>
      </c>
      <c r="O151" s="5">
        <v>0</v>
      </c>
      <c r="P151" s="5">
        <v>12.408568000000001</v>
      </c>
      <c r="Q151" s="5">
        <f t="shared" si="31"/>
        <v>0</v>
      </c>
      <c r="R151" s="5">
        <f t="shared" si="26"/>
        <v>22.98868178406234</v>
      </c>
      <c r="S151" s="5">
        <f t="shared" si="27"/>
        <v>22.98868178406234</v>
      </c>
      <c r="T151" s="8">
        <f t="shared" si="28"/>
        <v>0</v>
      </c>
      <c r="U151" s="6">
        <v>1</v>
      </c>
      <c r="V151" s="6">
        <f t="shared" si="29"/>
        <v>-18.27683984702918</v>
      </c>
      <c r="W151" s="9"/>
      <c r="X151" s="9">
        <v>35</v>
      </c>
      <c r="Y151" s="9">
        <v>677.5</v>
      </c>
      <c r="Z151" s="9">
        <f t="shared" si="30"/>
        <v>58.716670977231928</v>
      </c>
      <c r="AA151" s="9">
        <v>23.5</v>
      </c>
      <c r="AB151" s="9">
        <v>9.0234400000000008</v>
      </c>
      <c r="AC151" s="9">
        <v>8.0390599999999992</v>
      </c>
      <c r="AD151" s="9">
        <v>1</v>
      </c>
    </row>
    <row r="152" spans="1:30" x14ac:dyDescent="0.3">
      <c r="A152" s="5">
        <v>30.038952000000013</v>
      </c>
      <c r="B152" s="5">
        <v>1.9008000000000001E-2</v>
      </c>
      <c r="C152" s="5">
        <v>0.20315900000000001</v>
      </c>
      <c r="D152" s="5">
        <f t="shared" si="22"/>
        <v>0.18415100000000001</v>
      </c>
      <c r="E152" s="5">
        <v>1277.5919730000001</v>
      </c>
      <c r="F152" s="5">
        <v>2758.6206900000002</v>
      </c>
      <c r="G152" s="5">
        <v>1233.1406549999999</v>
      </c>
      <c r="H152" s="5">
        <f t="shared" si="23"/>
        <v>2774.5664737499997</v>
      </c>
      <c r="I152" s="5">
        <f t="shared" si="21"/>
        <v>-1.2931034010876452</v>
      </c>
      <c r="J152" s="7">
        <f t="shared" si="24"/>
        <v>0</v>
      </c>
      <c r="K152" s="5">
        <v>3.9128449999999999</v>
      </c>
      <c r="L152" s="5">
        <v>47.761812999999997</v>
      </c>
      <c r="M152" s="5">
        <f t="shared" si="25"/>
        <v>61.454715037069946</v>
      </c>
      <c r="N152" s="5">
        <v>186.88458700000001</v>
      </c>
      <c r="O152" s="5">
        <v>0</v>
      </c>
      <c r="P152" s="5">
        <v>12.292432</v>
      </c>
      <c r="Q152" s="5">
        <f t="shared" si="31"/>
        <v>0</v>
      </c>
      <c r="R152" s="5">
        <f t="shared" si="26"/>
        <v>26.234750222433952</v>
      </c>
      <c r="S152" s="5">
        <f t="shared" si="27"/>
        <v>26.234750222433952</v>
      </c>
      <c r="T152" s="8">
        <f t="shared" si="28"/>
        <v>0</v>
      </c>
      <c r="U152" s="6">
        <v>1</v>
      </c>
      <c r="V152" s="6">
        <f t="shared" si="29"/>
        <v>0.10321964040379905</v>
      </c>
      <c r="W152" s="9"/>
      <c r="X152" s="9">
        <v>35</v>
      </c>
      <c r="Y152" s="9">
        <v>689</v>
      </c>
      <c r="Z152" s="9">
        <f t="shared" si="30"/>
        <v>50.593627603477074</v>
      </c>
      <c r="AA152" s="9">
        <v>24</v>
      </c>
      <c r="AB152" s="9">
        <v>9.09375</v>
      </c>
      <c r="AC152" s="9">
        <v>8.0781299999999998</v>
      </c>
      <c r="AD152" s="9">
        <v>1</v>
      </c>
    </row>
    <row r="153" spans="1:30" x14ac:dyDescent="0.3">
      <c r="A153" s="5">
        <v>30.23884799999998</v>
      </c>
      <c r="B153" s="5">
        <v>1.9008000000000001E-2</v>
      </c>
      <c r="C153" s="5">
        <v>0.20315900000000001</v>
      </c>
      <c r="D153" s="5">
        <f t="shared" si="22"/>
        <v>0.18415100000000001</v>
      </c>
      <c r="E153" s="5">
        <v>1277.5919730000001</v>
      </c>
      <c r="F153" s="5">
        <v>2622.95082</v>
      </c>
      <c r="G153" s="5">
        <v>1165.7559200000001</v>
      </c>
      <c r="H153" s="5">
        <f t="shared" si="23"/>
        <v>2622.95082</v>
      </c>
      <c r="I153" s="5">
        <f t="shared" si="21"/>
        <v>0</v>
      </c>
      <c r="J153" s="7">
        <f t="shared" si="24"/>
        <v>0</v>
      </c>
      <c r="K153" s="5">
        <v>3.6255419999999998</v>
      </c>
      <c r="L153" s="5">
        <v>47.766468000000003</v>
      </c>
      <c r="M153" s="5">
        <f t="shared" si="25"/>
        <v>61.522726402519993</v>
      </c>
      <c r="N153" s="5">
        <v>173.17935299999999</v>
      </c>
      <c r="O153" s="5">
        <v>0</v>
      </c>
      <c r="P153" s="5">
        <v>12.260626999999999</v>
      </c>
      <c r="Q153" s="5">
        <f t="shared" si="31"/>
        <v>0</v>
      </c>
      <c r="R153" s="5">
        <f t="shared" si="26"/>
        <v>24.801157319335726</v>
      </c>
      <c r="S153" s="5">
        <f t="shared" si="27"/>
        <v>24.801157319335726</v>
      </c>
      <c r="T153" s="8">
        <f t="shared" si="28"/>
        <v>0</v>
      </c>
      <c r="U153" s="6">
        <v>1</v>
      </c>
      <c r="V153" s="6">
        <f t="shared" si="29"/>
        <v>0.10321964040379905</v>
      </c>
      <c r="W153" s="9"/>
      <c r="X153" s="9">
        <v>35</v>
      </c>
      <c r="Y153" s="9">
        <v>691.5</v>
      </c>
      <c r="Z153" s="9">
        <f t="shared" si="30"/>
        <v>62.250871741908185</v>
      </c>
      <c r="AA153" s="9">
        <v>24</v>
      </c>
      <c r="AB153" s="9">
        <v>9.1015599999999992</v>
      </c>
      <c r="AC153" s="9">
        <v>8.1015599999999992</v>
      </c>
      <c r="AD153" s="9">
        <v>1</v>
      </c>
    </row>
    <row r="154" spans="1:30" x14ac:dyDescent="0.3">
      <c r="A154" s="5">
        <v>30.438759000000022</v>
      </c>
      <c r="B154" s="5">
        <v>7.6058000000000001E-2</v>
      </c>
      <c r="C154" s="5">
        <v>0.21990000000000001</v>
      </c>
      <c r="D154" s="5">
        <f t="shared" si="22"/>
        <v>0.14384200000000003</v>
      </c>
      <c r="E154" s="5">
        <v>1277.5919730000001</v>
      </c>
      <c r="F154" s="5">
        <v>2727.272727</v>
      </c>
      <c r="G154" s="5">
        <v>1247.563353</v>
      </c>
      <c r="H154" s="5">
        <f t="shared" si="23"/>
        <v>2807.0175442499999</v>
      </c>
      <c r="I154" s="5">
        <f t="shared" si="21"/>
        <v>-6.3920455068064079</v>
      </c>
      <c r="J154" s="7">
        <f t="shared" si="24"/>
        <v>1</v>
      </c>
      <c r="K154" s="5">
        <v>3.6256740000000001</v>
      </c>
      <c r="L154" s="5">
        <v>47.753574</v>
      </c>
      <c r="M154" s="5">
        <f t="shared" si="25"/>
        <v>61.33434003386003</v>
      </c>
      <c r="N154" s="5">
        <v>173.138892</v>
      </c>
      <c r="O154" s="5">
        <v>0</v>
      </c>
      <c r="P154" s="5">
        <v>12.308244999999999</v>
      </c>
      <c r="Q154" s="5">
        <f t="shared" si="31"/>
        <v>0</v>
      </c>
      <c r="R154" s="5">
        <f t="shared" si="26"/>
        <v>28.728707621928809</v>
      </c>
      <c r="S154" s="5">
        <f t="shared" si="27"/>
        <v>28.728707621928809</v>
      </c>
      <c r="T154" s="8">
        <f t="shared" si="28"/>
        <v>0</v>
      </c>
      <c r="U154" s="6">
        <v>1</v>
      </c>
      <c r="V154" s="6">
        <f t="shared" si="29"/>
        <v>0.52876072357169668</v>
      </c>
      <c r="W154" s="9"/>
      <c r="X154" s="9">
        <v>35</v>
      </c>
      <c r="Y154" s="9">
        <v>683.5</v>
      </c>
      <c r="Z154" s="9">
        <f t="shared" si="30"/>
        <v>67.902118888469715</v>
      </c>
      <c r="AA154" s="9">
        <v>24</v>
      </c>
      <c r="AB154" s="9">
        <v>9.0468799999999998</v>
      </c>
      <c r="AC154" s="9">
        <v>8.1328099999999992</v>
      </c>
      <c r="AD154" s="9">
        <v>1</v>
      </c>
    </row>
    <row r="155" spans="1:30" x14ac:dyDescent="0.3">
      <c r="A155" s="5">
        <v>30.638649000000004</v>
      </c>
      <c r="B155" s="5">
        <v>3.9999999999999998E-6</v>
      </c>
      <c r="C155" s="5">
        <v>0.20046900000000001</v>
      </c>
      <c r="D155" s="5">
        <f t="shared" si="22"/>
        <v>0.200465</v>
      </c>
      <c r="E155" s="5">
        <v>1277.5919730000001</v>
      </c>
      <c r="F155" s="5">
        <v>2513.0890049999998</v>
      </c>
      <c r="G155" s="5">
        <v>1105.354059</v>
      </c>
      <c r="H155" s="5">
        <f t="shared" si="23"/>
        <v>2487.0466327499998</v>
      </c>
      <c r="I155" s="5">
        <f t="shared" si="21"/>
        <v>2.3560208638994986</v>
      </c>
      <c r="J155" s="7">
        <f t="shared" si="24"/>
        <v>0</v>
      </c>
      <c r="K155" s="5">
        <v>4.1382640000000004</v>
      </c>
      <c r="L155" s="5">
        <v>47.757857000000001</v>
      </c>
      <c r="M155" s="5">
        <f t="shared" si="25"/>
        <v>61.396916334230013</v>
      </c>
      <c r="N155" s="5">
        <v>197.63460599999999</v>
      </c>
      <c r="O155" s="5">
        <v>0</v>
      </c>
      <c r="P155" s="5">
        <v>12.118152</v>
      </c>
      <c r="Q155" s="5">
        <f t="shared" si="31"/>
        <v>0</v>
      </c>
      <c r="R155" s="5">
        <f t="shared" si="26"/>
        <v>23.204749554162142</v>
      </c>
      <c r="S155" s="5">
        <f t="shared" si="27"/>
        <v>23.204749554162142</v>
      </c>
      <c r="T155" s="8">
        <f t="shared" si="28"/>
        <v>0</v>
      </c>
      <c r="U155" s="6">
        <v>1</v>
      </c>
      <c r="V155" s="6">
        <f t="shared" si="29"/>
        <v>1.9953607861721495E-5</v>
      </c>
      <c r="W155" s="9"/>
      <c r="X155" s="9">
        <v>35</v>
      </c>
      <c r="Y155" s="9">
        <v>701.5</v>
      </c>
      <c r="Z155" s="9">
        <f t="shared" si="30"/>
        <v>35.51503622023165</v>
      </c>
      <c r="AA155" s="9">
        <v>24</v>
      </c>
      <c r="AB155" s="9">
        <v>9.1640599999999992</v>
      </c>
      <c r="AC155" s="9">
        <v>8.1640599999999992</v>
      </c>
      <c r="AD155" s="9">
        <v>1</v>
      </c>
    </row>
    <row r="156" spans="1:30" x14ac:dyDescent="0.3">
      <c r="A156" s="5">
        <v>30.839577999999978</v>
      </c>
      <c r="B156" s="5">
        <v>5.3030000000000001E-2</v>
      </c>
      <c r="C156" s="5">
        <v>0.199019</v>
      </c>
      <c r="D156" s="5">
        <f t="shared" si="22"/>
        <v>0.14598900000000001</v>
      </c>
      <c r="E156" s="5">
        <v>1277.5919730000001</v>
      </c>
      <c r="F156" s="5">
        <v>2857.1428569999998</v>
      </c>
      <c r="G156" s="5">
        <v>1285.140562</v>
      </c>
      <c r="H156" s="5">
        <f t="shared" si="23"/>
        <v>2891.5662645000002</v>
      </c>
      <c r="I156" s="5">
        <f t="shared" si="21"/>
        <v>-2.678571396612754</v>
      </c>
      <c r="J156" s="7">
        <f t="shared" si="24"/>
        <v>0</v>
      </c>
      <c r="K156" s="5">
        <v>3.588543</v>
      </c>
      <c r="L156" s="5">
        <v>47.775288000000003</v>
      </c>
      <c r="M156" s="5">
        <f t="shared" si="25"/>
        <v>61.651590042320095</v>
      </c>
      <c r="N156" s="5">
        <v>171.44368499999999</v>
      </c>
      <c r="O156" s="5">
        <v>0</v>
      </c>
      <c r="P156" s="5">
        <v>12.585647</v>
      </c>
      <c r="Q156" s="5">
        <f t="shared" si="31"/>
        <v>0</v>
      </c>
      <c r="R156" s="5">
        <f t="shared" si="26"/>
        <v>26.783875773552257</v>
      </c>
      <c r="S156" s="5">
        <f t="shared" si="27"/>
        <v>26.783875773552257</v>
      </c>
      <c r="T156" s="8">
        <f t="shared" si="28"/>
        <v>0</v>
      </c>
      <c r="U156" s="6">
        <v>1</v>
      </c>
      <c r="V156" s="6">
        <f t="shared" si="29"/>
        <v>0.36324654597264178</v>
      </c>
      <c r="W156" s="9"/>
      <c r="X156" s="9">
        <v>35</v>
      </c>
      <c r="Y156" s="9">
        <v>675</v>
      </c>
      <c r="Z156" s="9">
        <f t="shared" si="30"/>
        <v>66.818994676503252</v>
      </c>
      <c r="AA156" s="9">
        <v>24.5</v>
      </c>
      <c r="AB156" s="9">
        <v>8.9843799999999998</v>
      </c>
      <c r="AC156" s="9">
        <v>8.1953099999999992</v>
      </c>
      <c r="AD156" s="9">
        <v>1</v>
      </c>
    </row>
    <row r="157" spans="1:30" x14ac:dyDescent="0.3">
      <c r="A157" s="5">
        <v>31.039468999999958</v>
      </c>
      <c r="B157" s="5">
        <v>3.7178999999999997E-2</v>
      </c>
      <c r="C157" s="5">
        <v>0.230681</v>
      </c>
      <c r="D157" s="5">
        <f t="shared" si="22"/>
        <v>0.19350200000000001</v>
      </c>
      <c r="E157" s="5">
        <v>1277.5919730000001</v>
      </c>
      <c r="F157" s="5">
        <v>2622.95082</v>
      </c>
      <c r="G157" s="5">
        <v>1153.153153</v>
      </c>
      <c r="H157" s="5">
        <f t="shared" si="23"/>
        <v>2594.5945942499998</v>
      </c>
      <c r="I157" s="5">
        <f t="shared" si="21"/>
        <v>2.4590164520844224</v>
      </c>
      <c r="J157" s="7">
        <f t="shared" si="24"/>
        <v>0</v>
      </c>
      <c r="K157" s="5">
        <v>3.638709</v>
      </c>
      <c r="L157" s="5">
        <v>47.767263</v>
      </c>
      <c r="M157" s="5">
        <f t="shared" si="25"/>
        <v>61.53434166257</v>
      </c>
      <c r="N157" s="5">
        <v>173.81118499999999</v>
      </c>
      <c r="O157" s="5">
        <v>0</v>
      </c>
      <c r="P157" s="5">
        <v>12.21542</v>
      </c>
      <c r="Q157" s="5">
        <f t="shared" si="31"/>
        <v>0</v>
      </c>
      <c r="R157" s="5">
        <f t="shared" si="26"/>
        <v>27.856533244684687</v>
      </c>
      <c r="S157" s="5">
        <f t="shared" si="27"/>
        <v>27.856533244684687</v>
      </c>
      <c r="T157" s="8">
        <f t="shared" si="28"/>
        <v>0</v>
      </c>
      <c r="U157" s="6">
        <v>1</v>
      </c>
      <c r="V157" s="6">
        <f t="shared" si="29"/>
        <v>0.19213754896590213</v>
      </c>
      <c r="W157" s="9"/>
      <c r="X157" s="9">
        <v>35</v>
      </c>
      <c r="Y157" s="9">
        <v>696.5</v>
      </c>
      <c r="Z157" s="9">
        <f t="shared" si="30"/>
        <v>65.983862492406701</v>
      </c>
      <c r="AA157" s="9">
        <v>24.5</v>
      </c>
      <c r="AB157" s="9">
        <v>9.1171900000000008</v>
      </c>
      <c r="AC157" s="9">
        <v>8.2265599999999992</v>
      </c>
      <c r="AD157" s="9">
        <v>1</v>
      </c>
    </row>
    <row r="158" spans="1:30" x14ac:dyDescent="0.3">
      <c r="A158" s="5">
        <v>31.240353000000045</v>
      </c>
      <c r="B158" s="5">
        <v>3.7178999999999997E-2</v>
      </c>
      <c r="C158" s="5">
        <v>0.230681</v>
      </c>
      <c r="D158" s="5">
        <f t="shared" si="22"/>
        <v>0.19350200000000001</v>
      </c>
      <c r="E158" s="5">
        <v>1277.5919730000001</v>
      </c>
      <c r="F158" s="5">
        <v>2962.9629629999999</v>
      </c>
      <c r="G158" s="5">
        <v>1285.140562</v>
      </c>
      <c r="H158" s="5">
        <f t="shared" si="23"/>
        <v>2891.5662645000002</v>
      </c>
      <c r="I158" s="5">
        <f t="shared" si="21"/>
        <v>5.5555556031076172</v>
      </c>
      <c r="J158" s="7">
        <f t="shared" si="24"/>
        <v>1</v>
      </c>
      <c r="K158" s="5">
        <v>3.7294299999999998</v>
      </c>
      <c r="L158" s="5">
        <v>47.771878000000001</v>
      </c>
      <c r="M158" s="5">
        <f t="shared" si="25"/>
        <v>61.60176861241996</v>
      </c>
      <c r="N158" s="5">
        <v>178.161857</v>
      </c>
      <c r="O158" s="5">
        <v>0</v>
      </c>
      <c r="P158" s="5">
        <v>12.648432</v>
      </c>
      <c r="Q158" s="5">
        <f t="shared" si="31"/>
        <v>0</v>
      </c>
      <c r="R158" s="5">
        <f t="shared" si="26"/>
        <v>31.044931626220656</v>
      </c>
      <c r="S158" s="5">
        <f t="shared" si="27"/>
        <v>31.044931626220656</v>
      </c>
      <c r="T158" s="8">
        <f t="shared" si="28"/>
        <v>0</v>
      </c>
      <c r="U158" s="6">
        <v>1</v>
      </c>
      <c r="V158" s="6">
        <f t="shared" si="29"/>
        <v>0.19213754896590213</v>
      </c>
      <c r="W158" s="9"/>
      <c r="X158" s="9">
        <v>35</v>
      </c>
      <c r="Y158" s="9">
        <v>702</v>
      </c>
      <c r="Z158" s="9">
        <f t="shared" si="30"/>
        <v>66.188045323172361</v>
      </c>
      <c r="AA158" s="9">
        <v>24.5</v>
      </c>
      <c r="AB158" s="9">
        <v>9.1484400000000008</v>
      </c>
      <c r="AC158" s="9">
        <v>8.2578099999999992</v>
      </c>
      <c r="AD158" s="9">
        <v>1</v>
      </c>
    </row>
    <row r="159" spans="1:30" x14ac:dyDescent="0.3">
      <c r="A159" s="5">
        <v>31.440252000000005</v>
      </c>
      <c r="B159" s="5">
        <v>6.9045999999999996E-2</v>
      </c>
      <c r="C159" s="5">
        <v>0.201488</v>
      </c>
      <c r="D159" s="5">
        <f t="shared" si="22"/>
        <v>0.132442</v>
      </c>
      <c r="E159" s="5">
        <v>1277.5919730000001</v>
      </c>
      <c r="F159" s="5">
        <v>2742.8571430000002</v>
      </c>
      <c r="G159" s="5">
        <v>1212.121212</v>
      </c>
      <c r="H159" s="5">
        <f t="shared" si="23"/>
        <v>2727.272727</v>
      </c>
      <c r="I159" s="5">
        <f t="shared" si="21"/>
        <v>1.2857143201285834</v>
      </c>
      <c r="J159" s="7">
        <f t="shared" si="24"/>
        <v>0</v>
      </c>
      <c r="K159" s="5">
        <v>3.375238</v>
      </c>
      <c r="L159" s="5">
        <v>47.771521999999997</v>
      </c>
      <c r="M159" s="5">
        <f t="shared" si="25"/>
        <v>61.596567313579953</v>
      </c>
      <c r="N159" s="5">
        <v>161.24027599999999</v>
      </c>
      <c r="O159" s="5">
        <v>0</v>
      </c>
      <c r="P159" s="5">
        <v>12.629191</v>
      </c>
      <c r="Q159" s="5">
        <f t="shared" si="31"/>
        <v>0</v>
      </c>
      <c r="R159" s="5">
        <f t="shared" si="26"/>
        <v>25.575462054816189</v>
      </c>
      <c r="S159" s="5">
        <f t="shared" si="27"/>
        <v>25.575462054816189</v>
      </c>
      <c r="T159" s="8">
        <f t="shared" si="28"/>
        <v>0</v>
      </c>
      <c r="U159" s="6">
        <v>1</v>
      </c>
      <c r="V159" s="6">
        <f t="shared" si="29"/>
        <v>0.52133009166276556</v>
      </c>
      <c r="W159" s="9"/>
      <c r="X159" s="9">
        <v>35</v>
      </c>
      <c r="Y159" s="9">
        <v>694</v>
      </c>
      <c r="Z159" s="9">
        <f t="shared" si="30"/>
        <v>75.296098364023123</v>
      </c>
      <c r="AA159" s="9">
        <v>24.5</v>
      </c>
      <c r="AB159" s="9">
        <v>9.09375</v>
      </c>
      <c r="AC159" s="9">
        <v>8.2890599999999992</v>
      </c>
      <c r="AD159" s="9">
        <v>1</v>
      </c>
    </row>
    <row r="160" spans="1:30" x14ac:dyDescent="0.3">
      <c r="A160" s="5">
        <v>31.642207000000003</v>
      </c>
      <c r="B160" s="5">
        <v>1.1375E-2</v>
      </c>
      <c r="C160" s="5">
        <v>0.19414200000000001</v>
      </c>
      <c r="D160" s="5">
        <f t="shared" si="22"/>
        <v>0.18276700000000001</v>
      </c>
      <c r="E160" s="5">
        <v>1277.5919730000001</v>
      </c>
      <c r="F160" s="5">
        <v>2891.5662649999999</v>
      </c>
      <c r="G160" s="5">
        <v>1254.901961</v>
      </c>
      <c r="H160" s="5">
        <f t="shared" si="23"/>
        <v>2823.52941225</v>
      </c>
      <c r="I160" s="5">
        <f t="shared" si="21"/>
        <v>5.4216867025837709</v>
      </c>
      <c r="J160" s="7">
        <f t="shared" si="24"/>
        <v>1</v>
      </c>
      <c r="K160" s="5">
        <v>3.5888070000000001</v>
      </c>
      <c r="L160" s="5">
        <v>47.769061999999998</v>
      </c>
      <c r="M160" s="5">
        <f t="shared" si="25"/>
        <v>61.560625754180023</v>
      </c>
      <c r="N160" s="5">
        <v>171.433922</v>
      </c>
      <c r="O160" s="5">
        <v>0</v>
      </c>
      <c r="P160" s="5">
        <v>12.574196000000001</v>
      </c>
      <c r="Q160" s="5">
        <f t="shared" si="31"/>
        <v>0</v>
      </c>
      <c r="R160" s="5">
        <f t="shared" si="26"/>
        <v>25.512766154659516</v>
      </c>
      <c r="S160" s="5">
        <f t="shared" si="27"/>
        <v>25.512766154659516</v>
      </c>
      <c r="T160" s="8">
        <f t="shared" si="28"/>
        <v>0</v>
      </c>
      <c r="U160" s="6">
        <v>1</v>
      </c>
      <c r="V160" s="6">
        <f t="shared" si="29"/>
        <v>6.2237712497332662E-2</v>
      </c>
      <c r="W160" s="9"/>
      <c r="X160" s="9">
        <v>35</v>
      </c>
      <c r="Y160" s="9">
        <v>674.5</v>
      </c>
      <c r="Z160" s="9">
        <f t="shared" si="30"/>
        <v>65.01288679237075</v>
      </c>
      <c r="AA160" s="9">
        <v>24.5</v>
      </c>
      <c r="AB160" s="9">
        <v>8.9531299999999998</v>
      </c>
      <c r="AC160" s="9">
        <v>8.3125</v>
      </c>
      <c r="AD160" s="9">
        <v>1</v>
      </c>
    </row>
    <row r="161" spans="1:30" x14ac:dyDescent="0.3">
      <c r="A161" s="5">
        <v>31.84207500000004</v>
      </c>
      <c r="B161" s="5">
        <v>0.27343400000000001</v>
      </c>
      <c r="C161" s="5">
        <v>0.20427000000000001</v>
      </c>
      <c r="D161" s="5">
        <f t="shared" si="22"/>
        <v>-6.9164000000000003E-2</v>
      </c>
      <c r="E161" s="5">
        <v>1277.5919730000001</v>
      </c>
      <c r="F161" s="5">
        <v>2594.594595</v>
      </c>
      <c r="G161" s="5">
        <v>1159.42029</v>
      </c>
      <c r="H161" s="5">
        <f t="shared" si="23"/>
        <v>2608.6956525000001</v>
      </c>
      <c r="I161" s="5">
        <f t="shared" ref="I161:I224" si="32">(F161-G161*2.25)/G161*100</f>
        <v>-1.2162162092229751</v>
      </c>
      <c r="J161" s="7">
        <f t="shared" si="24"/>
        <v>0</v>
      </c>
      <c r="K161" s="5">
        <v>3.638709</v>
      </c>
      <c r="L161" s="5">
        <v>47.770614999999999</v>
      </c>
      <c r="M161" s="5">
        <f t="shared" si="25"/>
        <v>61.583315689849996</v>
      </c>
      <c r="N161" s="5">
        <v>173.82337899999999</v>
      </c>
      <c r="O161" s="5">
        <v>0</v>
      </c>
      <c r="P161" s="5">
        <v>12.477081</v>
      </c>
      <c r="Q161" s="5">
        <f t="shared" si="31"/>
        <v>0</v>
      </c>
      <c r="R161" s="5">
        <f t="shared" si="26"/>
        <v>24.801259492955232</v>
      </c>
      <c r="S161" s="5">
        <f t="shared" si="27"/>
        <v>24.801259492955232</v>
      </c>
      <c r="T161" s="8">
        <f t="shared" si="28"/>
        <v>0</v>
      </c>
      <c r="U161" s="6">
        <v>1</v>
      </c>
      <c r="V161" s="6">
        <f t="shared" si="29"/>
        <v>-3.9534150714244403</v>
      </c>
      <c r="W161" s="9"/>
      <c r="X161" s="9">
        <v>35</v>
      </c>
      <c r="Y161" s="9">
        <v>689.5</v>
      </c>
      <c r="Z161" s="9">
        <f t="shared" si="30"/>
        <v>61.60699170422177</v>
      </c>
      <c r="AA161" s="9">
        <v>25</v>
      </c>
      <c r="AB161" s="9">
        <v>9.0468799999999998</v>
      </c>
      <c r="AC161" s="9">
        <v>8.34375</v>
      </c>
      <c r="AD161" s="9">
        <v>1</v>
      </c>
    </row>
    <row r="162" spans="1:30" x14ac:dyDescent="0.3">
      <c r="A162" s="5">
        <v>32.041967000000014</v>
      </c>
      <c r="B162" s="5">
        <v>0.21157699999999999</v>
      </c>
      <c r="C162" s="5">
        <v>0.21978</v>
      </c>
      <c r="D162" s="5">
        <f t="shared" si="22"/>
        <v>8.2030000000000158E-3</v>
      </c>
      <c r="E162" s="5">
        <v>1277.5919730000001</v>
      </c>
      <c r="F162" s="5">
        <v>2909.090909</v>
      </c>
      <c r="G162" s="5">
        <v>1140.819964</v>
      </c>
      <c r="H162" s="5">
        <f t="shared" si="23"/>
        <v>2566.8449190000001</v>
      </c>
      <c r="I162" s="5">
        <f t="shared" si="32"/>
        <v>30.000000070124987</v>
      </c>
      <c r="J162" s="7">
        <f t="shared" si="24"/>
        <v>1</v>
      </c>
      <c r="K162" s="5">
        <v>3.7574749999999999</v>
      </c>
      <c r="L162" s="5">
        <v>47.755059000000003</v>
      </c>
      <c r="M162" s="5">
        <f t="shared" si="25"/>
        <v>61.356036463010014</v>
      </c>
      <c r="N162" s="5">
        <v>179.43845300000001</v>
      </c>
      <c r="O162" s="5">
        <v>0</v>
      </c>
      <c r="P162" s="5">
        <v>12.324548999999999</v>
      </c>
      <c r="Q162" s="5">
        <f t="shared" si="31"/>
        <v>0</v>
      </c>
      <c r="R162" s="5">
        <f t="shared" si="26"/>
        <v>26.256300415488422</v>
      </c>
      <c r="S162" s="5">
        <f t="shared" si="27"/>
        <v>26.256300415488422</v>
      </c>
      <c r="T162" s="8">
        <f t="shared" si="28"/>
        <v>0</v>
      </c>
      <c r="U162" s="6">
        <v>1</v>
      </c>
      <c r="V162" s="6">
        <f t="shared" si="29"/>
        <v>25.792636840180371</v>
      </c>
      <c r="W162" s="9"/>
      <c r="X162" s="9">
        <v>35</v>
      </c>
      <c r="Y162" s="9">
        <v>675.5</v>
      </c>
      <c r="Z162" s="9">
        <f t="shared" si="30"/>
        <v>58.070547593554892</v>
      </c>
      <c r="AA162" s="9">
        <v>25</v>
      </c>
      <c r="AB162" s="9">
        <v>8.9531299999999998</v>
      </c>
      <c r="AC162" s="9">
        <v>8.375</v>
      </c>
      <c r="AD162" s="9">
        <v>1</v>
      </c>
    </row>
    <row r="163" spans="1:30" x14ac:dyDescent="0.3">
      <c r="A163" s="5">
        <v>32.242911999999947</v>
      </c>
      <c r="B163" s="5">
        <v>0.21157699999999999</v>
      </c>
      <c r="C163" s="5">
        <v>0.21978</v>
      </c>
      <c r="D163" s="5">
        <f t="shared" si="22"/>
        <v>8.2030000000000158E-3</v>
      </c>
      <c r="E163" s="5">
        <v>1277.5919730000001</v>
      </c>
      <c r="F163" s="5">
        <v>2774.5664740000002</v>
      </c>
      <c r="G163" s="5">
        <v>1233.1406549999999</v>
      </c>
      <c r="H163" s="5">
        <f t="shared" si="23"/>
        <v>2774.5664737499997</v>
      </c>
      <c r="I163" s="5">
        <f t="shared" si="32"/>
        <v>2.0273481242193729E-8</v>
      </c>
      <c r="J163" s="7">
        <f t="shared" si="24"/>
        <v>0</v>
      </c>
      <c r="K163" s="5">
        <v>3.9023119999999998</v>
      </c>
      <c r="L163" s="5">
        <v>47.762338</v>
      </c>
      <c r="M163" s="5">
        <f t="shared" si="25"/>
        <v>61.462385491819987</v>
      </c>
      <c r="N163" s="5">
        <v>186.38353599999999</v>
      </c>
      <c r="O163" s="5">
        <v>0</v>
      </c>
      <c r="P163" s="5">
        <v>12.258445999999999</v>
      </c>
      <c r="Q163" s="5">
        <f t="shared" si="31"/>
        <v>0</v>
      </c>
      <c r="R163" s="5">
        <f t="shared" si="26"/>
        <v>28.381087738601458</v>
      </c>
      <c r="S163" s="5">
        <f t="shared" si="27"/>
        <v>28.381087738601458</v>
      </c>
      <c r="T163" s="8">
        <f t="shared" si="28"/>
        <v>0</v>
      </c>
      <c r="U163" s="6">
        <v>1</v>
      </c>
      <c r="V163" s="6">
        <f t="shared" si="29"/>
        <v>25.792636840180371</v>
      </c>
      <c r="W163" s="9"/>
      <c r="X163" s="9">
        <v>35</v>
      </c>
      <c r="Y163" s="9">
        <v>700</v>
      </c>
      <c r="Z163" s="9">
        <f t="shared" si="30"/>
        <v>54.160875055144942</v>
      </c>
      <c r="AA163" s="9">
        <v>25</v>
      </c>
      <c r="AB163" s="9">
        <v>9.1093799999999998</v>
      </c>
      <c r="AC163" s="9">
        <v>8.40625</v>
      </c>
      <c r="AD163" s="9">
        <v>1</v>
      </c>
    </row>
    <row r="164" spans="1:30" x14ac:dyDescent="0.3">
      <c r="A164" s="5">
        <v>32.443787999999941</v>
      </c>
      <c r="B164" s="5">
        <v>0.160499</v>
      </c>
      <c r="C164" s="5">
        <v>0.191329</v>
      </c>
      <c r="D164" s="5">
        <f t="shared" si="22"/>
        <v>3.0829999999999996E-2</v>
      </c>
      <c r="E164" s="5">
        <v>1277.5919730000001</v>
      </c>
      <c r="F164" s="5">
        <v>2651.9337019999998</v>
      </c>
      <c r="G164" s="5">
        <v>1172.1611720000001</v>
      </c>
      <c r="H164" s="5">
        <f t="shared" si="23"/>
        <v>2637.3626370000002</v>
      </c>
      <c r="I164" s="5">
        <f t="shared" si="32"/>
        <v>1.2430939829833942</v>
      </c>
      <c r="J164" s="7">
        <f t="shared" si="24"/>
        <v>0</v>
      </c>
      <c r="K164" s="5">
        <v>3.952083</v>
      </c>
      <c r="L164" s="5">
        <v>47.752198999999997</v>
      </c>
      <c r="M164" s="5">
        <f t="shared" si="25"/>
        <v>61.314250747610004</v>
      </c>
      <c r="N164" s="5">
        <v>188.72065000000001</v>
      </c>
      <c r="O164" s="5">
        <v>0</v>
      </c>
      <c r="P164" s="5">
        <v>12.454910999999999</v>
      </c>
      <c r="Q164" s="5">
        <f t="shared" si="31"/>
        <v>0</v>
      </c>
      <c r="R164" s="5">
        <f t="shared" si="26"/>
        <v>23.485314697039392</v>
      </c>
      <c r="S164" s="5">
        <f t="shared" si="27"/>
        <v>23.485314697039392</v>
      </c>
      <c r="T164" s="8">
        <f t="shared" si="28"/>
        <v>0</v>
      </c>
      <c r="U164" s="6">
        <v>1</v>
      </c>
      <c r="V164" s="6">
        <f t="shared" si="29"/>
        <v>5.2059357768407404</v>
      </c>
      <c r="W164" s="9"/>
      <c r="X164" s="9">
        <v>35</v>
      </c>
      <c r="Y164" s="9">
        <v>711</v>
      </c>
      <c r="Z164" s="9">
        <f t="shared" si="30"/>
        <v>44.829799567199132</v>
      </c>
      <c r="AA164" s="9">
        <v>25</v>
      </c>
      <c r="AB164" s="9">
        <v>9.1640599999999992</v>
      </c>
      <c r="AC164" s="9">
        <v>8.4375</v>
      </c>
      <c r="AD164" s="9">
        <v>1</v>
      </c>
    </row>
    <row r="165" spans="1:30" x14ac:dyDescent="0.3">
      <c r="A165" s="5">
        <v>32.643700999999979</v>
      </c>
      <c r="B165" s="5">
        <v>0.17478299999999999</v>
      </c>
      <c r="C165" s="5">
        <v>0.163045</v>
      </c>
      <c r="D165" s="5">
        <f t="shared" si="22"/>
        <v>-1.1737999999999998E-2</v>
      </c>
      <c r="E165" s="5">
        <v>1277.5919730000001</v>
      </c>
      <c r="F165" s="5">
        <v>2711.864407</v>
      </c>
      <c r="G165" s="5">
        <v>1233.1406549999999</v>
      </c>
      <c r="H165" s="5">
        <f t="shared" si="23"/>
        <v>2774.5664737499997</v>
      </c>
      <c r="I165" s="5">
        <f t="shared" si="32"/>
        <v>-5.084745725944753</v>
      </c>
      <c r="J165" s="7">
        <f t="shared" si="24"/>
        <v>1</v>
      </c>
      <c r="K165" s="5">
        <v>3.243306</v>
      </c>
      <c r="L165" s="5">
        <v>47.766120000000001</v>
      </c>
      <c r="M165" s="5">
        <f t="shared" si="25"/>
        <v>61.517641986799958</v>
      </c>
      <c r="N165" s="5">
        <v>154.92012099999999</v>
      </c>
      <c r="O165" s="5">
        <v>0</v>
      </c>
      <c r="P165" s="5">
        <v>12.378780000000001</v>
      </c>
      <c r="Q165" s="5">
        <f t="shared" si="31"/>
        <v>0</v>
      </c>
      <c r="R165" s="5">
        <f t="shared" si="26"/>
        <v>21.054665803714052</v>
      </c>
      <c r="S165" s="5">
        <f t="shared" si="27"/>
        <v>21.054665803714052</v>
      </c>
      <c r="T165" s="8">
        <f t="shared" si="28"/>
        <v>0</v>
      </c>
      <c r="U165" s="6">
        <v>1</v>
      </c>
      <c r="V165" s="6">
        <f t="shared" si="29"/>
        <v>-14.890356108365992</v>
      </c>
      <c r="W165" s="9"/>
      <c r="X165" s="9">
        <v>35</v>
      </c>
      <c r="Y165" s="9">
        <v>715</v>
      </c>
      <c r="Z165" s="9">
        <f t="shared" si="30"/>
        <v>75.157973005305792</v>
      </c>
      <c r="AA165" s="9">
        <v>25.5</v>
      </c>
      <c r="AB165" s="9">
        <v>9.1875</v>
      </c>
      <c r="AC165" s="9">
        <v>8.46875</v>
      </c>
      <c r="AD165" s="9">
        <v>1</v>
      </c>
    </row>
    <row r="166" spans="1:30" x14ac:dyDescent="0.3">
      <c r="A166" s="5">
        <v>32.843598999999941</v>
      </c>
      <c r="B166" s="5">
        <v>3.0010000000000002E-3</v>
      </c>
      <c r="C166" s="5">
        <v>0.222219</v>
      </c>
      <c r="D166" s="5">
        <f t="shared" si="22"/>
        <v>0.219218</v>
      </c>
      <c r="E166" s="5">
        <v>1277.5919730000001</v>
      </c>
      <c r="F166" s="5">
        <v>2790.697674</v>
      </c>
      <c r="G166" s="5">
        <v>1254.901961</v>
      </c>
      <c r="H166" s="5">
        <f t="shared" si="23"/>
        <v>2823.52941225</v>
      </c>
      <c r="I166" s="5">
        <f t="shared" si="32"/>
        <v>-2.6162791413471975</v>
      </c>
      <c r="J166" s="7">
        <f t="shared" si="24"/>
        <v>0</v>
      </c>
      <c r="K166" s="5">
        <v>3.2651629999999998</v>
      </c>
      <c r="L166" s="5">
        <v>47.775173000000002</v>
      </c>
      <c r="M166" s="5">
        <f t="shared" si="25"/>
        <v>61.649909847469985</v>
      </c>
      <c r="N166" s="5">
        <v>155.99371199999999</v>
      </c>
      <c r="O166" s="5">
        <v>0</v>
      </c>
      <c r="P166" s="5">
        <v>13.056108</v>
      </c>
      <c r="Q166" s="5">
        <f t="shared" si="31"/>
        <v>0</v>
      </c>
      <c r="R166" s="5">
        <f t="shared" si="26"/>
        <v>29.202446570666229</v>
      </c>
      <c r="S166" s="5">
        <f t="shared" si="27"/>
        <v>29.202446570666229</v>
      </c>
      <c r="T166" s="8">
        <f t="shared" si="28"/>
        <v>0</v>
      </c>
      <c r="U166" s="6">
        <v>1</v>
      </c>
      <c r="V166" s="6">
        <f t="shared" si="29"/>
        <v>1.3689569287193571E-2</v>
      </c>
      <c r="W166" s="9"/>
      <c r="X166" s="9">
        <v>35</v>
      </c>
      <c r="Y166" s="9">
        <v>702</v>
      </c>
      <c r="Z166" s="9">
        <f t="shared" si="30"/>
        <v>85.724068815237473</v>
      </c>
      <c r="AA166" s="9">
        <v>25.5</v>
      </c>
      <c r="AB166" s="9">
        <v>9.1093799999999998</v>
      </c>
      <c r="AC166" s="9">
        <v>8.5</v>
      </c>
      <c r="AD166" s="9">
        <v>1</v>
      </c>
    </row>
    <row r="167" spans="1:30" x14ac:dyDescent="0.3">
      <c r="A167" s="5">
        <v>33.04446499999996</v>
      </c>
      <c r="B167" s="5">
        <v>0.22400999999999999</v>
      </c>
      <c r="C167" s="5">
        <v>0.212337</v>
      </c>
      <c r="D167" s="5">
        <f t="shared" si="22"/>
        <v>-1.1672999999999989E-2</v>
      </c>
      <c r="E167" s="5">
        <v>1277.5919730000001</v>
      </c>
      <c r="F167" s="5">
        <v>2823.5294119999999</v>
      </c>
      <c r="G167" s="5">
        <v>1254.901961</v>
      </c>
      <c r="H167" s="5">
        <f t="shared" si="23"/>
        <v>2823.52941225</v>
      </c>
      <c r="I167" s="5">
        <f t="shared" si="32"/>
        <v>-1.9921881740842938E-8</v>
      </c>
      <c r="J167" s="7">
        <f t="shared" si="24"/>
        <v>0</v>
      </c>
      <c r="K167" s="5">
        <v>3.3712879999999998</v>
      </c>
      <c r="L167" s="5">
        <v>47.780054</v>
      </c>
      <c r="M167" s="5">
        <f t="shared" si="25"/>
        <v>61.721223161060038</v>
      </c>
      <c r="N167" s="5">
        <v>161.08034000000001</v>
      </c>
      <c r="O167" s="5">
        <v>0</v>
      </c>
      <c r="P167" s="5">
        <v>12.821887</v>
      </c>
      <c r="Q167" s="5">
        <f t="shared" si="31"/>
        <v>0</v>
      </c>
      <c r="R167" s="5">
        <f t="shared" si="26"/>
        <v>27.903824144090088</v>
      </c>
      <c r="S167" s="5">
        <f t="shared" si="27"/>
        <v>27.903824144090088</v>
      </c>
      <c r="T167" s="8">
        <f t="shared" si="28"/>
        <v>0</v>
      </c>
      <c r="U167" s="6">
        <v>1</v>
      </c>
      <c r="V167" s="6">
        <f t="shared" si="29"/>
        <v>-19.190439475713202</v>
      </c>
      <c r="W167" s="9"/>
      <c r="X167" s="9">
        <v>35</v>
      </c>
      <c r="Y167" s="9">
        <v>713</v>
      </c>
      <c r="Z167" s="9">
        <f t="shared" si="30"/>
        <v>78.782265920128708</v>
      </c>
      <c r="AA167" s="9">
        <v>25.5</v>
      </c>
      <c r="AB167" s="9">
        <v>9.1640599999999992</v>
      </c>
      <c r="AC167" s="9">
        <v>8.53125</v>
      </c>
      <c r="AD167" s="9">
        <v>1</v>
      </c>
    </row>
    <row r="168" spans="1:30" x14ac:dyDescent="0.3">
      <c r="A168" s="5">
        <v>33.244427999999985</v>
      </c>
      <c r="B168" s="5">
        <v>0.22400999999999999</v>
      </c>
      <c r="C168" s="5">
        <v>0.212337</v>
      </c>
      <c r="D168" s="5">
        <f t="shared" si="22"/>
        <v>-1.1672999999999989E-2</v>
      </c>
      <c r="E168" s="5">
        <v>1277.5919730000001</v>
      </c>
      <c r="F168" s="5">
        <v>2944.7852760000001</v>
      </c>
      <c r="G168" s="5">
        <v>1316.8724279999999</v>
      </c>
      <c r="H168" s="5">
        <f t="shared" si="23"/>
        <v>2962.9629629999999</v>
      </c>
      <c r="I168" s="5">
        <f t="shared" si="32"/>
        <v>-1.3803681065452362</v>
      </c>
      <c r="J168" s="7">
        <f t="shared" si="24"/>
        <v>0</v>
      </c>
      <c r="K168" s="5">
        <v>3.115586</v>
      </c>
      <c r="L168" s="5">
        <v>47.770028000000003</v>
      </c>
      <c r="M168" s="5">
        <f t="shared" si="25"/>
        <v>61.574739390920058</v>
      </c>
      <c r="N168" s="5">
        <v>148.83163200000001</v>
      </c>
      <c r="O168" s="5">
        <v>0</v>
      </c>
      <c r="P168" s="5">
        <v>12.785083999999999</v>
      </c>
      <c r="Q168" s="5">
        <f t="shared" si="31"/>
        <v>0</v>
      </c>
      <c r="R168" s="5">
        <f t="shared" si="26"/>
        <v>29.281790763822812</v>
      </c>
      <c r="S168" s="5">
        <f t="shared" si="27"/>
        <v>29.281790763822812</v>
      </c>
      <c r="T168" s="8">
        <f t="shared" si="28"/>
        <v>0</v>
      </c>
      <c r="U168" s="6">
        <v>1</v>
      </c>
      <c r="V168" s="6">
        <f t="shared" si="29"/>
        <v>-19.190439475713202</v>
      </c>
      <c r="W168" s="9"/>
      <c r="X168" s="9">
        <v>35</v>
      </c>
      <c r="Y168" s="9">
        <v>694.5</v>
      </c>
      <c r="Z168" s="9">
        <f t="shared" si="30"/>
        <v>92.999497662604</v>
      </c>
      <c r="AA168" s="9">
        <v>25.5</v>
      </c>
      <c r="AB168" s="9">
        <v>9.0468799999999998</v>
      </c>
      <c r="AC168" s="9">
        <v>8.5625</v>
      </c>
      <c r="AD168" s="9">
        <v>1</v>
      </c>
    </row>
    <row r="169" spans="1:30" x14ac:dyDescent="0.3">
      <c r="A169" s="5">
        <v>33.445308999999966</v>
      </c>
      <c r="B169" s="5">
        <v>6.7289000000000002E-2</v>
      </c>
      <c r="C169" s="5">
        <v>0.20105999999999999</v>
      </c>
      <c r="D169" s="5">
        <f t="shared" si="22"/>
        <v>0.13377099999999997</v>
      </c>
      <c r="E169" s="5">
        <v>1277.5919730000001</v>
      </c>
      <c r="F169" s="5">
        <v>2807.0175439999998</v>
      </c>
      <c r="G169" s="5">
        <v>1247.563353</v>
      </c>
      <c r="H169" s="5">
        <f t="shared" si="23"/>
        <v>2807.0175442499999</v>
      </c>
      <c r="I169" s="5">
        <f t="shared" si="32"/>
        <v>-2.0039069281152487E-8</v>
      </c>
      <c r="J169" s="7">
        <f t="shared" si="24"/>
        <v>0</v>
      </c>
      <c r="K169" s="5">
        <v>3.3862990000000002</v>
      </c>
      <c r="L169" s="5">
        <v>47.780284000000002</v>
      </c>
      <c r="M169" s="5">
        <f t="shared" si="25"/>
        <v>61.72458355076003</v>
      </c>
      <c r="N169" s="5">
        <v>161.79831300000001</v>
      </c>
      <c r="O169" s="5">
        <v>0</v>
      </c>
      <c r="P169" s="5">
        <v>12.921360999999999</v>
      </c>
      <c r="Q169" s="5">
        <f t="shared" si="31"/>
        <v>0</v>
      </c>
      <c r="R169" s="5">
        <f t="shared" si="26"/>
        <v>26.267366777921811</v>
      </c>
      <c r="S169" s="5">
        <f t="shared" si="27"/>
        <v>26.267366777921811</v>
      </c>
      <c r="T169" s="8">
        <f t="shared" si="28"/>
        <v>0</v>
      </c>
      <c r="U169" s="6">
        <v>1</v>
      </c>
      <c r="V169" s="6">
        <f t="shared" si="29"/>
        <v>0.50301634883494939</v>
      </c>
      <c r="W169" s="9"/>
      <c r="X169" s="9">
        <v>35</v>
      </c>
      <c r="Y169" s="9">
        <v>698</v>
      </c>
      <c r="Z169" s="9">
        <f t="shared" si="30"/>
        <v>75.726496682745449</v>
      </c>
      <c r="AA169" s="9">
        <v>25.5</v>
      </c>
      <c r="AB169" s="9">
        <v>9.0625</v>
      </c>
      <c r="AC169" s="9">
        <v>8.5859400000000008</v>
      </c>
      <c r="AD169" s="9">
        <v>1</v>
      </c>
    </row>
    <row r="170" spans="1:30" x14ac:dyDescent="0.3">
      <c r="A170" s="5">
        <v>33.646285999999932</v>
      </c>
      <c r="B170" s="5">
        <v>6.7580000000000001E-2</v>
      </c>
      <c r="C170" s="5">
        <v>0.19208</v>
      </c>
      <c r="D170" s="5">
        <f t="shared" si="22"/>
        <v>0.1245</v>
      </c>
      <c r="E170" s="5">
        <v>1277.5919730000001</v>
      </c>
      <c r="F170" s="5">
        <v>2857.1428569999998</v>
      </c>
      <c r="G170" s="5">
        <v>1262.3274160000001</v>
      </c>
      <c r="H170" s="5">
        <f t="shared" si="23"/>
        <v>2840.2366860000002</v>
      </c>
      <c r="I170" s="5">
        <f t="shared" si="32"/>
        <v>1.3392857340903725</v>
      </c>
      <c r="J170" s="7">
        <f t="shared" si="24"/>
        <v>0</v>
      </c>
      <c r="K170" s="5">
        <v>3.2019609999999998</v>
      </c>
      <c r="L170" s="5">
        <v>47.772322000000003</v>
      </c>
      <c r="M170" s="5">
        <f t="shared" si="25"/>
        <v>61.60825562558</v>
      </c>
      <c r="N170" s="5">
        <v>152.96512300000001</v>
      </c>
      <c r="O170" s="5">
        <v>0</v>
      </c>
      <c r="P170" s="5">
        <v>12.851136</v>
      </c>
      <c r="Q170" s="5">
        <f t="shared" si="31"/>
        <v>0</v>
      </c>
      <c r="R170" s="5">
        <f t="shared" si="26"/>
        <v>25.391152436219436</v>
      </c>
      <c r="S170" s="5">
        <f t="shared" si="27"/>
        <v>25.391152436219436</v>
      </c>
      <c r="T170" s="8">
        <f t="shared" si="28"/>
        <v>0</v>
      </c>
      <c r="U170" s="6">
        <v>1</v>
      </c>
      <c r="V170" s="6">
        <f t="shared" si="29"/>
        <v>0.54281124497991973</v>
      </c>
      <c r="W170" s="9"/>
      <c r="X170" s="9">
        <v>35</v>
      </c>
      <c r="Y170" s="9">
        <v>711</v>
      </c>
      <c r="Z170" s="9">
        <f t="shared" si="30"/>
        <v>83.307951908884888</v>
      </c>
      <c r="AA170" s="9">
        <v>26</v>
      </c>
      <c r="AB170" s="9">
        <v>9.1328099999999992</v>
      </c>
      <c r="AC170" s="9">
        <v>8.6171900000000008</v>
      </c>
      <c r="AD170" s="9">
        <v>1</v>
      </c>
    </row>
    <row r="171" spans="1:30" x14ac:dyDescent="0.3">
      <c r="A171" s="5">
        <v>33.848158000000026</v>
      </c>
      <c r="B171" s="5">
        <v>5.0501999999999998E-2</v>
      </c>
      <c r="C171" s="5">
        <v>0.193715</v>
      </c>
      <c r="D171" s="5">
        <f t="shared" si="22"/>
        <v>0.14321300000000001</v>
      </c>
      <c r="E171" s="5">
        <v>1277.5919730000001</v>
      </c>
      <c r="F171" s="5">
        <v>2774.5664740000002</v>
      </c>
      <c r="G171" s="5">
        <v>1262.3274160000001</v>
      </c>
      <c r="H171" s="5">
        <f t="shared" si="23"/>
        <v>2840.2366860000002</v>
      </c>
      <c r="I171" s="5">
        <f t="shared" si="32"/>
        <v>-5.2023121075903171</v>
      </c>
      <c r="J171" s="7">
        <f t="shared" si="24"/>
        <v>1</v>
      </c>
      <c r="K171" s="5">
        <v>3.5227080000000002</v>
      </c>
      <c r="L171" s="5">
        <v>47.774191000000002</v>
      </c>
      <c r="M171" s="5">
        <f t="shared" si="25"/>
        <v>61.635562444490006</v>
      </c>
      <c r="N171" s="5">
        <v>168.294543</v>
      </c>
      <c r="O171" s="5">
        <v>0</v>
      </c>
      <c r="P171" s="5">
        <v>12.791891</v>
      </c>
      <c r="Q171" s="5">
        <f t="shared" si="31"/>
        <v>0</v>
      </c>
      <c r="R171" s="5">
        <f t="shared" si="26"/>
        <v>25.60728391390175</v>
      </c>
      <c r="S171" s="5">
        <f t="shared" si="27"/>
        <v>25.60728391390175</v>
      </c>
      <c r="T171" s="8">
        <f t="shared" si="28"/>
        <v>0</v>
      </c>
      <c r="U171" s="6">
        <v>1</v>
      </c>
      <c r="V171" s="6">
        <f t="shared" si="29"/>
        <v>0.35263558475836687</v>
      </c>
      <c r="W171" s="9"/>
      <c r="X171" s="9">
        <v>35</v>
      </c>
      <c r="Y171" s="9">
        <v>700.5</v>
      </c>
      <c r="Z171" s="9">
        <f t="shared" si="30"/>
        <v>68.287291162716798</v>
      </c>
      <c r="AA171" s="9">
        <v>26</v>
      </c>
      <c r="AB171" s="9">
        <v>9.0703099999999992</v>
      </c>
      <c r="AC171" s="9">
        <v>8.6484400000000008</v>
      </c>
      <c r="AD171" s="9">
        <v>1</v>
      </c>
    </row>
    <row r="172" spans="1:30" x14ac:dyDescent="0.3">
      <c r="A172" s="5">
        <v>34.048045000000016</v>
      </c>
      <c r="B172" s="5">
        <v>0.11616899999999999</v>
      </c>
      <c r="C172" s="5">
        <v>0.222437</v>
      </c>
      <c r="D172" s="5">
        <f t="shared" si="22"/>
        <v>0.106268</v>
      </c>
      <c r="E172" s="5">
        <v>1277.5919730000001</v>
      </c>
      <c r="F172" s="5">
        <v>2909.090909</v>
      </c>
      <c r="G172" s="5">
        <v>1300.8130080000001</v>
      </c>
      <c r="H172" s="5">
        <f t="shared" si="23"/>
        <v>2926.8292680000004</v>
      </c>
      <c r="I172" s="5">
        <f t="shared" si="32"/>
        <v>-1.3636363482613945</v>
      </c>
      <c r="J172" s="7">
        <f t="shared" si="24"/>
        <v>0</v>
      </c>
      <c r="K172" s="5">
        <v>3.3477190000000001</v>
      </c>
      <c r="L172" s="5">
        <v>47.772302000000003</v>
      </c>
      <c r="M172" s="5">
        <f t="shared" si="25"/>
        <v>61.60796341778007</v>
      </c>
      <c r="N172" s="5">
        <v>159.92826600000001</v>
      </c>
      <c r="O172" s="5">
        <v>0</v>
      </c>
      <c r="P172" s="5">
        <v>12.957964</v>
      </c>
      <c r="Q172" s="5">
        <f t="shared" si="31"/>
        <v>0</v>
      </c>
      <c r="R172" s="5">
        <f t="shared" si="26"/>
        <v>30.300524867647454</v>
      </c>
      <c r="S172" s="5">
        <f t="shared" si="27"/>
        <v>30.300524867647454</v>
      </c>
      <c r="T172" s="8">
        <f t="shared" si="28"/>
        <v>0</v>
      </c>
      <c r="U172" s="6">
        <v>1</v>
      </c>
      <c r="V172" s="6">
        <f t="shared" si="29"/>
        <v>1.0931700982421801</v>
      </c>
      <c r="W172" s="9"/>
      <c r="X172" s="9">
        <v>35</v>
      </c>
      <c r="Y172" s="9">
        <v>701.5</v>
      </c>
      <c r="Z172" s="9">
        <f t="shared" si="30"/>
        <v>83.358198096639228</v>
      </c>
      <c r="AA172" s="9">
        <v>26</v>
      </c>
      <c r="AB172" s="9">
        <v>9.0625</v>
      </c>
      <c r="AC172" s="9">
        <v>8.6796900000000008</v>
      </c>
      <c r="AD172" s="9">
        <v>1</v>
      </c>
    </row>
    <row r="173" spans="1:30" x14ac:dyDescent="0.3">
      <c r="A173" s="5">
        <v>34.247937999999991</v>
      </c>
      <c r="B173" s="5">
        <v>0.11616899999999999</v>
      </c>
      <c r="C173" s="5">
        <v>0.222437</v>
      </c>
      <c r="D173" s="5">
        <f t="shared" si="22"/>
        <v>0.106268</v>
      </c>
      <c r="E173" s="5">
        <v>1277.5919730000001</v>
      </c>
      <c r="F173" s="5">
        <v>2807.0175439999998</v>
      </c>
      <c r="G173" s="5">
        <v>1254.901961</v>
      </c>
      <c r="H173" s="5">
        <f t="shared" si="23"/>
        <v>2823.52941225</v>
      </c>
      <c r="I173" s="5">
        <f t="shared" si="32"/>
        <v>-1.3157895009457343</v>
      </c>
      <c r="J173" s="7">
        <f t="shared" si="24"/>
        <v>0</v>
      </c>
      <c r="K173" s="5">
        <v>3.2539709999999999</v>
      </c>
      <c r="L173" s="5">
        <v>47.782654999999998</v>
      </c>
      <c r="M173" s="5">
        <f t="shared" si="25"/>
        <v>61.759224785449987</v>
      </c>
      <c r="N173" s="5">
        <v>155.483361</v>
      </c>
      <c r="O173" s="5">
        <v>0</v>
      </c>
      <c r="P173" s="5">
        <v>12.937607</v>
      </c>
      <c r="Q173" s="5">
        <f t="shared" si="31"/>
        <v>0</v>
      </c>
      <c r="R173" s="5">
        <f t="shared" si="26"/>
        <v>29.231094586148277</v>
      </c>
      <c r="S173" s="5">
        <f t="shared" si="27"/>
        <v>29.231094586148277</v>
      </c>
      <c r="T173" s="8">
        <f t="shared" si="28"/>
        <v>0</v>
      </c>
      <c r="U173" s="6">
        <v>1</v>
      </c>
      <c r="V173" s="6">
        <f t="shared" si="29"/>
        <v>1.0931700982421801</v>
      </c>
      <c r="W173" s="9"/>
      <c r="X173" s="9">
        <v>35</v>
      </c>
      <c r="Y173" s="9">
        <v>712</v>
      </c>
      <c r="Z173" s="9">
        <f t="shared" si="30"/>
        <v>86.275345551640385</v>
      </c>
      <c r="AA173" s="9">
        <v>26.5</v>
      </c>
      <c r="AB173" s="9">
        <v>9.1171900000000008</v>
      </c>
      <c r="AC173" s="9">
        <v>8.7109400000000008</v>
      </c>
      <c r="AD173" s="9">
        <v>1</v>
      </c>
    </row>
    <row r="174" spans="1:30" x14ac:dyDescent="0.3">
      <c r="A174" s="5">
        <v>34.448773999999972</v>
      </c>
      <c r="B174" s="5">
        <v>0.130774</v>
      </c>
      <c r="C174" s="5">
        <v>0.217224</v>
      </c>
      <c r="D174" s="5">
        <f t="shared" si="22"/>
        <v>8.6449999999999999E-2</v>
      </c>
      <c r="E174" s="5">
        <v>1277.5919730000001</v>
      </c>
      <c r="F174" s="5">
        <v>2807.0175439999998</v>
      </c>
      <c r="G174" s="5">
        <v>1247.563353</v>
      </c>
      <c r="H174" s="5">
        <f t="shared" si="23"/>
        <v>2807.0175442499999</v>
      </c>
      <c r="I174" s="5">
        <f t="shared" si="32"/>
        <v>-2.0039069281152487E-8</v>
      </c>
      <c r="J174" s="7">
        <f t="shared" si="24"/>
        <v>0</v>
      </c>
      <c r="K174" s="5">
        <v>3.348115</v>
      </c>
      <c r="L174" s="5">
        <v>47.763573999999998</v>
      </c>
      <c r="M174" s="5">
        <f t="shared" si="25"/>
        <v>61.480443933859988</v>
      </c>
      <c r="N174" s="5">
        <v>159.917914</v>
      </c>
      <c r="O174" s="5">
        <v>0</v>
      </c>
      <c r="P174" s="5">
        <v>12.657558999999999</v>
      </c>
      <c r="Q174" s="5">
        <f t="shared" si="31"/>
        <v>0</v>
      </c>
      <c r="R174" s="5">
        <f t="shared" si="26"/>
        <v>28.379103158098513</v>
      </c>
      <c r="S174" s="5">
        <f t="shared" si="27"/>
        <v>28.379103158098513</v>
      </c>
      <c r="T174" s="8">
        <f t="shared" si="28"/>
        <v>0</v>
      </c>
      <c r="U174" s="6">
        <v>1</v>
      </c>
      <c r="V174" s="6">
        <f t="shared" si="29"/>
        <v>1.5127125506072874</v>
      </c>
      <c r="W174" s="9"/>
      <c r="X174" s="9">
        <v>35</v>
      </c>
      <c r="Y174" s="9">
        <v>711</v>
      </c>
      <c r="Z174" s="9">
        <f t="shared" si="30"/>
        <v>80.623661940140749</v>
      </c>
      <c r="AA174" s="9">
        <v>26.5</v>
      </c>
      <c r="AB174" s="9">
        <v>9.1093799999999998</v>
      </c>
      <c r="AC174" s="9">
        <v>8.7421900000000008</v>
      </c>
      <c r="AD174" s="9">
        <v>1</v>
      </c>
    </row>
    <row r="175" spans="1:30" x14ac:dyDescent="0.3">
      <c r="A175" s="5">
        <v>34.648785999999987</v>
      </c>
      <c r="B175" s="5">
        <v>8.8306999999999997E-2</v>
      </c>
      <c r="C175" s="5">
        <v>0.21886700000000001</v>
      </c>
      <c r="D175" s="5">
        <f t="shared" si="22"/>
        <v>0.13056000000000001</v>
      </c>
      <c r="E175" s="5">
        <v>1277.5919730000001</v>
      </c>
      <c r="F175" s="5">
        <v>2944.7852760000001</v>
      </c>
      <c r="G175" s="5">
        <v>1308.7934560000001</v>
      </c>
      <c r="H175" s="5">
        <f t="shared" si="23"/>
        <v>2944.7852760000001</v>
      </c>
      <c r="I175" s="5">
        <f t="shared" si="32"/>
        <v>0</v>
      </c>
      <c r="J175" s="7">
        <f t="shared" si="24"/>
        <v>0</v>
      </c>
      <c r="K175" s="5">
        <v>3.5444339999999999</v>
      </c>
      <c r="L175" s="5">
        <v>47.779795</v>
      </c>
      <c r="M175" s="5">
        <f t="shared" si="25"/>
        <v>61.717439070049977</v>
      </c>
      <c r="N175" s="5">
        <v>169.35232099999999</v>
      </c>
      <c r="O175" s="5">
        <v>0</v>
      </c>
      <c r="P175" s="5">
        <v>12.895041000000001</v>
      </c>
      <c r="Q175" s="5">
        <f t="shared" si="31"/>
        <v>0</v>
      </c>
      <c r="R175" s="5">
        <f t="shared" si="26"/>
        <v>29.997126260954236</v>
      </c>
      <c r="S175" s="5">
        <f t="shared" si="27"/>
        <v>29.997126260954236</v>
      </c>
      <c r="T175" s="8">
        <f t="shared" si="28"/>
        <v>0</v>
      </c>
      <c r="U175" s="6">
        <v>1</v>
      </c>
      <c r="V175" s="6">
        <f t="shared" si="29"/>
        <v>0.67637101715686265</v>
      </c>
      <c r="W175" s="9"/>
      <c r="X175" s="9">
        <v>35</v>
      </c>
      <c r="Y175" s="9">
        <v>716.5</v>
      </c>
      <c r="Z175" s="9">
        <f t="shared" si="30"/>
        <v>73.500716515648918</v>
      </c>
      <c r="AA175" s="9">
        <v>26.5</v>
      </c>
      <c r="AB175" s="9">
        <v>9.125</v>
      </c>
      <c r="AC175" s="9">
        <v>8.7734400000000008</v>
      </c>
      <c r="AD175" s="9">
        <v>1</v>
      </c>
    </row>
    <row r="176" spans="1:30" x14ac:dyDescent="0.3">
      <c r="A176" s="5">
        <v>34.848709999999997</v>
      </c>
      <c r="B176" s="5">
        <v>8.2248000000000002E-2</v>
      </c>
      <c r="C176" s="5">
        <v>0.181112</v>
      </c>
      <c r="D176" s="5">
        <f t="shared" si="22"/>
        <v>9.8863999999999994E-2</v>
      </c>
      <c r="E176" s="5">
        <v>1277.5919730000001</v>
      </c>
      <c r="F176" s="5">
        <v>2981.3664600000002</v>
      </c>
      <c r="G176" s="5">
        <v>1285.140562</v>
      </c>
      <c r="H176" s="5">
        <f t="shared" si="23"/>
        <v>2891.5662645000002</v>
      </c>
      <c r="I176" s="5">
        <f t="shared" si="32"/>
        <v>6.9875777136975898</v>
      </c>
      <c r="J176" s="7">
        <f t="shared" si="24"/>
        <v>1</v>
      </c>
      <c r="K176" s="5">
        <v>3.1474500000000001</v>
      </c>
      <c r="L176" s="5">
        <v>47.778455999999998</v>
      </c>
      <c r="M176" s="5">
        <f t="shared" si="25"/>
        <v>61.697875757839938</v>
      </c>
      <c r="N176" s="5">
        <v>150.380303</v>
      </c>
      <c r="O176" s="5">
        <v>0</v>
      </c>
      <c r="P176" s="5">
        <v>12.992974</v>
      </c>
      <c r="Q176" s="5">
        <f t="shared" si="31"/>
        <v>0</v>
      </c>
      <c r="R176" s="5">
        <f t="shared" si="26"/>
        <v>24.373960823336446</v>
      </c>
      <c r="S176" s="5">
        <f t="shared" si="27"/>
        <v>24.373960823336446</v>
      </c>
      <c r="T176" s="8">
        <f t="shared" si="28"/>
        <v>0</v>
      </c>
      <c r="U176" s="6">
        <v>1</v>
      </c>
      <c r="V176" s="6">
        <f t="shared" si="29"/>
        <v>0.83193073312833798</v>
      </c>
      <c r="W176" s="9"/>
      <c r="X176" s="9">
        <v>35</v>
      </c>
      <c r="Y176" s="9">
        <v>711</v>
      </c>
      <c r="Z176" s="9">
        <f t="shared" si="30"/>
        <v>84.439641033337779</v>
      </c>
      <c r="AA176" s="9">
        <v>26.5</v>
      </c>
      <c r="AB176" s="9">
        <v>9.09375</v>
      </c>
      <c r="AC176" s="9">
        <v>8.8046900000000008</v>
      </c>
      <c r="AD176" s="9">
        <v>1</v>
      </c>
    </row>
    <row r="177" spans="1:30" x14ac:dyDescent="0.3">
      <c r="A177" s="5">
        <v>35.048570999999939</v>
      </c>
      <c r="B177" s="5">
        <v>9.7630000000000008E-3</v>
      </c>
      <c r="C177" s="5">
        <v>0.23155200000000001</v>
      </c>
      <c r="D177" s="5">
        <f t="shared" si="22"/>
        <v>0.22178900000000001</v>
      </c>
      <c r="E177" s="5">
        <v>1277.5919730000001</v>
      </c>
      <c r="F177" s="5">
        <v>3076.9230769999999</v>
      </c>
      <c r="G177" s="5">
        <v>1205.27307</v>
      </c>
      <c r="H177" s="5">
        <f t="shared" si="23"/>
        <v>2711.8644074999997</v>
      </c>
      <c r="I177" s="5">
        <f t="shared" si="32"/>
        <v>30.288461477032769</v>
      </c>
      <c r="J177" s="7">
        <f t="shared" si="24"/>
        <v>1</v>
      </c>
      <c r="K177" s="5">
        <v>3.4508169999999998</v>
      </c>
      <c r="L177" s="5">
        <v>47.779319999999998</v>
      </c>
      <c r="M177" s="5">
        <f t="shared" si="25"/>
        <v>61.710499134799988</v>
      </c>
      <c r="N177" s="5">
        <v>164.877678</v>
      </c>
      <c r="O177" s="5">
        <v>0</v>
      </c>
      <c r="P177" s="5">
        <v>13.087884000000001</v>
      </c>
      <c r="Q177" s="5">
        <f t="shared" si="31"/>
        <v>0</v>
      </c>
      <c r="R177" s="5">
        <f t="shared" si="26"/>
        <v>29.225519563017265</v>
      </c>
      <c r="S177" s="5">
        <f t="shared" si="27"/>
        <v>29.225519563017265</v>
      </c>
      <c r="T177" s="8">
        <f t="shared" si="28"/>
        <v>0</v>
      </c>
      <c r="U177" s="6">
        <v>1</v>
      </c>
      <c r="V177" s="6">
        <f t="shared" si="29"/>
        <v>4.4019315655871125E-2</v>
      </c>
      <c r="W177" s="9"/>
      <c r="X177" s="9">
        <v>35</v>
      </c>
      <c r="Y177" s="9">
        <v>718</v>
      </c>
      <c r="Z177" s="9">
        <f t="shared" si="30"/>
        <v>76.873064232881802</v>
      </c>
      <c r="AA177" s="9">
        <v>27</v>
      </c>
      <c r="AB177" s="9">
        <v>9.125</v>
      </c>
      <c r="AC177" s="9">
        <v>8.8359400000000008</v>
      </c>
      <c r="AD177" s="9">
        <v>1</v>
      </c>
    </row>
    <row r="178" spans="1:30" x14ac:dyDescent="0.3">
      <c r="A178" s="5">
        <v>35.248513000000017</v>
      </c>
      <c r="B178" s="5">
        <v>9.7630000000000008E-3</v>
      </c>
      <c r="C178" s="5">
        <v>0.23155200000000001</v>
      </c>
      <c r="D178" s="5">
        <f t="shared" si="22"/>
        <v>0.22178900000000001</v>
      </c>
      <c r="E178" s="5">
        <v>1277.5919730000001</v>
      </c>
      <c r="F178" s="5">
        <v>2962.9629629999999</v>
      </c>
      <c r="G178" s="5">
        <v>1308.7934560000001</v>
      </c>
      <c r="H178" s="5">
        <f t="shared" si="23"/>
        <v>2944.7852760000001</v>
      </c>
      <c r="I178" s="5">
        <f t="shared" si="32"/>
        <v>1.3888888973784628</v>
      </c>
      <c r="J178" s="7">
        <f t="shared" si="24"/>
        <v>0</v>
      </c>
      <c r="K178" s="5">
        <v>3.3342890000000001</v>
      </c>
      <c r="L178" s="5">
        <v>47.778523</v>
      </c>
      <c r="M178" s="5">
        <f t="shared" si="25"/>
        <v>61.698854653969988</v>
      </c>
      <c r="N178" s="5">
        <v>159.307413</v>
      </c>
      <c r="O178" s="5">
        <v>0</v>
      </c>
      <c r="P178" s="5">
        <v>13.180963999999999</v>
      </c>
      <c r="Q178" s="5">
        <f t="shared" si="31"/>
        <v>0</v>
      </c>
      <c r="R178" s="5">
        <f t="shared" si="26"/>
        <v>31.735686878225014</v>
      </c>
      <c r="S178" s="5">
        <f t="shared" si="27"/>
        <v>31.735686878225014</v>
      </c>
      <c r="T178" s="8">
        <f t="shared" si="28"/>
        <v>0</v>
      </c>
      <c r="U178" s="6">
        <v>1</v>
      </c>
      <c r="V178" s="6">
        <f t="shared" si="29"/>
        <v>4.4019315655871125E-2</v>
      </c>
      <c r="W178" s="9"/>
      <c r="X178" s="9">
        <v>35</v>
      </c>
      <c r="Y178" s="9">
        <v>702</v>
      </c>
      <c r="Z178" s="9">
        <f t="shared" si="30"/>
        <v>86.029282540321447</v>
      </c>
      <c r="AA178" s="9">
        <v>27</v>
      </c>
      <c r="AB178" s="9">
        <v>9.03125</v>
      </c>
      <c r="AC178" s="9">
        <v>8.8593799999999998</v>
      </c>
      <c r="AD178" s="9">
        <v>1</v>
      </c>
    </row>
    <row r="179" spans="1:30" x14ac:dyDescent="0.3">
      <c r="A179" s="5">
        <v>35.448442000000014</v>
      </c>
      <c r="B179" s="5">
        <v>0.19633200000000001</v>
      </c>
      <c r="C179" s="5">
        <v>0.20980599999999999</v>
      </c>
      <c r="D179" s="5">
        <f t="shared" si="22"/>
        <v>1.3473999999999986E-2</v>
      </c>
      <c r="E179" s="5">
        <v>1277.5919730000001</v>
      </c>
      <c r="F179" s="5">
        <v>2962.9629629999999</v>
      </c>
      <c r="G179" s="5">
        <v>1178.637201</v>
      </c>
      <c r="H179" s="5">
        <f t="shared" si="23"/>
        <v>2651.9337022499999</v>
      </c>
      <c r="I179" s="5">
        <f t="shared" si="32"/>
        <v>26.38888883586155</v>
      </c>
      <c r="J179" s="7">
        <f t="shared" si="24"/>
        <v>1</v>
      </c>
      <c r="K179" s="5">
        <v>3.5901230000000002</v>
      </c>
      <c r="L179" s="5">
        <v>47.760204000000002</v>
      </c>
      <c r="M179" s="5">
        <f t="shared" si="25"/>
        <v>61.431206919560054</v>
      </c>
      <c r="N179" s="5">
        <v>171.46501799999999</v>
      </c>
      <c r="O179" s="5">
        <v>0</v>
      </c>
      <c r="P179" s="5">
        <v>12.597102</v>
      </c>
      <c r="Q179" s="5">
        <f t="shared" si="31"/>
        <v>0</v>
      </c>
      <c r="R179" s="5">
        <f t="shared" si="26"/>
        <v>25.895619170034053</v>
      </c>
      <c r="S179" s="5">
        <f t="shared" si="27"/>
        <v>25.895619170034053</v>
      </c>
      <c r="T179" s="8">
        <f t="shared" si="28"/>
        <v>0</v>
      </c>
      <c r="U179" s="6">
        <v>1</v>
      </c>
      <c r="V179" s="6">
        <f t="shared" si="29"/>
        <v>14.571174113106739</v>
      </c>
      <c r="W179" s="9"/>
      <c r="X179" s="9">
        <v>35</v>
      </c>
      <c r="Y179" s="9">
        <v>713.5</v>
      </c>
      <c r="Z179" s="9">
        <f t="shared" si="30"/>
        <v>65.528723671477223</v>
      </c>
      <c r="AA179" s="9">
        <v>27</v>
      </c>
      <c r="AB179" s="9">
        <v>9.0859400000000008</v>
      </c>
      <c r="AC179" s="9">
        <v>8.8906299999999998</v>
      </c>
      <c r="AD179" s="9">
        <v>1</v>
      </c>
    </row>
    <row r="180" spans="1:30" x14ac:dyDescent="0.3">
      <c r="A180" s="5">
        <v>35.648308999999941</v>
      </c>
      <c r="B180" s="5">
        <v>0.24448500000000001</v>
      </c>
      <c r="C180" s="5">
        <v>0.21004900000000001</v>
      </c>
      <c r="D180" s="5">
        <f t="shared" si="22"/>
        <v>-3.4435999999999994E-2</v>
      </c>
      <c r="E180" s="5">
        <v>1277.5919730000001</v>
      </c>
      <c r="F180" s="5">
        <v>2909.090909</v>
      </c>
      <c r="G180" s="5">
        <v>1269.8412699999999</v>
      </c>
      <c r="H180" s="5">
        <f t="shared" si="23"/>
        <v>2857.1428575</v>
      </c>
      <c r="I180" s="5">
        <f t="shared" si="32"/>
        <v>4.090909055113638</v>
      </c>
      <c r="J180" s="7">
        <f t="shared" si="24"/>
        <v>1</v>
      </c>
      <c r="K180" s="5">
        <v>3.0777969999999999</v>
      </c>
      <c r="L180" s="5">
        <v>47.775384000000003</v>
      </c>
      <c r="M180" s="5">
        <f t="shared" si="25"/>
        <v>61.652992639759987</v>
      </c>
      <c r="N180" s="5">
        <v>147.042925</v>
      </c>
      <c r="O180" s="5">
        <v>0</v>
      </c>
      <c r="P180" s="5">
        <v>13.042757999999999</v>
      </c>
      <c r="Q180" s="5">
        <f t="shared" si="31"/>
        <v>0</v>
      </c>
      <c r="R180" s="5">
        <f t="shared" si="26"/>
        <v>27.931760338306283</v>
      </c>
      <c r="S180" s="5">
        <f t="shared" si="27"/>
        <v>27.931760338306283</v>
      </c>
      <c r="T180" s="8">
        <f t="shared" si="28"/>
        <v>0</v>
      </c>
      <c r="U180" s="6">
        <v>1</v>
      </c>
      <c r="V180" s="6">
        <f t="shared" si="29"/>
        <v>-7.0996921825996067</v>
      </c>
      <c r="W180" s="9"/>
      <c r="X180" s="9">
        <v>35</v>
      </c>
      <c r="Y180" s="9">
        <v>703.5</v>
      </c>
      <c r="Z180" s="9">
        <f t="shared" si="30"/>
        <v>92.859589769008977</v>
      </c>
      <c r="AA180" s="9">
        <v>27</v>
      </c>
      <c r="AB180" s="9">
        <v>9.0234400000000008</v>
      </c>
      <c r="AC180" s="9">
        <v>8.9218799999999998</v>
      </c>
      <c r="AD180" s="9">
        <v>1</v>
      </c>
    </row>
    <row r="181" spans="1:30" x14ac:dyDescent="0.3">
      <c r="A181" s="5">
        <v>35.849242000000018</v>
      </c>
      <c r="B181" s="5">
        <v>0.20941299999999999</v>
      </c>
      <c r="C181" s="5">
        <v>0.24204400000000001</v>
      </c>
      <c r="D181" s="5">
        <f t="shared" si="22"/>
        <v>3.2631000000000021E-2</v>
      </c>
      <c r="E181" s="5">
        <v>1277.5919730000001</v>
      </c>
      <c r="F181" s="5">
        <v>2891.5662649999999</v>
      </c>
      <c r="G181" s="5">
        <v>1269.8412699999999</v>
      </c>
      <c r="H181" s="5">
        <f t="shared" si="23"/>
        <v>2857.1428575</v>
      </c>
      <c r="I181" s="5">
        <f t="shared" si="32"/>
        <v>2.7108433402861403</v>
      </c>
      <c r="J181" s="7">
        <f t="shared" si="24"/>
        <v>0</v>
      </c>
      <c r="K181" s="5">
        <v>3.4958480000000001</v>
      </c>
      <c r="L181" s="5">
        <v>47.778342000000002</v>
      </c>
      <c r="M181" s="5">
        <f t="shared" si="25"/>
        <v>61.696210173379995</v>
      </c>
      <c r="N181" s="5">
        <v>167.025812</v>
      </c>
      <c r="O181" s="5">
        <v>0</v>
      </c>
      <c r="P181" s="5">
        <v>12.846551</v>
      </c>
      <c r="Q181" s="5">
        <f t="shared" si="31"/>
        <v>0</v>
      </c>
      <c r="R181" s="5">
        <f t="shared" si="26"/>
        <v>32.186370795980963</v>
      </c>
      <c r="S181" s="5">
        <f t="shared" si="27"/>
        <v>32.186370795980963</v>
      </c>
      <c r="T181" s="8">
        <f t="shared" si="28"/>
        <v>0</v>
      </c>
      <c r="U181" s="6">
        <v>1</v>
      </c>
      <c r="V181" s="6">
        <f t="shared" si="29"/>
        <v>6.4176090220955491</v>
      </c>
      <c r="W181" s="9"/>
      <c r="X181" s="9">
        <v>35</v>
      </c>
      <c r="Y181" s="9">
        <v>707.5</v>
      </c>
      <c r="Z181" s="9">
        <f t="shared" si="30"/>
        <v>78.954717708544223</v>
      </c>
      <c r="AA181" s="9">
        <v>27.5</v>
      </c>
      <c r="AB181" s="9">
        <v>9.0390599999999992</v>
      </c>
      <c r="AC181" s="9">
        <v>8.9531299999999998</v>
      </c>
      <c r="AD181" s="9">
        <v>1</v>
      </c>
    </row>
    <row r="182" spans="1:30" x14ac:dyDescent="0.3">
      <c r="A182" s="5">
        <v>36.049078000000023</v>
      </c>
      <c r="B182" s="5">
        <v>8.3780999999999994E-2</v>
      </c>
      <c r="C182" s="5">
        <v>0.210032</v>
      </c>
      <c r="D182" s="5">
        <f t="shared" si="22"/>
        <v>0.126251</v>
      </c>
      <c r="E182" s="5">
        <v>1277.5919730000001</v>
      </c>
      <c r="F182" s="5">
        <v>2857.1428569999998</v>
      </c>
      <c r="G182" s="5">
        <v>1240.310078</v>
      </c>
      <c r="H182" s="5">
        <f t="shared" si="23"/>
        <v>2790.6976755000001</v>
      </c>
      <c r="I182" s="5">
        <f t="shared" si="32"/>
        <v>5.3571427563615881</v>
      </c>
      <c r="J182" s="7">
        <f t="shared" si="24"/>
        <v>1</v>
      </c>
      <c r="K182" s="5">
        <v>3.129016</v>
      </c>
      <c r="L182" s="5">
        <v>47.774464000000002</v>
      </c>
      <c r="M182" s="5">
        <f t="shared" si="25"/>
        <v>61.639551080960018</v>
      </c>
      <c r="N182" s="5">
        <v>149.487076</v>
      </c>
      <c r="O182" s="5">
        <v>0</v>
      </c>
      <c r="P182" s="5">
        <v>12.769261999999999</v>
      </c>
      <c r="Q182" s="5">
        <f t="shared" si="31"/>
        <v>0</v>
      </c>
      <c r="R182" s="5">
        <f t="shared" si="26"/>
        <v>27.279976481061947</v>
      </c>
      <c r="S182" s="5">
        <f t="shared" si="27"/>
        <v>27.279976481061947</v>
      </c>
      <c r="T182" s="8">
        <f t="shared" si="28"/>
        <v>0</v>
      </c>
      <c r="U182" s="6">
        <v>1</v>
      </c>
      <c r="V182" s="6">
        <f t="shared" si="29"/>
        <v>0.66360662489802058</v>
      </c>
      <c r="W182" s="9"/>
      <c r="X182" s="9">
        <v>35</v>
      </c>
      <c r="Y182" s="9">
        <v>706.5</v>
      </c>
      <c r="Z182" s="9">
        <f t="shared" si="30"/>
        <v>89.48431897294563</v>
      </c>
      <c r="AA182" s="9">
        <v>27.5</v>
      </c>
      <c r="AB182" s="9">
        <v>9.0234400000000008</v>
      </c>
      <c r="AC182" s="9">
        <v>8.9843799999999998</v>
      </c>
      <c r="AD182" s="9">
        <v>1</v>
      </c>
    </row>
    <row r="183" spans="1:30" x14ac:dyDescent="0.3">
      <c r="A183" s="5">
        <v>36.249086999999932</v>
      </c>
      <c r="B183" s="5">
        <v>8.3780999999999994E-2</v>
      </c>
      <c r="C183" s="5">
        <v>0.210032</v>
      </c>
      <c r="D183" s="5">
        <f t="shared" si="22"/>
        <v>0.126251</v>
      </c>
      <c r="E183" s="5">
        <v>1277.5919730000001</v>
      </c>
      <c r="F183" s="5">
        <v>3018.867925</v>
      </c>
      <c r="G183" s="5">
        <v>1178.637201</v>
      </c>
      <c r="H183" s="5">
        <f t="shared" si="23"/>
        <v>2651.9337022499999</v>
      </c>
      <c r="I183" s="5">
        <f t="shared" si="32"/>
        <v>31.13207545448925</v>
      </c>
      <c r="J183" s="7">
        <f t="shared" si="24"/>
        <v>1</v>
      </c>
      <c r="K183" s="5">
        <v>3.4564789999999999</v>
      </c>
      <c r="L183" s="5">
        <v>47.776873999999999</v>
      </c>
      <c r="M183" s="5">
        <f t="shared" si="25"/>
        <v>61.674762120860009</v>
      </c>
      <c r="N183" s="5">
        <v>165.13973999999999</v>
      </c>
      <c r="O183" s="5">
        <v>0</v>
      </c>
      <c r="P183" s="5">
        <v>12.680151</v>
      </c>
      <c r="Q183" s="5">
        <f t="shared" si="31"/>
        <v>0</v>
      </c>
      <c r="R183" s="5">
        <f t="shared" si="26"/>
        <v>25.923513557861039</v>
      </c>
      <c r="S183" s="5">
        <f t="shared" si="27"/>
        <v>25.923513557861039</v>
      </c>
      <c r="T183" s="8">
        <f t="shared" si="28"/>
        <v>0</v>
      </c>
      <c r="U183" s="6">
        <v>1</v>
      </c>
      <c r="V183" s="6">
        <f t="shared" si="29"/>
        <v>0.66360662489802058</v>
      </c>
      <c r="W183" s="9"/>
      <c r="X183" s="9">
        <v>35</v>
      </c>
      <c r="Y183" s="9">
        <v>713.5</v>
      </c>
      <c r="Z183" s="9">
        <f t="shared" si="30"/>
        <v>71.893850796944349</v>
      </c>
      <c r="AA183" s="9">
        <v>27.5</v>
      </c>
      <c r="AB183" s="9">
        <v>9.0625</v>
      </c>
      <c r="AC183" s="9">
        <v>9.0156299999999998</v>
      </c>
      <c r="AD183" s="9">
        <v>1</v>
      </c>
    </row>
    <row r="184" spans="1:30" x14ac:dyDescent="0.3">
      <c r="A184" s="5">
        <v>36.448877999999937</v>
      </c>
      <c r="B184" s="5">
        <v>4.2943000000000002E-2</v>
      </c>
      <c r="C184" s="5">
        <v>0.20470099999999999</v>
      </c>
      <c r="D184" s="5">
        <f t="shared" si="22"/>
        <v>0.16175799999999999</v>
      </c>
      <c r="E184" s="5">
        <v>1277.5919730000001</v>
      </c>
      <c r="F184" s="5">
        <v>2727.272727</v>
      </c>
      <c r="G184" s="5">
        <v>1205.27307</v>
      </c>
      <c r="H184" s="5">
        <f t="shared" si="23"/>
        <v>2711.8644074999997</v>
      </c>
      <c r="I184" s="5">
        <f t="shared" si="32"/>
        <v>1.2784090081760715</v>
      </c>
      <c r="J184" s="7">
        <f t="shared" si="24"/>
        <v>0</v>
      </c>
      <c r="K184" s="5">
        <v>3.1388919999999998</v>
      </c>
      <c r="L184" s="5">
        <v>47.778137000000001</v>
      </c>
      <c r="M184" s="5">
        <f t="shared" si="25"/>
        <v>61.693215043429973</v>
      </c>
      <c r="N184" s="5">
        <v>149.97038900000001</v>
      </c>
      <c r="O184" s="5">
        <v>0</v>
      </c>
      <c r="P184" s="5">
        <v>12.954471</v>
      </c>
      <c r="Q184" s="5">
        <f t="shared" si="31"/>
        <v>0</v>
      </c>
      <c r="R184" s="5">
        <f t="shared" si="26"/>
        <v>25.836499274759866</v>
      </c>
      <c r="S184" s="5">
        <f t="shared" si="27"/>
        <v>25.836499274759866</v>
      </c>
      <c r="T184" s="8">
        <f t="shared" si="28"/>
        <v>0</v>
      </c>
      <c r="U184" s="6">
        <v>1</v>
      </c>
      <c r="V184" s="6">
        <f t="shared" si="29"/>
        <v>0.26547682340286111</v>
      </c>
      <c r="W184" s="9"/>
      <c r="X184" s="9">
        <v>35</v>
      </c>
      <c r="Y184" s="9">
        <v>720.5</v>
      </c>
      <c r="Z184" s="9">
        <f t="shared" si="30"/>
        <v>86.938895678228363</v>
      </c>
      <c r="AA184" s="9">
        <v>27.5</v>
      </c>
      <c r="AB184" s="9">
        <v>9.09375</v>
      </c>
      <c r="AC184" s="9">
        <v>9.0468799999999998</v>
      </c>
      <c r="AD184" s="9">
        <v>1</v>
      </c>
    </row>
    <row r="185" spans="1:30" x14ac:dyDescent="0.3">
      <c r="A185" s="5">
        <v>36.648786999999984</v>
      </c>
      <c r="B185" s="5">
        <v>3.3769999999999998E-3</v>
      </c>
      <c r="C185" s="5">
        <v>0.19047</v>
      </c>
      <c r="D185" s="5">
        <f t="shared" si="22"/>
        <v>0.18709300000000001</v>
      </c>
      <c r="E185" s="5">
        <v>1260.869565</v>
      </c>
      <c r="F185" s="5">
        <v>2857.1428569999998</v>
      </c>
      <c r="G185" s="5">
        <v>1254.901961</v>
      </c>
      <c r="H185" s="5">
        <f t="shared" si="23"/>
        <v>2823.52941225</v>
      </c>
      <c r="I185" s="5">
        <f t="shared" si="32"/>
        <v>2.6785713780552349</v>
      </c>
      <c r="J185" s="7">
        <f t="shared" si="24"/>
        <v>0</v>
      </c>
      <c r="K185" s="5">
        <v>3.1833960000000001</v>
      </c>
      <c r="L185" s="5">
        <v>47.776774000000003</v>
      </c>
      <c r="M185" s="5">
        <f t="shared" si="25"/>
        <v>61.673301081860018</v>
      </c>
      <c r="N185" s="5">
        <v>152.09238199999999</v>
      </c>
      <c r="O185" s="5">
        <v>0</v>
      </c>
      <c r="P185" s="5">
        <v>12.795949999999999</v>
      </c>
      <c r="Q185" s="5">
        <f t="shared" si="31"/>
        <v>0</v>
      </c>
      <c r="R185" s="5">
        <f t="shared" si="26"/>
        <v>25.03021793057658</v>
      </c>
      <c r="S185" s="5">
        <f t="shared" si="27"/>
        <v>25.03021793057658</v>
      </c>
      <c r="T185" s="8">
        <f t="shared" si="28"/>
        <v>0</v>
      </c>
      <c r="U185" s="6">
        <v>1</v>
      </c>
      <c r="V185" s="6">
        <f t="shared" si="29"/>
        <v>1.8049846867600604E-2</v>
      </c>
      <c r="W185" s="9"/>
      <c r="X185" s="9">
        <v>35</v>
      </c>
      <c r="Y185" s="9">
        <v>728.5</v>
      </c>
      <c r="Z185" s="9">
        <f t="shared" si="30"/>
        <v>83.665072186537998</v>
      </c>
      <c r="AA185" s="9">
        <v>28</v>
      </c>
      <c r="AB185" s="9">
        <v>9.1328099999999992</v>
      </c>
      <c r="AC185" s="9">
        <v>9.0703099999999992</v>
      </c>
      <c r="AD185" s="9">
        <v>1</v>
      </c>
    </row>
    <row r="186" spans="1:30" x14ac:dyDescent="0.3">
      <c r="A186" s="5">
        <v>36.84884799999999</v>
      </c>
      <c r="B186" s="5">
        <v>0.10861800000000001</v>
      </c>
      <c r="C186" s="5">
        <v>0.226911</v>
      </c>
      <c r="D186" s="5">
        <f t="shared" si="22"/>
        <v>0.118293</v>
      </c>
      <c r="E186" s="5">
        <v>1237.458194</v>
      </c>
      <c r="F186" s="5">
        <v>2891.5662649999999</v>
      </c>
      <c r="G186" s="5">
        <v>1300.8130080000001</v>
      </c>
      <c r="H186" s="5">
        <f t="shared" si="23"/>
        <v>2926.8292680000004</v>
      </c>
      <c r="I186" s="5">
        <f t="shared" si="32"/>
        <v>-2.7108433558961211</v>
      </c>
      <c r="J186" s="7">
        <f t="shared" si="24"/>
        <v>0</v>
      </c>
      <c r="K186" s="5">
        <v>3.0730569999999999</v>
      </c>
      <c r="L186" s="5">
        <v>47.777512999999999</v>
      </c>
      <c r="M186" s="5">
        <f t="shared" si="25"/>
        <v>61.684098160069993</v>
      </c>
      <c r="N186" s="5">
        <v>146.82300699999999</v>
      </c>
      <c r="O186" s="5">
        <v>0</v>
      </c>
      <c r="P186" s="5">
        <v>13.270101</v>
      </c>
      <c r="Q186" s="5">
        <f t="shared" si="31"/>
        <v>0</v>
      </c>
      <c r="R186" s="5">
        <f t="shared" si="26"/>
        <v>30.909976299998434</v>
      </c>
      <c r="S186" s="5">
        <f t="shared" si="27"/>
        <v>30.909976299998434</v>
      </c>
      <c r="T186" s="8">
        <f t="shared" si="28"/>
        <v>0</v>
      </c>
      <c r="U186" s="6">
        <v>1</v>
      </c>
      <c r="V186" s="6">
        <f t="shared" si="29"/>
        <v>0.91821155943293353</v>
      </c>
      <c r="W186" s="9"/>
      <c r="X186" s="9">
        <v>35</v>
      </c>
      <c r="Y186" s="9">
        <v>672</v>
      </c>
      <c r="Z186" s="9">
        <f t="shared" si="30"/>
        <v>97.334101999997785</v>
      </c>
      <c r="AA186" s="9">
        <v>28</v>
      </c>
      <c r="AB186" s="9">
        <v>8.78125</v>
      </c>
      <c r="AC186" s="9">
        <v>9.1015599999999992</v>
      </c>
      <c r="AD186" s="9">
        <v>1</v>
      </c>
    </row>
    <row r="187" spans="1:30" x14ac:dyDescent="0.3">
      <c r="A187" s="5">
        <v>37.048643999999982</v>
      </c>
      <c r="B187" s="5">
        <v>0.19326199999999999</v>
      </c>
      <c r="C187" s="5">
        <v>0.19881299999999999</v>
      </c>
      <c r="D187" s="5">
        <f t="shared" si="22"/>
        <v>5.5510000000000004E-3</v>
      </c>
      <c r="E187" s="5">
        <v>1220.735786</v>
      </c>
      <c r="F187" s="5">
        <v>2840.2366860000002</v>
      </c>
      <c r="G187" s="5">
        <v>1277.4451100000001</v>
      </c>
      <c r="H187" s="5">
        <f t="shared" si="23"/>
        <v>2874.2514975000004</v>
      </c>
      <c r="I187" s="5">
        <f t="shared" si="32"/>
        <v>-2.6627219622767333</v>
      </c>
      <c r="J187" s="7">
        <f t="shared" si="24"/>
        <v>0</v>
      </c>
      <c r="K187" s="5">
        <v>2.1624300000000001</v>
      </c>
      <c r="L187" s="5">
        <v>47.804969</v>
      </c>
      <c r="M187" s="5">
        <f t="shared" si="25"/>
        <v>62.085241027910001</v>
      </c>
      <c r="N187" s="5">
        <v>120.829431</v>
      </c>
      <c r="O187" s="5">
        <v>0</v>
      </c>
      <c r="P187" s="5">
        <v>13.048143</v>
      </c>
      <c r="Q187" s="5">
        <f t="shared" si="31"/>
        <v>0</v>
      </c>
      <c r="R187" s="5">
        <f t="shared" si="26"/>
        <v>26.595935926647027</v>
      </c>
      <c r="S187" s="5">
        <f t="shared" si="27"/>
        <v>26.595935926647027</v>
      </c>
      <c r="T187" s="8">
        <f t="shared" si="28"/>
        <v>0</v>
      </c>
      <c r="U187" s="6">
        <v>1</v>
      </c>
      <c r="V187" s="6">
        <f t="shared" si="29"/>
        <v>34.815708881282646</v>
      </c>
      <c r="W187" s="9"/>
      <c r="X187" s="9">
        <v>35</v>
      </c>
      <c r="Y187" s="9">
        <v>671</v>
      </c>
      <c r="Z187" s="9">
        <f t="shared" si="30"/>
        <v>117.16476318092433</v>
      </c>
      <c r="AA187" s="9">
        <v>28</v>
      </c>
      <c r="AB187" s="9">
        <v>8.7734400000000008</v>
      </c>
      <c r="AC187" s="9">
        <v>9.1328099999999992</v>
      </c>
      <c r="AD187" s="9">
        <v>1</v>
      </c>
    </row>
    <row r="188" spans="1:30" x14ac:dyDescent="0.3">
      <c r="A188" s="5">
        <v>37.248495999999946</v>
      </c>
      <c r="B188" s="5">
        <v>0.19326199999999999</v>
      </c>
      <c r="C188" s="5">
        <v>0.19881299999999999</v>
      </c>
      <c r="D188" s="5">
        <f t="shared" si="22"/>
        <v>5.5510000000000004E-3</v>
      </c>
      <c r="E188" s="5">
        <v>1220.735786</v>
      </c>
      <c r="F188" s="5">
        <v>2840.2366860000002</v>
      </c>
      <c r="G188" s="5">
        <v>1146.953405</v>
      </c>
      <c r="H188" s="5">
        <f t="shared" si="23"/>
        <v>2580.64516125</v>
      </c>
      <c r="I188" s="5">
        <f t="shared" si="32"/>
        <v>22.633136064494288</v>
      </c>
      <c r="J188" s="7">
        <f t="shared" si="24"/>
        <v>1</v>
      </c>
      <c r="K188" s="5">
        <v>1.56386</v>
      </c>
      <c r="L188" s="5">
        <v>47.822847000000003</v>
      </c>
      <c r="M188" s="5">
        <f t="shared" si="25"/>
        <v>62.346445580330055</v>
      </c>
      <c r="N188" s="5">
        <v>74.788234000000003</v>
      </c>
      <c r="O188" s="5">
        <v>0</v>
      </c>
      <c r="P188" s="5">
        <v>12.184813999999999</v>
      </c>
      <c r="Q188" s="5">
        <f t="shared" si="31"/>
        <v>0</v>
      </c>
      <c r="R188" s="5">
        <f t="shared" si="26"/>
        <v>23.879146768372404</v>
      </c>
      <c r="S188" s="5">
        <f t="shared" si="27"/>
        <v>23.879146768372404</v>
      </c>
      <c r="T188" s="8">
        <f t="shared" si="28"/>
        <v>0</v>
      </c>
      <c r="U188" s="6">
        <v>1</v>
      </c>
      <c r="V188" s="6">
        <f t="shared" si="29"/>
        <v>34.815708881282646</v>
      </c>
      <c r="W188" s="9"/>
      <c r="X188" s="9">
        <v>35</v>
      </c>
      <c r="Y188" s="9">
        <v>665.5</v>
      </c>
      <c r="Z188" s="9">
        <f t="shared" si="30"/>
        <v>159.32483281196056</v>
      </c>
      <c r="AA188" s="9">
        <v>28</v>
      </c>
      <c r="AB188" s="9">
        <v>8.7265599999999992</v>
      </c>
      <c r="AC188" s="9">
        <v>9.1640599999999992</v>
      </c>
      <c r="AD188" s="9">
        <v>1</v>
      </c>
    </row>
    <row r="189" spans="1:30" x14ac:dyDescent="0.3">
      <c r="A189" s="5">
        <v>37.449497999999963</v>
      </c>
      <c r="B189" s="5">
        <v>6.0283999999999997E-2</v>
      </c>
      <c r="C189" s="5">
        <v>0.18149100000000001</v>
      </c>
      <c r="D189" s="5">
        <f t="shared" si="22"/>
        <v>0.12120700000000001</v>
      </c>
      <c r="E189" s="5">
        <v>1220.735786</v>
      </c>
      <c r="F189" s="5">
        <v>2666.666667</v>
      </c>
      <c r="G189" s="5">
        <v>1172.1611720000001</v>
      </c>
      <c r="H189" s="5">
        <f t="shared" si="23"/>
        <v>2637.3626370000002</v>
      </c>
      <c r="I189" s="5">
        <f t="shared" si="32"/>
        <v>2.5000000597187313</v>
      </c>
      <c r="J189" s="7">
        <f t="shared" si="24"/>
        <v>0</v>
      </c>
      <c r="K189" s="5">
        <v>2.022465</v>
      </c>
      <c r="L189" s="5">
        <v>47.822647000000003</v>
      </c>
      <c r="M189" s="5">
        <f t="shared" si="25"/>
        <v>62.343523502330072</v>
      </c>
      <c r="N189" s="5">
        <v>96.719633999999999</v>
      </c>
      <c r="O189" s="5">
        <v>0</v>
      </c>
      <c r="P189" s="5">
        <v>12.094854</v>
      </c>
      <c r="Q189" s="5">
        <f t="shared" si="31"/>
        <v>0</v>
      </c>
      <c r="R189" s="5">
        <f t="shared" si="26"/>
        <v>22.277716653933155</v>
      </c>
      <c r="S189" s="5">
        <f t="shared" si="27"/>
        <v>22.277716653933155</v>
      </c>
      <c r="T189" s="8">
        <f t="shared" si="28"/>
        <v>0</v>
      </c>
      <c r="U189" s="6">
        <v>1</v>
      </c>
      <c r="V189" s="6">
        <f t="shared" si="29"/>
        <v>0.49736401362957577</v>
      </c>
      <c r="W189" s="9"/>
      <c r="X189" s="9">
        <v>35</v>
      </c>
      <c r="Y189" s="9">
        <v>665</v>
      </c>
      <c r="Z189" s="9">
        <f t="shared" si="30"/>
        <v>135.10567550561882</v>
      </c>
      <c r="AA189" s="9">
        <v>28.5</v>
      </c>
      <c r="AB189" s="9">
        <v>8.7109400000000008</v>
      </c>
      <c r="AC189" s="9">
        <v>9.1875</v>
      </c>
      <c r="AD189" s="9">
        <v>1</v>
      </c>
    </row>
    <row r="190" spans="1:30" x14ac:dyDescent="0.3">
      <c r="A190" s="5">
        <v>37.64934499999994</v>
      </c>
      <c r="B190" s="5">
        <v>6.5730999999999998E-2</v>
      </c>
      <c r="C190" s="5">
        <v>0.17605899999999999</v>
      </c>
      <c r="D190" s="5">
        <f t="shared" si="22"/>
        <v>0.110328</v>
      </c>
      <c r="E190" s="5">
        <v>1220.735786</v>
      </c>
      <c r="F190" s="5">
        <v>2566.84492</v>
      </c>
      <c r="G190" s="5">
        <v>1111.1111109999999</v>
      </c>
      <c r="H190" s="5">
        <f t="shared" si="23"/>
        <v>2499.9999997499999</v>
      </c>
      <c r="I190" s="5">
        <f t="shared" si="32"/>
        <v>6.0160428231016123</v>
      </c>
      <c r="J190" s="7">
        <f t="shared" si="24"/>
        <v>1</v>
      </c>
      <c r="K190" s="5">
        <v>1.9330609999999999</v>
      </c>
      <c r="L190" s="5">
        <v>47.816809999999997</v>
      </c>
      <c r="M190" s="5">
        <f t="shared" si="25"/>
        <v>62.258242655899949</v>
      </c>
      <c r="N190" s="5">
        <v>92.432832000000005</v>
      </c>
      <c r="O190" s="5">
        <v>0</v>
      </c>
      <c r="P190" s="5">
        <v>12.040133000000001</v>
      </c>
      <c r="Q190" s="5">
        <f t="shared" si="31"/>
        <v>0</v>
      </c>
      <c r="R190" s="5">
        <f t="shared" si="26"/>
        <v>20.48537754646998</v>
      </c>
      <c r="S190" s="5">
        <f t="shared" si="27"/>
        <v>20.48537754646998</v>
      </c>
      <c r="T190" s="8">
        <f t="shared" si="28"/>
        <v>0</v>
      </c>
      <c r="U190" s="6">
        <v>1</v>
      </c>
      <c r="V190" s="6">
        <f t="shared" si="29"/>
        <v>0.59577804365165687</v>
      </c>
      <c r="W190" s="9"/>
      <c r="X190" s="9">
        <v>35</v>
      </c>
      <c r="Y190" s="9">
        <v>665</v>
      </c>
      <c r="Z190" s="9">
        <f t="shared" si="30"/>
        <v>136.83199306638568</v>
      </c>
      <c r="AA190" s="9">
        <v>28.5</v>
      </c>
      <c r="AB190" s="9">
        <v>8.7109400000000008</v>
      </c>
      <c r="AC190" s="9">
        <v>9.21875</v>
      </c>
      <c r="AD190" s="9">
        <v>1</v>
      </c>
    </row>
    <row r="191" spans="1:30" x14ac:dyDescent="0.3">
      <c r="A191" s="5">
        <v>37.84922399999995</v>
      </c>
      <c r="B191" s="5">
        <v>0.175737</v>
      </c>
      <c r="C191" s="5">
        <v>0.164216</v>
      </c>
      <c r="D191" s="5">
        <f t="shared" si="22"/>
        <v>-1.1521000000000003E-2</v>
      </c>
      <c r="E191" s="5">
        <v>1220.735786</v>
      </c>
      <c r="F191" s="5">
        <v>2696.6292130000002</v>
      </c>
      <c r="G191" s="5">
        <v>1165.7559200000001</v>
      </c>
      <c r="H191" s="5">
        <f t="shared" si="23"/>
        <v>2622.95082</v>
      </c>
      <c r="I191" s="5">
        <f t="shared" si="32"/>
        <v>6.3202246487412337</v>
      </c>
      <c r="J191" s="7">
        <f t="shared" si="24"/>
        <v>1</v>
      </c>
      <c r="K191" s="5">
        <v>2.0140380000000002</v>
      </c>
      <c r="L191" s="5">
        <v>47.823214999999998</v>
      </c>
      <c r="M191" s="5">
        <f t="shared" si="25"/>
        <v>62.35182220385002</v>
      </c>
      <c r="N191" s="5">
        <v>96.317784000000003</v>
      </c>
      <c r="O191" s="5">
        <v>0</v>
      </c>
      <c r="P191" s="5">
        <v>11.684442000000001</v>
      </c>
      <c r="Q191" s="5">
        <f t="shared" si="31"/>
        <v>0</v>
      </c>
      <c r="R191" s="5">
        <f t="shared" si="26"/>
        <v>20.047090457976442</v>
      </c>
      <c r="S191" s="5">
        <f t="shared" si="27"/>
        <v>20.047090457976442</v>
      </c>
      <c r="T191" s="8">
        <f t="shared" si="28"/>
        <v>0</v>
      </c>
      <c r="U191" s="6">
        <v>1</v>
      </c>
      <c r="V191" s="6">
        <f t="shared" si="29"/>
        <v>-15.25362381737696</v>
      </c>
      <c r="W191" s="9"/>
      <c r="X191" s="9">
        <v>35</v>
      </c>
      <c r="Y191" s="9">
        <v>671.5</v>
      </c>
      <c r="Z191" s="9">
        <f t="shared" si="30"/>
        <v>132.32091665425207</v>
      </c>
      <c r="AA191" s="9">
        <v>28.5</v>
      </c>
      <c r="AB191" s="9">
        <v>8.7421900000000008</v>
      </c>
      <c r="AC191" s="9">
        <v>9.25</v>
      </c>
      <c r="AD191" s="9">
        <v>1</v>
      </c>
    </row>
    <row r="192" spans="1:30" x14ac:dyDescent="0.3">
      <c r="A192" s="5">
        <v>38.050147999999936</v>
      </c>
      <c r="B192" s="5">
        <v>0.108532</v>
      </c>
      <c r="C192" s="5">
        <v>0.18784200000000001</v>
      </c>
      <c r="D192" s="5">
        <f t="shared" si="22"/>
        <v>7.9310000000000005E-2</v>
      </c>
      <c r="E192" s="5">
        <v>1220.735786</v>
      </c>
      <c r="F192" s="5">
        <v>2487.046632</v>
      </c>
      <c r="G192" s="5">
        <v>1111.1111109999999</v>
      </c>
      <c r="H192" s="5">
        <f t="shared" si="23"/>
        <v>2499.9999997499999</v>
      </c>
      <c r="I192" s="5">
        <f t="shared" si="32"/>
        <v>-1.1658030976165685</v>
      </c>
      <c r="J192" s="7">
        <f t="shared" si="24"/>
        <v>0</v>
      </c>
      <c r="K192" s="5">
        <v>1.852743</v>
      </c>
      <c r="L192" s="5">
        <v>47.826098000000002</v>
      </c>
      <c r="M192" s="5">
        <f t="shared" si="25"/>
        <v>62.393943958220007</v>
      </c>
      <c r="N192" s="5">
        <v>88.609469000000004</v>
      </c>
      <c r="O192" s="5">
        <v>0</v>
      </c>
      <c r="P192" s="5">
        <v>11.932214</v>
      </c>
      <c r="Q192" s="5">
        <f t="shared" si="31"/>
        <v>0</v>
      </c>
      <c r="R192" s="5">
        <f t="shared" si="26"/>
        <v>21.856390693369914</v>
      </c>
      <c r="S192" s="5">
        <f t="shared" si="27"/>
        <v>21.856390693369914</v>
      </c>
      <c r="T192" s="8">
        <f t="shared" si="28"/>
        <v>0</v>
      </c>
      <c r="U192" s="6">
        <v>1</v>
      </c>
      <c r="V192" s="6">
        <f t="shared" si="29"/>
        <v>1.3684529063169839</v>
      </c>
      <c r="W192" s="9"/>
      <c r="X192" s="9">
        <v>35</v>
      </c>
      <c r="Y192" s="9">
        <v>670</v>
      </c>
      <c r="Z192" s="9">
        <f t="shared" si="30"/>
        <v>142.61394627624276</v>
      </c>
      <c r="AA192" s="9">
        <v>29</v>
      </c>
      <c r="AB192" s="9">
        <v>8.7343799999999998</v>
      </c>
      <c r="AC192" s="9">
        <v>9.2734400000000008</v>
      </c>
      <c r="AD192" s="9">
        <v>1</v>
      </c>
    </row>
    <row r="193" spans="1:30" x14ac:dyDescent="0.3">
      <c r="A193" s="5">
        <v>38.250098999999992</v>
      </c>
      <c r="B193" s="5">
        <v>0.108532</v>
      </c>
      <c r="C193" s="5">
        <v>0.18784200000000001</v>
      </c>
      <c r="D193" s="5">
        <f t="shared" si="22"/>
        <v>7.9310000000000005E-2</v>
      </c>
      <c r="E193" s="5">
        <v>1220.735786</v>
      </c>
      <c r="F193" s="5">
        <v>2553.1914889999998</v>
      </c>
      <c r="G193" s="5">
        <v>1116.928447</v>
      </c>
      <c r="H193" s="5">
        <f t="shared" si="23"/>
        <v>2513.0890057500001</v>
      </c>
      <c r="I193" s="5">
        <f t="shared" si="32"/>
        <v>3.5904254527416244</v>
      </c>
      <c r="J193" s="7">
        <f t="shared" si="24"/>
        <v>1</v>
      </c>
      <c r="K193" s="5">
        <v>1.7583359999999999</v>
      </c>
      <c r="L193" s="5">
        <v>47.820480000000003</v>
      </c>
      <c r="M193" s="5">
        <f t="shared" si="25"/>
        <v>62.311862787200084</v>
      </c>
      <c r="N193" s="5">
        <v>84.084467000000004</v>
      </c>
      <c r="O193" s="5">
        <v>0</v>
      </c>
      <c r="P193" s="5">
        <v>11.701998</v>
      </c>
      <c r="Q193" s="5">
        <f t="shared" si="31"/>
        <v>0</v>
      </c>
      <c r="R193" s="5">
        <f t="shared" si="26"/>
        <v>21.970822064950905</v>
      </c>
      <c r="S193" s="5">
        <f t="shared" si="27"/>
        <v>21.970822064950905</v>
      </c>
      <c r="T193" s="8">
        <f t="shared" si="28"/>
        <v>0</v>
      </c>
      <c r="U193" s="6">
        <v>1</v>
      </c>
      <c r="V193" s="6">
        <f t="shared" si="29"/>
        <v>1.3684529063169839</v>
      </c>
      <c r="W193" s="9"/>
      <c r="X193" s="9">
        <v>35</v>
      </c>
      <c r="Y193" s="9">
        <v>663</v>
      </c>
      <c r="Z193" s="9">
        <f t="shared" si="30"/>
        <v>147.30242166421556</v>
      </c>
      <c r="AA193" s="9">
        <v>29</v>
      </c>
      <c r="AB193" s="9">
        <v>8.6718799999999998</v>
      </c>
      <c r="AC193" s="9">
        <v>9.3046900000000008</v>
      </c>
      <c r="AD193" s="9">
        <v>1</v>
      </c>
    </row>
    <row r="194" spans="1:30" x14ac:dyDescent="0.3">
      <c r="A194" s="5">
        <v>38.449925000000022</v>
      </c>
      <c r="B194" s="5">
        <v>8.7540000000000007E-2</v>
      </c>
      <c r="C194" s="5">
        <v>0.18040600000000001</v>
      </c>
      <c r="D194" s="5">
        <f t="shared" si="22"/>
        <v>9.2866000000000004E-2</v>
      </c>
      <c r="E194" s="5">
        <v>1220.735786</v>
      </c>
      <c r="F194" s="5">
        <v>2891.5662649999999</v>
      </c>
      <c r="G194" s="5">
        <v>1212.121212</v>
      </c>
      <c r="H194" s="5">
        <f t="shared" si="23"/>
        <v>2727.272727</v>
      </c>
      <c r="I194" s="5">
        <f t="shared" si="32"/>
        <v>13.554216886355414</v>
      </c>
      <c r="J194" s="7">
        <f t="shared" si="24"/>
        <v>1</v>
      </c>
      <c r="K194" s="5">
        <v>1.716202</v>
      </c>
      <c r="L194" s="5">
        <v>47.823870999999997</v>
      </c>
      <c r="M194" s="5">
        <f t="shared" si="25"/>
        <v>62.361406619690001</v>
      </c>
      <c r="N194" s="5">
        <v>82.075405000000003</v>
      </c>
      <c r="O194" s="5">
        <v>0</v>
      </c>
      <c r="P194" s="5">
        <v>12.119270999999999</v>
      </c>
      <c r="Q194" s="5">
        <f t="shared" si="31"/>
        <v>0</v>
      </c>
      <c r="R194" s="5">
        <f t="shared" si="26"/>
        <v>22.89946203973026</v>
      </c>
      <c r="S194" s="5">
        <f t="shared" si="27"/>
        <v>22.89946203973026</v>
      </c>
      <c r="T194" s="8">
        <f t="shared" si="28"/>
        <v>0</v>
      </c>
      <c r="U194" s="6">
        <v>1</v>
      </c>
      <c r="V194" s="6">
        <f t="shared" si="29"/>
        <v>0.9426485473693279</v>
      </c>
      <c r="W194" s="9"/>
      <c r="X194" s="9">
        <v>35</v>
      </c>
      <c r="Y194" s="9">
        <v>675</v>
      </c>
      <c r="Z194" s="9">
        <f t="shared" si="30"/>
        <v>150.63811219961468</v>
      </c>
      <c r="AA194" s="9">
        <v>29</v>
      </c>
      <c r="AB194" s="9">
        <v>8.75</v>
      </c>
      <c r="AC194" s="9">
        <v>9.3359400000000008</v>
      </c>
      <c r="AD194" s="9">
        <v>1</v>
      </c>
    </row>
    <row r="195" spans="1:30" x14ac:dyDescent="0.3">
      <c r="A195" s="5">
        <v>38.649873999999969</v>
      </c>
      <c r="B195" s="5">
        <v>0.151142</v>
      </c>
      <c r="C195" s="5">
        <v>0.19157099999999999</v>
      </c>
      <c r="D195" s="5">
        <f t="shared" ref="D195:D258" si="33">C195-B195</f>
        <v>4.0428999999999993E-2</v>
      </c>
      <c r="E195" s="5">
        <v>1220.735786</v>
      </c>
      <c r="F195" s="5">
        <v>2474.2268039999999</v>
      </c>
      <c r="G195" s="5">
        <v>1116.928447</v>
      </c>
      <c r="H195" s="5">
        <f t="shared" ref="H195:H258" si="34">G195*2.25</f>
        <v>2513.0890057500001</v>
      </c>
      <c r="I195" s="5">
        <f t="shared" si="32"/>
        <v>-3.4793814997175168</v>
      </c>
      <c r="J195" s="7">
        <f t="shared" ref="J195:J258" si="35">IF(ABS(I195)&gt;3,1,0)</f>
        <v>1</v>
      </c>
      <c r="K195" s="5">
        <v>2.0724999999999998</v>
      </c>
      <c r="L195" s="5">
        <v>47.821157999999997</v>
      </c>
      <c r="M195" s="5">
        <f t="shared" ref="M195:M258" si="36">L195*14.61039-636.364</f>
        <v>62.321768631619989</v>
      </c>
      <c r="N195" s="5">
        <v>99.109329000000002</v>
      </c>
      <c r="O195" s="5">
        <v>0</v>
      </c>
      <c r="P195" s="5">
        <v>11.723991</v>
      </c>
      <c r="Q195" s="5">
        <f t="shared" si="31"/>
        <v>0</v>
      </c>
      <c r="R195" s="5">
        <f t="shared" ref="R195:R258" si="37">C195*G195/60*2*3.14159</f>
        <v>22.406982218059376</v>
      </c>
      <c r="S195" s="5">
        <f t="shared" ref="S195:S258" si="38">R195-Q195-T195</f>
        <v>22.406982218059376</v>
      </c>
      <c r="T195" s="8">
        <f t="shared" ref="T195:T258" si="39">O195^2*(0.012+0.0033)+0.74*O195+0.0024*O195*O195</f>
        <v>0</v>
      </c>
      <c r="U195" s="6">
        <v>1</v>
      </c>
      <c r="V195" s="6">
        <f t="shared" ref="V195:V258" si="40">B195/D195</f>
        <v>3.7384550693808904</v>
      </c>
      <c r="W195" s="9"/>
      <c r="X195" s="9">
        <v>35</v>
      </c>
      <c r="Y195" s="9">
        <v>682</v>
      </c>
      <c r="Z195" s="9">
        <f t="shared" ref="Z195:Z258" si="41">R195/0.7+200-N195</f>
        <v>132.90064559722768</v>
      </c>
      <c r="AA195" s="9">
        <v>29.5</v>
      </c>
      <c r="AB195" s="9">
        <v>8.7890599999999992</v>
      </c>
      <c r="AC195" s="9">
        <v>9.3671900000000008</v>
      </c>
      <c r="AD195" s="9">
        <v>1</v>
      </c>
    </row>
    <row r="196" spans="1:30" x14ac:dyDescent="0.3">
      <c r="A196" s="5">
        <v>38.849747999999991</v>
      </c>
      <c r="B196" s="5">
        <v>0.199906</v>
      </c>
      <c r="C196" s="5">
        <v>0.20053299999999999</v>
      </c>
      <c r="D196" s="5">
        <f t="shared" si="33"/>
        <v>6.2699999999998868E-4</v>
      </c>
      <c r="E196" s="5">
        <v>1220.735786</v>
      </c>
      <c r="F196" s="5">
        <v>2681.5642459999999</v>
      </c>
      <c r="G196" s="5">
        <v>1205.27307</v>
      </c>
      <c r="H196" s="5">
        <f t="shared" si="34"/>
        <v>2711.8644074999997</v>
      </c>
      <c r="I196" s="5">
        <f t="shared" si="32"/>
        <v>-2.513966523785339</v>
      </c>
      <c r="J196" s="7">
        <f t="shared" si="35"/>
        <v>0</v>
      </c>
      <c r="K196" s="5">
        <v>1.8098190000000001</v>
      </c>
      <c r="L196" s="5">
        <v>47.826639</v>
      </c>
      <c r="M196" s="5">
        <f t="shared" si="36"/>
        <v>62.401848179209992</v>
      </c>
      <c r="N196" s="5">
        <v>86.557546000000002</v>
      </c>
      <c r="O196" s="5">
        <v>0</v>
      </c>
      <c r="P196" s="5">
        <v>12.273493</v>
      </c>
      <c r="Q196" s="5">
        <f t="shared" si="31"/>
        <v>0</v>
      </c>
      <c r="R196" s="5">
        <f t="shared" si="37"/>
        <v>25.310431844814733</v>
      </c>
      <c r="S196" s="5">
        <f t="shared" si="38"/>
        <v>25.310431844814733</v>
      </c>
      <c r="T196" s="8">
        <f t="shared" si="39"/>
        <v>0</v>
      </c>
      <c r="U196" s="6">
        <v>1</v>
      </c>
      <c r="V196" s="6">
        <f t="shared" si="40"/>
        <v>318.82934609250975</v>
      </c>
      <c r="W196" s="9"/>
      <c r="X196" s="9">
        <v>35</v>
      </c>
      <c r="Y196" s="9">
        <v>683</v>
      </c>
      <c r="Z196" s="9">
        <f t="shared" si="41"/>
        <v>149.60021377830677</v>
      </c>
      <c r="AA196" s="9">
        <v>29.5</v>
      </c>
      <c r="AB196" s="9">
        <v>8.7890599999999992</v>
      </c>
      <c r="AC196" s="9">
        <v>9.3906299999999998</v>
      </c>
      <c r="AD196" s="9">
        <v>1</v>
      </c>
    </row>
    <row r="197" spans="1:30" x14ac:dyDescent="0.3">
      <c r="A197" s="5">
        <v>39.049644999999956</v>
      </c>
      <c r="B197" s="5">
        <v>0.28259600000000001</v>
      </c>
      <c r="C197" s="5">
        <v>0.181066</v>
      </c>
      <c r="D197" s="5">
        <f t="shared" si="33"/>
        <v>-0.10153000000000001</v>
      </c>
      <c r="E197" s="5">
        <v>1220.735786</v>
      </c>
      <c r="F197" s="5">
        <v>2857.1428569999998</v>
      </c>
      <c r="G197" s="5">
        <v>1140.819964</v>
      </c>
      <c r="H197" s="5">
        <f t="shared" si="34"/>
        <v>2566.8449190000001</v>
      </c>
      <c r="I197" s="5">
        <f t="shared" si="32"/>
        <v>25.446428635605443</v>
      </c>
      <c r="J197" s="7">
        <f t="shared" si="35"/>
        <v>1</v>
      </c>
      <c r="K197" s="5">
        <v>1.4695849999999999</v>
      </c>
      <c r="L197" s="5">
        <v>47.829906000000001</v>
      </c>
      <c r="M197" s="5">
        <f t="shared" si="36"/>
        <v>62.449580323340001</v>
      </c>
      <c r="N197" s="5">
        <v>70.290088999999995</v>
      </c>
      <c r="O197" s="5">
        <v>0</v>
      </c>
      <c r="P197" s="5">
        <v>12.375934000000001</v>
      </c>
      <c r="Q197" s="5">
        <f t="shared" si="31"/>
        <v>0</v>
      </c>
      <c r="R197" s="5">
        <f t="shared" si="37"/>
        <v>21.631282605472865</v>
      </c>
      <c r="S197" s="5">
        <f t="shared" si="38"/>
        <v>21.631282605472865</v>
      </c>
      <c r="T197" s="8">
        <f t="shared" si="39"/>
        <v>0</v>
      </c>
      <c r="U197" s="6">
        <v>1</v>
      </c>
      <c r="V197" s="6">
        <f t="shared" si="40"/>
        <v>-2.7833743721067665</v>
      </c>
      <c r="W197" s="9"/>
      <c r="X197" s="9">
        <v>35</v>
      </c>
      <c r="Y197" s="9">
        <v>675</v>
      </c>
      <c r="Z197" s="9">
        <f t="shared" si="41"/>
        <v>160.61174329353267</v>
      </c>
      <c r="AA197" s="9">
        <v>29.5</v>
      </c>
      <c r="AB197" s="9">
        <v>8.7265599999999992</v>
      </c>
      <c r="AC197" s="9">
        <v>9.4218799999999998</v>
      </c>
      <c r="AD197" s="9">
        <v>1</v>
      </c>
    </row>
    <row r="198" spans="1:30" x14ac:dyDescent="0.3">
      <c r="A198" s="5">
        <v>39.25056199999996</v>
      </c>
      <c r="B198" s="5">
        <v>0.28259600000000001</v>
      </c>
      <c r="C198" s="5">
        <v>0.181066</v>
      </c>
      <c r="D198" s="5">
        <f t="shared" si="33"/>
        <v>-0.10153000000000001</v>
      </c>
      <c r="E198" s="5">
        <v>1220.735786</v>
      </c>
      <c r="F198" s="5">
        <v>2823.5294119999999</v>
      </c>
      <c r="G198" s="5">
        <v>1212.121212</v>
      </c>
      <c r="H198" s="5">
        <f t="shared" si="34"/>
        <v>2727.272727</v>
      </c>
      <c r="I198" s="5">
        <f t="shared" si="32"/>
        <v>7.9411765132941046</v>
      </c>
      <c r="J198" s="7">
        <f t="shared" si="35"/>
        <v>1</v>
      </c>
      <c r="K198" s="5">
        <v>1.793887</v>
      </c>
      <c r="L198" s="5">
        <v>47.833170000000003</v>
      </c>
      <c r="M198" s="5">
        <f t="shared" si="36"/>
        <v>62.497268636300078</v>
      </c>
      <c r="N198" s="5">
        <v>85.807288</v>
      </c>
      <c r="O198" s="5">
        <v>0</v>
      </c>
      <c r="P198" s="5">
        <v>12.159084</v>
      </c>
      <c r="Q198" s="5">
        <f t="shared" si="31"/>
        <v>0</v>
      </c>
      <c r="R198" s="5">
        <f t="shared" si="37"/>
        <v>22.983237773055212</v>
      </c>
      <c r="S198" s="5">
        <f t="shared" si="38"/>
        <v>22.983237773055212</v>
      </c>
      <c r="T198" s="8">
        <f t="shared" si="39"/>
        <v>0</v>
      </c>
      <c r="U198" s="6">
        <v>1</v>
      </c>
      <c r="V198" s="6">
        <f t="shared" si="40"/>
        <v>-2.7833743721067665</v>
      </c>
      <c r="W198" s="9"/>
      <c r="X198" s="9">
        <v>35</v>
      </c>
      <c r="Y198" s="9">
        <v>666.5</v>
      </c>
      <c r="Z198" s="9">
        <f t="shared" si="41"/>
        <v>147.02590881865032</v>
      </c>
      <c r="AA198" s="9">
        <v>29.5</v>
      </c>
      <c r="AB198" s="9">
        <v>8.6640599999999992</v>
      </c>
      <c r="AC198" s="9">
        <v>9.4531299999999998</v>
      </c>
      <c r="AD198" s="9">
        <v>1</v>
      </c>
    </row>
    <row r="199" spans="1:30" x14ac:dyDescent="0.3">
      <c r="A199" s="5">
        <v>39.45050700000003</v>
      </c>
      <c r="B199" s="5">
        <v>2.9422E-2</v>
      </c>
      <c r="C199" s="5">
        <v>0.199493</v>
      </c>
      <c r="D199" s="5">
        <f t="shared" si="33"/>
        <v>0.170071</v>
      </c>
      <c r="E199" s="5">
        <v>1220.735786</v>
      </c>
      <c r="F199" s="5">
        <v>2807.0175439999998</v>
      </c>
      <c r="G199" s="5">
        <v>1198.5018729999999</v>
      </c>
      <c r="H199" s="5">
        <f t="shared" si="34"/>
        <v>2696.6292142499997</v>
      </c>
      <c r="I199" s="5">
        <f t="shared" si="32"/>
        <v>9.210526260896394</v>
      </c>
      <c r="J199" s="7">
        <f t="shared" si="35"/>
        <v>1</v>
      </c>
      <c r="K199" s="5">
        <v>2.0173299999999998</v>
      </c>
      <c r="L199" s="5">
        <v>47.826273999999998</v>
      </c>
      <c r="M199" s="5">
        <f t="shared" si="36"/>
        <v>62.39651538685996</v>
      </c>
      <c r="N199" s="5">
        <v>96.481376999999995</v>
      </c>
      <c r="O199" s="5">
        <v>0</v>
      </c>
      <c r="P199" s="5">
        <v>11.789861999999999</v>
      </c>
      <c r="Q199" s="5">
        <f t="shared" si="31"/>
        <v>0</v>
      </c>
      <c r="R199" s="5">
        <f t="shared" si="37"/>
        <v>25.037711422650684</v>
      </c>
      <c r="S199" s="5">
        <f t="shared" si="38"/>
        <v>25.037711422650684</v>
      </c>
      <c r="T199" s="8">
        <f t="shared" si="39"/>
        <v>0</v>
      </c>
      <c r="U199" s="6">
        <v>1</v>
      </c>
      <c r="V199" s="6">
        <f t="shared" si="40"/>
        <v>0.1729983359890869</v>
      </c>
      <c r="W199" s="9"/>
      <c r="X199" s="9">
        <v>35</v>
      </c>
      <c r="Y199" s="9">
        <v>681.5</v>
      </c>
      <c r="Z199" s="9">
        <f t="shared" si="41"/>
        <v>139.28678217521525</v>
      </c>
      <c r="AA199" s="9">
        <v>30</v>
      </c>
      <c r="AB199" s="9">
        <v>8.7578099999999992</v>
      </c>
      <c r="AC199" s="9">
        <v>9.4765599999999992</v>
      </c>
      <c r="AD199" s="9">
        <v>1</v>
      </c>
    </row>
    <row r="200" spans="1:30" x14ac:dyDescent="0.3">
      <c r="A200" s="5">
        <v>39.650324999999967</v>
      </c>
      <c r="B200" s="5">
        <v>3.073E-2</v>
      </c>
      <c r="C200" s="5">
        <v>0.16960600000000001</v>
      </c>
      <c r="D200" s="5">
        <f t="shared" si="33"/>
        <v>0.138876</v>
      </c>
      <c r="E200" s="5">
        <v>1247.4916390000001</v>
      </c>
      <c r="F200" s="5">
        <v>2711.864407</v>
      </c>
      <c r="G200" s="5">
        <v>1198.5018729999999</v>
      </c>
      <c r="H200" s="5">
        <f t="shared" si="34"/>
        <v>2696.6292142499997</v>
      </c>
      <c r="I200" s="5">
        <f t="shared" si="32"/>
        <v>1.2711863947166608</v>
      </c>
      <c r="J200" s="7">
        <f t="shared" si="35"/>
        <v>0</v>
      </c>
      <c r="K200" s="5">
        <v>1.912258</v>
      </c>
      <c r="L200" s="5">
        <v>47.828234999999999</v>
      </c>
      <c r="M200" s="5">
        <f t="shared" si="36"/>
        <v>62.425166361649985</v>
      </c>
      <c r="N200" s="5">
        <v>91.459908999999996</v>
      </c>
      <c r="O200" s="5">
        <v>0</v>
      </c>
      <c r="P200" s="5">
        <v>11.938817999999999</v>
      </c>
      <c r="Q200" s="5">
        <f t="shared" ref="Q200:Q263" si="42">P200*O200</f>
        <v>0</v>
      </c>
      <c r="R200" s="5">
        <f t="shared" si="37"/>
        <v>21.28669218243293</v>
      </c>
      <c r="S200" s="5">
        <f t="shared" si="38"/>
        <v>21.28669218243293</v>
      </c>
      <c r="T200" s="8">
        <f t="shared" si="39"/>
        <v>0</v>
      </c>
      <c r="U200" s="6">
        <v>1</v>
      </c>
      <c r="V200" s="6">
        <f t="shared" si="40"/>
        <v>0.22127653446239812</v>
      </c>
      <c r="W200" s="9"/>
      <c r="X200" s="9">
        <v>35</v>
      </c>
      <c r="Y200" s="9">
        <v>661</v>
      </c>
      <c r="Z200" s="9">
        <f t="shared" si="41"/>
        <v>138.94965126061845</v>
      </c>
      <c r="AA200" s="9">
        <v>30</v>
      </c>
      <c r="AB200" s="9">
        <v>8.6093799999999998</v>
      </c>
      <c r="AC200" s="9">
        <v>9.5078099999999992</v>
      </c>
      <c r="AD200" s="9">
        <v>1</v>
      </c>
    </row>
    <row r="201" spans="1:30" x14ac:dyDescent="0.3">
      <c r="A201" s="5">
        <v>39.850395999999947</v>
      </c>
      <c r="B201" s="5">
        <v>0.33567799999999998</v>
      </c>
      <c r="C201" s="5">
        <v>0.228438</v>
      </c>
      <c r="D201" s="5">
        <f t="shared" si="33"/>
        <v>-0.10723999999999997</v>
      </c>
      <c r="E201" s="5">
        <v>1250.8361199999999</v>
      </c>
      <c r="F201" s="5">
        <v>2758.6206900000002</v>
      </c>
      <c r="G201" s="5">
        <v>1088.4353739999999</v>
      </c>
      <c r="H201" s="5">
        <f t="shared" si="34"/>
        <v>2448.9795915</v>
      </c>
      <c r="I201" s="5">
        <f t="shared" si="32"/>
        <v>28.448275928599159</v>
      </c>
      <c r="J201" s="7">
        <f t="shared" si="35"/>
        <v>1</v>
      </c>
      <c r="K201" s="5">
        <v>2.1382029999999999</v>
      </c>
      <c r="L201" s="5">
        <v>47.815814000000003</v>
      </c>
      <c r="M201" s="5">
        <f t="shared" si="36"/>
        <v>62.243690707460019</v>
      </c>
      <c r="N201" s="5">
        <v>102.239902</v>
      </c>
      <c r="O201" s="5">
        <v>0</v>
      </c>
      <c r="P201" s="5">
        <v>11.727748999999999</v>
      </c>
      <c r="Q201" s="5">
        <f t="shared" si="42"/>
        <v>0</v>
      </c>
      <c r="R201" s="5">
        <f t="shared" si="37"/>
        <v>26.037497916419841</v>
      </c>
      <c r="S201" s="5">
        <f t="shared" si="38"/>
        <v>26.037497916419841</v>
      </c>
      <c r="T201" s="8">
        <f t="shared" si="39"/>
        <v>0</v>
      </c>
      <c r="U201" s="6">
        <v>1</v>
      </c>
      <c r="V201" s="6">
        <f t="shared" si="40"/>
        <v>-3.1301566579634472</v>
      </c>
      <c r="W201" s="9"/>
      <c r="X201" s="9">
        <v>35</v>
      </c>
      <c r="Y201" s="9">
        <v>691.5</v>
      </c>
      <c r="Z201" s="9">
        <f t="shared" si="41"/>
        <v>134.95652359488548</v>
      </c>
      <c r="AA201" s="9">
        <v>30</v>
      </c>
      <c r="AB201" s="9">
        <v>8.8046900000000008</v>
      </c>
      <c r="AC201" s="9">
        <v>9.5390599999999992</v>
      </c>
      <c r="AD201" s="9">
        <v>1</v>
      </c>
    </row>
    <row r="202" spans="1:30" x14ac:dyDescent="0.3">
      <c r="A202" s="5">
        <v>40.051160999999993</v>
      </c>
      <c r="B202" s="5">
        <v>0.467362</v>
      </c>
      <c r="C202" s="5">
        <v>0.186278</v>
      </c>
      <c r="D202" s="5">
        <f t="shared" si="33"/>
        <v>-0.281084</v>
      </c>
      <c r="E202" s="5">
        <v>1250.8361199999999</v>
      </c>
      <c r="F202" s="5">
        <v>2696.6292130000002</v>
      </c>
      <c r="G202" s="5">
        <v>1219.0476189999999</v>
      </c>
      <c r="H202" s="5">
        <f t="shared" si="34"/>
        <v>2742.8571427500001</v>
      </c>
      <c r="I202" s="5">
        <f t="shared" si="32"/>
        <v>-3.7921348624528126</v>
      </c>
      <c r="J202" s="7">
        <f t="shared" si="35"/>
        <v>1</v>
      </c>
      <c r="K202" s="5">
        <v>2.6677780000000002</v>
      </c>
      <c r="L202" s="5">
        <v>47.805959000000001</v>
      </c>
      <c r="M202" s="5">
        <f t="shared" si="36"/>
        <v>62.099705314010066</v>
      </c>
      <c r="N202" s="5">
        <v>127.535674</v>
      </c>
      <c r="O202" s="5">
        <v>0</v>
      </c>
      <c r="P202" s="5">
        <v>12.258168</v>
      </c>
      <c r="Q202" s="5">
        <f t="shared" si="42"/>
        <v>0</v>
      </c>
      <c r="R202" s="5">
        <f t="shared" si="37"/>
        <v>23.779925414486968</v>
      </c>
      <c r="S202" s="5">
        <f t="shared" si="38"/>
        <v>23.779925414486968</v>
      </c>
      <c r="T202" s="8">
        <f t="shared" si="39"/>
        <v>0</v>
      </c>
      <c r="U202" s="6">
        <v>1</v>
      </c>
      <c r="V202" s="6">
        <f t="shared" si="40"/>
        <v>-1.6627129256734641</v>
      </c>
      <c r="W202" s="9"/>
      <c r="X202" s="9">
        <v>35</v>
      </c>
      <c r="Y202" s="9">
        <v>701</v>
      </c>
      <c r="Z202" s="9">
        <f t="shared" si="41"/>
        <v>106.43564802069568</v>
      </c>
      <c r="AA202" s="9">
        <v>30.5</v>
      </c>
      <c r="AB202" s="9">
        <v>8.8515599999999992</v>
      </c>
      <c r="AC202" s="9">
        <v>9.5703099999999992</v>
      </c>
      <c r="AD202" s="9">
        <v>1</v>
      </c>
    </row>
    <row r="203" spans="1:30" x14ac:dyDescent="0.3">
      <c r="A203" s="5">
        <v>40.25208499999998</v>
      </c>
      <c r="B203" s="5">
        <v>0.467362</v>
      </c>
      <c r="C203" s="5">
        <v>0.186278</v>
      </c>
      <c r="D203" s="5">
        <f t="shared" si="33"/>
        <v>-0.281084</v>
      </c>
      <c r="E203" s="5">
        <v>1250.8361199999999</v>
      </c>
      <c r="F203" s="5">
        <v>2651.9337019999998</v>
      </c>
      <c r="G203" s="5">
        <v>1153.153153</v>
      </c>
      <c r="H203" s="5">
        <f t="shared" si="34"/>
        <v>2594.5945942499998</v>
      </c>
      <c r="I203" s="5">
        <f t="shared" si="32"/>
        <v>4.9723757508557096</v>
      </c>
      <c r="J203" s="7">
        <f t="shared" si="35"/>
        <v>1</v>
      </c>
      <c r="K203" s="5">
        <v>2.674493</v>
      </c>
      <c r="L203" s="5">
        <v>47.802098999999998</v>
      </c>
      <c r="M203" s="5">
        <f t="shared" si="36"/>
        <v>62.043309208610026</v>
      </c>
      <c r="N203" s="5">
        <v>127.846373</v>
      </c>
      <c r="O203" s="5">
        <v>0</v>
      </c>
      <c r="P203" s="5">
        <v>12.355907</v>
      </c>
      <c r="Q203" s="5">
        <f t="shared" si="42"/>
        <v>0</v>
      </c>
      <c r="R203" s="5">
        <f t="shared" si="37"/>
        <v>22.494524038622053</v>
      </c>
      <c r="S203" s="5">
        <f t="shared" si="38"/>
        <v>22.494524038622053</v>
      </c>
      <c r="T203" s="8">
        <f t="shared" si="39"/>
        <v>0</v>
      </c>
      <c r="U203" s="6">
        <v>1</v>
      </c>
      <c r="V203" s="6">
        <f t="shared" si="40"/>
        <v>-1.6627129256734641</v>
      </c>
      <c r="W203" s="9"/>
      <c r="X203" s="9">
        <v>35</v>
      </c>
      <c r="Y203" s="9">
        <v>701.5</v>
      </c>
      <c r="Z203" s="9">
        <f t="shared" si="41"/>
        <v>104.28866134088864</v>
      </c>
      <c r="AA203" s="9">
        <v>30.5</v>
      </c>
      <c r="AB203" s="9">
        <v>8.8515599999999992</v>
      </c>
      <c r="AC203" s="9">
        <v>9.59375</v>
      </c>
      <c r="AD203" s="9">
        <v>1</v>
      </c>
    </row>
    <row r="204" spans="1:30" x14ac:dyDescent="0.3">
      <c r="A204" s="5">
        <v>40.452011999999982</v>
      </c>
      <c r="B204" s="5">
        <v>0.27178099999999999</v>
      </c>
      <c r="C204" s="5">
        <v>0.20746700000000001</v>
      </c>
      <c r="D204" s="5">
        <f t="shared" si="33"/>
        <v>-6.4313999999999982E-2</v>
      </c>
      <c r="E204" s="5">
        <v>1250.8361199999999</v>
      </c>
      <c r="F204" s="5">
        <v>2790.697674</v>
      </c>
      <c r="G204" s="5">
        <v>1240.310078</v>
      </c>
      <c r="H204" s="5">
        <f t="shared" si="34"/>
        <v>2790.6976755000001</v>
      </c>
      <c r="I204" s="5">
        <f t="shared" si="32"/>
        <v>-1.2093750423079953E-7</v>
      </c>
      <c r="J204" s="7">
        <f t="shared" si="35"/>
        <v>0</v>
      </c>
      <c r="K204" s="5">
        <v>2.5459830000000001</v>
      </c>
      <c r="L204" s="5">
        <v>47.811576000000002</v>
      </c>
      <c r="M204" s="5">
        <f t="shared" si="36"/>
        <v>62.181771874640049</v>
      </c>
      <c r="N204" s="5">
        <v>121.727478</v>
      </c>
      <c r="O204" s="5">
        <v>0</v>
      </c>
      <c r="P204" s="5">
        <v>12.726658</v>
      </c>
      <c r="Q204" s="5">
        <f t="shared" si="42"/>
        <v>0</v>
      </c>
      <c r="R204" s="5">
        <f t="shared" si="37"/>
        <v>26.946821820467733</v>
      </c>
      <c r="S204" s="5">
        <f t="shared" si="38"/>
        <v>26.946821820467733</v>
      </c>
      <c r="T204" s="8">
        <f t="shared" si="39"/>
        <v>0</v>
      </c>
      <c r="U204" s="6">
        <v>1</v>
      </c>
      <c r="V204" s="6">
        <f t="shared" si="40"/>
        <v>-4.2258450726124961</v>
      </c>
      <c r="W204" s="9"/>
      <c r="X204" s="9">
        <v>35</v>
      </c>
      <c r="Y204" s="9">
        <v>709.5</v>
      </c>
      <c r="Z204" s="9">
        <f t="shared" si="41"/>
        <v>116.76798174352534</v>
      </c>
      <c r="AA204" s="9">
        <v>30.5</v>
      </c>
      <c r="AB204" s="9">
        <v>8.8828099999999992</v>
      </c>
      <c r="AC204" s="9">
        <v>9.625</v>
      </c>
      <c r="AD204" s="9">
        <v>1</v>
      </c>
    </row>
    <row r="205" spans="1:30" x14ac:dyDescent="0.3">
      <c r="A205" s="5">
        <v>40.652938999999961</v>
      </c>
      <c r="B205" s="5">
        <v>2.261E-3</v>
      </c>
      <c r="C205" s="5">
        <v>0.21377199999999999</v>
      </c>
      <c r="D205" s="5">
        <f t="shared" si="33"/>
        <v>0.21151099999999998</v>
      </c>
      <c r="E205" s="5">
        <v>1250.8361199999999</v>
      </c>
      <c r="F205" s="5">
        <v>2807.0175439999998</v>
      </c>
      <c r="G205" s="5">
        <v>1247.563353</v>
      </c>
      <c r="H205" s="5">
        <f t="shared" si="34"/>
        <v>2807.0175442499999</v>
      </c>
      <c r="I205" s="5">
        <f t="shared" si="32"/>
        <v>-2.0039069281152487E-8</v>
      </c>
      <c r="J205" s="7">
        <f t="shared" si="35"/>
        <v>0</v>
      </c>
      <c r="K205" s="5">
        <v>2.392325</v>
      </c>
      <c r="L205" s="5">
        <v>47.806922</v>
      </c>
      <c r="M205" s="5">
        <f t="shared" si="36"/>
        <v>62.113775119580055</v>
      </c>
      <c r="N205" s="5">
        <v>114.369693</v>
      </c>
      <c r="O205" s="5">
        <v>0</v>
      </c>
      <c r="P205" s="5">
        <v>12.968717</v>
      </c>
      <c r="Q205" s="5">
        <f t="shared" si="42"/>
        <v>0</v>
      </c>
      <c r="R205" s="5">
        <f t="shared" si="37"/>
        <v>27.928118625534172</v>
      </c>
      <c r="S205" s="5">
        <f t="shared" si="38"/>
        <v>27.928118625534172</v>
      </c>
      <c r="T205" s="8">
        <f t="shared" si="39"/>
        <v>0</v>
      </c>
      <c r="U205" s="6">
        <v>1</v>
      </c>
      <c r="V205" s="6">
        <f t="shared" si="40"/>
        <v>1.068975136044934E-2</v>
      </c>
      <c r="W205" s="9"/>
      <c r="X205" s="9">
        <v>35</v>
      </c>
      <c r="Y205" s="9">
        <v>722.5</v>
      </c>
      <c r="Z205" s="9">
        <f t="shared" si="41"/>
        <v>125.52761932219168</v>
      </c>
      <c r="AA205" s="9">
        <v>31</v>
      </c>
      <c r="AB205" s="9">
        <v>8.9453099999999992</v>
      </c>
      <c r="AC205" s="9">
        <v>9.65625</v>
      </c>
      <c r="AD205" s="9">
        <v>1</v>
      </c>
    </row>
    <row r="206" spans="1:30" x14ac:dyDescent="0.3">
      <c r="A206" s="5">
        <v>40.852897999999996</v>
      </c>
      <c r="B206" s="5">
        <v>7.9602000000000006E-2</v>
      </c>
      <c r="C206" s="5">
        <v>0.191139</v>
      </c>
      <c r="D206" s="5">
        <f t="shared" si="33"/>
        <v>0.111537</v>
      </c>
      <c r="E206" s="5">
        <v>1250.8361199999999</v>
      </c>
      <c r="F206" s="5">
        <v>2840.2366860000002</v>
      </c>
      <c r="G206" s="5">
        <v>1240.310078</v>
      </c>
      <c r="H206" s="5">
        <f t="shared" si="34"/>
        <v>2790.6976755000001</v>
      </c>
      <c r="I206" s="5">
        <f t="shared" si="32"/>
        <v>3.9940827200148035</v>
      </c>
      <c r="J206" s="7">
        <f t="shared" si="35"/>
        <v>1</v>
      </c>
      <c r="K206" s="5">
        <v>2.6424970000000001</v>
      </c>
      <c r="L206" s="5">
        <v>47.809018000000002</v>
      </c>
      <c r="M206" s="5">
        <f t="shared" si="36"/>
        <v>62.144398497020006</v>
      </c>
      <c r="N206" s="5">
        <v>126.335196</v>
      </c>
      <c r="O206" s="5">
        <v>0</v>
      </c>
      <c r="P206" s="5">
        <v>12.904254999999999</v>
      </c>
      <c r="Q206" s="5">
        <f t="shared" si="42"/>
        <v>0</v>
      </c>
      <c r="R206" s="5">
        <f t="shared" si="37"/>
        <v>24.826061860162731</v>
      </c>
      <c r="S206" s="5">
        <f t="shared" si="38"/>
        <v>24.826061860162731</v>
      </c>
      <c r="T206" s="8">
        <f t="shared" si="39"/>
        <v>0</v>
      </c>
      <c r="U206" s="6">
        <v>1</v>
      </c>
      <c r="V206" s="6">
        <f t="shared" si="40"/>
        <v>0.71368245514941242</v>
      </c>
      <c r="W206" s="9"/>
      <c r="X206" s="9">
        <v>35</v>
      </c>
      <c r="Y206" s="9">
        <v>703.5</v>
      </c>
      <c r="Z206" s="9">
        <f t="shared" si="41"/>
        <v>109.13060665737532</v>
      </c>
      <c r="AA206" s="9">
        <v>31</v>
      </c>
      <c r="AB206" s="9">
        <v>8.8359400000000008</v>
      </c>
      <c r="AC206" s="9">
        <v>9.6875</v>
      </c>
      <c r="AD206" s="9">
        <v>1</v>
      </c>
    </row>
    <row r="207" spans="1:30" x14ac:dyDescent="0.3">
      <c r="A207" s="5">
        <v>41.052666999999943</v>
      </c>
      <c r="B207" s="5">
        <v>0.21529400000000001</v>
      </c>
      <c r="C207" s="5">
        <v>0.211425</v>
      </c>
      <c r="D207" s="5">
        <f t="shared" si="33"/>
        <v>-3.8690000000000113E-3</v>
      </c>
      <c r="E207" s="5">
        <v>1250.8361199999999</v>
      </c>
      <c r="F207" s="5">
        <v>2823.5294119999999</v>
      </c>
      <c r="G207" s="5">
        <v>1269.8412699999999</v>
      </c>
      <c r="H207" s="5">
        <f t="shared" si="34"/>
        <v>2857.1428575</v>
      </c>
      <c r="I207" s="5">
        <f t="shared" si="32"/>
        <v>-2.6470588327941278</v>
      </c>
      <c r="J207" s="7">
        <f t="shared" si="35"/>
        <v>0</v>
      </c>
      <c r="K207" s="5">
        <v>2.5092479999999999</v>
      </c>
      <c r="L207" s="5">
        <v>47.811214999999997</v>
      </c>
      <c r="M207" s="5">
        <f t="shared" si="36"/>
        <v>62.176497523850003</v>
      </c>
      <c r="N207" s="5">
        <v>119.970174</v>
      </c>
      <c r="O207" s="5">
        <v>0</v>
      </c>
      <c r="P207" s="5">
        <v>12.904185999999999</v>
      </c>
      <c r="Q207" s="5">
        <f t="shared" si="42"/>
        <v>0</v>
      </c>
      <c r="R207" s="5">
        <f t="shared" si="37"/>
        <v>28.114737178117515</v>
      </c>
      <c r="S207" s="5">
        <f t="shared" si="38"/>
        <v>28.114737178117515</v>
      </c>
      <c r="T207" s="8">
        <f t="shared" si="39"/>
        <v>0</v>
      </c>
      <c r="U207" s="6">
        <v>1</v>
      </c>
      <c r="V207" s="6">
        <f t="shared" si="40"/>
        <v>-55.64590333419472</v>
      </c>
      <c r="W207" s="9"/>
      <c r="X207" s="9">
        <v>35</v>
      </c>
      <c r="Y207" s="9">
        <v>707</v>
      </c>
      <c r="Z207" s="9">
        <f t="shared" si="41"/>
        <v>120.19373625445358</v>
      </c>
      <c r="AA207" s="9">
        <v>31</v>
      </c>
      <c r="AB207" s="9">
        <v>8.84375</v>
      </c>
      <c r="AC207" s="9">
        <v>9.71875</v>
      </c>
      <c r="AD207" s="9">
        <v>1</v>
      </c>
    </row>
    <row r="208" spans="1:30" x14ac:dyDescent="0.3">
      <c r="A208" s="5">
        <v>41.25257999999998</v>
      </c>
      <c r="B208" s="5">
        <v>0.21529400000000001</v>
      </c>
      <c r="C208" s="5">
        <v>0.211425</v>
      </c>
      <c r="D208" s="5">
        <f t="shared" si="33"/>
        <v>-3.8690000000000113E-3</v>
      </c>
      <c r="E208" s="5">
        <v>1250.8361199999999</v>
      </c>
      <c r="F208" s="5">
        <v>2790.697674</v>
      </c>
      <c r="G208" s="5">
        <v>1254.901961</v>
      </c>
      <c r="H208" s="5">
        <f t="shared" si="34"/>
        <v>2823.52941225</v>
      </c>
      <c r="I208" s="5">
        <f t="shared" si="32"/>
        <v>-2.6162791413471975</v>
      </c>
      <c r="J208" s="7">
        <f t="shared" si="35"/>
        <v>0</v>
      </c>
      <c r="K208" s="5">
        <v>2.4008829999999999</v>
      </c>
      <c r="L208" s="5">
        <v>47.810129000000003</v>
      </c>
      <c r="M208" s="5">
        <f t="shared" si="36"/>
        <v>62.160630640310046</v>
      </c>
      <c r="N208" s="5">
        <v>114.78654899999999</v>
      </c>
      <c r="O208" s="5">
        <v>0</v>
      </c>
      <c r="P208" s="5">
        <v>12.913957</v>
      </c>
      <c r="Q208" s="5">
        <f t="shared" si="42"/>
        <v>0</v>
      </c>
      <c r="R208" s="5">
        <f t="shared" si="37"/>
        <v>27.783975565559686</v>
      </c>
      <c r="S208" s="5">
        <f t="shared" si="38"/>
        <v>27.783975565559686</v>
      </c>
      <c r="T208" s="8">
        <f t="shared" si="39"/>
        <v>0</v>
      </c>
      <c r="U208" s="6">
        <v>1</v>
      </c>
      <c r="V208" s="6">
        <f t="shared" si="40"/>
        <v>-55.64590333419472</v>
      </c>
      <c r="W208" s="9"/>
      <c r="X208" s="9">
        <v>35</v>
      </c>
      <c r="Y208" s="9">
        <v>685</v>
      </c>
      <c r="Z208" s="9">
        <f t="shared" si="41"/>
        <v>124.90484466508526</v>
      </c>
      <c r="AA208" s="9">
        <v>31.5</v>
      </c>
      <c r="AB208" s="9">
        <v>8.7109400000000008</v>
      </c>
      <c r="AC208" s="9">
        <v>9.7421900000000008</v>
      </c>
      <c r="AD208" s="9">
        <v>1</v>
      </c>
    </row>
    <row r="209" spans="1:30" x14ac:dyDescent="0.3">
      <c r="A209" s="5">
        <v>41.453511999999947</v>
      </c>
      <c r="B209" s="5">
        <v>0.16697999999999999</v>
      </c>
      <c r="C209" s="5">
        <v>0.20503099999999999</v>
      </c>
      <c r="D209" s="5">
        <f t="shared" si="33"/>
        <v>3.8051000000000001E-2</v>
      </c>
      <c r="E209" s="5">
        <v>1250.8361199999999</v>
      </c>
      <c r="F209" s="5">
        <v>2758.6206900000002</v>
      </c>
      <c r="G209" s="5">
        <v>1226.0536400000001</v>
      </c>
      <c r="H209" s="5">
        <f t="shared" si="34"/>
        <v>2758.6206900000002</v>
      </c>
      <c r="I209" s="5">
        <f t="shared" si="32"/>
        <v>0</v>
      </c>
      <c r="J209" s="7">
        <f t="shared" si="35"/>
        <v>0</v>
      </c>
      <c r="K209" s="5">
        <v>2.6754150000000001</v>
      </c>
      <c r="L209" s="5">
        <v>47.809235000000001</v>
      </c>
      <c r="M209" s="5">
        <f t="shared" si="36"/>
        <v>62.147568951649987</v>
      </c>
      <c r="N209" s="5">
        <v>127.909524</v>
      </c>
      <c r="O209" s="5">
        <v>0</v>
      </c>
      <c r="P209" s="5">
        <v>12.600739000000001</v>
      </c>
      <c r="Q209" s="5">
        <f t="shared" si="42"/>
        <v>0</v>
      </c>
      <c r="R209" s="5">
        <f t="shared" si="37"/>
        <v>26.324325491515314</v>
      </c>
      <c r="S209" s="5">
        <f t="shared" si="38"/>
        <v>26.324325491515314</v>
      </c>
      <c r="T209" s="8">
        <f t="shared" si="39"/>
        <v>0</v>
      </c>
      <c r="U209" s="6">
        <v>1</v>
      </c>
      <c r="V209" s="6">
        <f t="shared" si="40"/>
        <v>4.3883209376888912</v>
      </c>
      <c r="W209" s="9"/>
      <c r="X209" s="9">
        <v>35</v>
      </c>
      <c r="Y209" s="9">
        <v>684.5</v>
      </c>
      <c r="Z209" s="9">
        <f t="shared" si="41"/>
        <v>109.69665527359331</v>
      </c>
      <c r="AA209" s="9">
        <v>31.5</v>
      </c>
      <c r="AB209" s="9">
        <v>8.7031299999999998</v>
      </c>
      <c r="AC209" s="9">
        <v>9.7734400000000008</v>
      </c>
      <c r="AD209" s="9">
        <v>1</v>
      </c>
    </row>
    <row r="210" spans="1:30" x14ac:dyDescent="0.3">
      <c r="A210" s="5">
        <v>41.654447000000019</v>
      </c>
      <c r="B210" s="5">
        <v>2.9145000000000001E-2</v>
      </c>
      <c r="C210" s="5">
        <v>0.197077</v>
      </c>
      <c r="D210" s="5">
        <f t="shared" si="33"/>
        <v>0.167932</v>
      </c>
      <c r="E210" s="5">
        <v>1250.8361199999999</v>
      </c>
      <c r="F210" s="5">
        <v>2637.3626370000002</v>
      </c>
      <c r="G210" s="5">
        <v>1165.7559200000001</v>
      </c>
      <c r="H210" s="5">
        <f t="shared" si="34"/>
        <v>2622.95082</v>
      </c>
      <c r="I210" s="5">
        <f t="shared" si="32"/>
        <v>1.2362636768767303</v>
      </c>
      <c r="J210" s="7">
        <f t="shared" si="35"/>
        <v>0</v>
      </c>
      <c r="K210" s="5">
        <v>2.7688999999999999</v>
      </c>
      <c r="L210" s="5">
        <v>47.808719000000004</v>
      </c>
      <c r="M210" s="5">
        <f t="shared" si="36"/>
        <v>62.140029990410085</v>
      </c>
      <c r="N210" s="5">
        <v>132.37756200000001</v>
      </c>
      <c r="O210" s="5">
        <v>0</v>
      </c>
      <c r="P210" s="5">
        <v>12.422364999999999</v>
      </c>
      <c r="Q210" s="5">
        <f t="shared" si="42"/>
        <v>0</v>
      </c>
      <c r="R210" s="5">
        <f t="shared" si="37"/>
        <v>24.058681530341882</v>
      </c>
      <c r="S210" s="5">
        <f t="shared" si="38"/>
        <v>24.058681530341882</v>
      </c>
      <c r="T210" s="8">
        <f t="shared" si="39"/>
        <v>0</v>
      </c>
      <c r="U210" s="6">
        <v>1</v>
      </c>
      <c r="V210" s="6">
        <f t="shared" si="40"/>
        <v>0.17355239025319774</v>
      </c>
      <c r="W210" s="9"/>
      <c r="X210" s="9">
        <v>35</v>
      </c>
      <c r="Y210" s="9">
        <v>696</v>
      </c>
      <c r="Z210" s="9">
        <f t="shared" si="41"/>
        <v>101.99198304334553</v>
      </c>
      <c r="AA210" s="9">
        <v>31.5</v>
      </c>
      <c r="AB210" s="9">
        <v>8.7578099999999992</v>
      </c>
      <c r="AC210" s="9">
        <v>9.8046900000000008</v>
      </c>
      <c r="AD210" s="9">
        <v>1</v>
      </c>
    </row>
    <row r="211" spans="1:30" x14ac:dyDescent="0.3">
      <c r="A211" s="5">
        <v>41.855386999999965</v>
      </c>
      <c r="B211" s="5">
        <v>7.156E-3</v>
      </c>
      <c r="C211" s="5">
        <v>0.20703099999999999</v>
      </c>
      <c r="D211" s="5">
        <f t="shared" si="33"/>
        <v>0.199875</v>
      </c>
      <c r="E211" s="5">
        <v>1250.8361199999999</v>
      </c>
      <c r="F211" s="5">
        <v>2696.6292130000002</v>
      </c>
      <c r="G211" s="5">
        <v>1178.637201</v>
      </c>
      <c r="H211" s="5">
        <f t="shared" si="34"/>
        <v>2651.9337022499999</v>
      </c>
      <c r="I211" s="5">
        <f t="shared" si="32"/>
        <v>3.7921347393480298</v>
      </c>
      <c r="J211" s="7">
        <f t="shared" si="35"/>
        <v>1</v>
      </c>
      <c r="K211" s="5">
        <v>2.5336059999999998</v>
      </c>
      <c r="L211" s="5">
        <v>47.804276999999999</v>
      </c>
      <c r="M211" s="5">
        <f t="shared" si="36"/>
        <v>62.075130638030032</v>
      </c>
      <c r="N211" s="5">
        <v>121.11722399999999</v>
      </c>
      <c r="O211" s="5">
        <v>0</v>
      </c>
      <c r="P211" s="5">
        <v>12.389269000000001</v>
      </c>
      <c r="Q211" s="5">
        <f t="shared" si="42"/>
        <v>0</v>
      </c>
      <c r="R211" s="5">
        <f t="shared" si="37"/>
        <v>25.55311064693727</v>
      </c>
      <c r="S211" s="5">
        <f t="shared" si="38"/>
        <v>25.55311064693727</v>
      </c>
      <c r="T211" s="8">
        <f t="shared" si="39"/>
        <v>0</v>
      </c>
      <c r="U211" s="6">
        <v>1</v>
      </c>
      <c r="V211" s="6">
        <f t="shared" si="40"/>
        <v>3.5802376485303315E-2</v>
      </c>
      <c r="W211" s="9"/>
      <c r="X211" s="9">
        <v>35</v>
      </c>
      <c r="Y211" s="9">
        <v>700.5</v>
      </c>
      <c r="Z211" s="9">
        <f t="shared" si="41"/>
        <v>115.38721978133896</v>
      </c>
      <c r="AA211" s="9">
        <v>32</v>
      </c>
      <c r="AB211" s="9">
        <v>8.78125</v>
      </c>
      <c r="AC211" s="9">
        <v>9.8281299999999998</v>
      </c>
      <c r="AD211" s="9">
        <v>1</v>
      </c>
    </row>
    <row r="212" spans="1:30" x14ac:dyDescent="0.3">
      <c r="A212" s="5">
        <v>42.055209000000005</v>
      </c>
      <c r="B212" s="5">
        <v>0.276945</v>
      </c>
      <c r="C212" s="5">
        <v>0.19686100000000001</v>
      </c>
      <c r="D212" s="5">
        <f t="shared" si="33"/>
        <v>-8.0083999999999989E-2</v>
      </c>
      <c r="E212" s="5">
        <v>1250.8361199999999</v>
      </c>
      <c r="F212" s="5">
        <v>2909.090909</v>
      </c>
      <c r="G212" s="5">
        <v>1191.806331</v>
      </c>
      <c r="H212" s="5">
        <f t="shared" si="34"/>
        <v>2681.5642447499999</v>
      </c>
      <c r="I212" s="5">
        <f t="shared" si="32"/>
        <v>19.090909179773444</v>
      </c>
      <c r="J212" s="7">
        <f t="shared" si="35"/>
        <v>1</v>
      </c>
      <c r="K212" s="5">
        <v>2.6887129999999999</v>
      </c>
      <c r="L212" s="5">
        <v>47.809621</v>
      </c>
      <c r="M212" s="5">
        <f t="shared" si="36"/>
        <v>62.153208562190002</v>
      </c>
      <c r="N212" s="5">
        <v>128.54635999999999</v>
      </c>
      <c r="O212" s="5">
        <v>0</v>
      </c>
      <c r="P212" s="5">
        <v>12.616453</v>
      </c>
      <c r="Q212" s="5">
        <f t="shared" si="42"/>
        <v>0</v>
      </c>
      <c r="R212" s="5">
        <f t="shared" si="37"/>
        <v>24.569347684489788</v>
      </c>
      <c r="S212" s="5">
        <f t="shared" si="38"/>
        <v>24.569347684489788</v>
      </c>
      <c r="T212" s="8">
        <f t="shared" si="39"/>
        <v>0</v>
      </c>
      <c r="U212" s="6">
        <v>1</v>
      </c>
      <c r="V212" s="6">
        <f t="shared" si="40"/>
        <v>-3.4581814095200043</v>
      </c>
      <c r="W212" s="9"/>
      <c r="X212" s="9">
        <v>35</v>
      </c>
      <c r="Y212" s="9">
        <v>710</v>
      </c>
      <c r="Z212" s="9">
        <f t="shared" si="41"/>
        <v>106.55270812069972</v>
      </c>
      <c r="AA212" s="9">
        <v>32</v>
      </c>
      <c r="AB212" s="9">
        <v>8.8203099999999992</v>
      </c>
      <c r="AC212" s="9">
        <v>9.8593799999999998</v>
      </c>
      <c r="AD212" s="9">
        <v>1</v>
      </c>
    </row>
    <row r="213" spans="1:30" x14ac:dyDescent="0.3">
      <c r="A213" s="5">
        <v>42.256137999999979</v>
      </c>
      <c r="B213" s="5">
        <v>0.276945</v>
      </c>
      <c r="C213" s="5">
        <v>0.19686100000000001</v>
      </c>
      <c r="D213" s="5">
        <f t="shared" si="33"/>
        <v>-8.0083999999999989E-2</v>
      </c>
      <c r="E213" s="5">
        <v>1257.5250840000001</v>
      </c>
      <c r="F213" s="5">
        <v>2742.8571430000002</v>
      </c>
      <c r="G213" s="5">
        <v>1226.0536400000001</v>
      </c>
      <c r="H213" s="5">
        <f t="shared" si="34"/>
        <v>2758.6206900000002</v>
      </c>
      <c r="I213" s="5">
        <f t="shared" si="32"/>
        <v>-1.2857143020267869</v>
      </c>
      <c r="J213" s="7">
        <f t="shared" si="35"/>
        <v>0</v>
      </c>
      <c r="K213" s="5">
        <v>2.5287350000000002</v>
      </c>
      <c r="L213" s="5">
        <v>47.809016</v>
      </c>
      <c r="M213" s="5">
        <f t="shared" si="36"/>
        <v>62.144369276240013</v>
      </c>
      <c r="N213" s="5">
        <v>120.896317</v>
      </c>
      <c r="O213" s="5">
        <v>0</v>
      </c>
      <c r="P213" s="5">
        <v>13.077907</v>
      </c>
      <c r="Q213" s="5">
        <f t="shared" si="42"/>
        <v>0</v>
      </c>
      <c r="R213" s="5">
        <f t="shared" si="37"/>
        <v>25.275363435700932</v>
      </c>
      <c r="S213" s="5">
        <f t="shared" si="38"/>
        <v>25.275363435700932</v>
      </c>
      <c r="T213" s="8">
        <f t="shared" si="39"/>
        <v>0</v>
      </c>
      <c r="U213" s="6">
        <v>1</v>
      </c>
      <c r="V213" s="6">
        <f t="shared" si="40"/>
        <v>-3.4581814095200043</v>
      </c>
      <c r="W213" s="9"/>
      <c r="X213" s="9">
        <v>35</v>
      </c>
      <c r="Y213" s="9">
        <v>730</v>
      </c>
      <c r="Z213" s="9">
        <f t="shared" si="41"/>
        <v>115.21134505100135</v>
      </c>
      <c r="AA213" s="9">
        <v>32</v>
      </c>
      <c r="AB213" s="9">
        <v>8.9140599999999992</v>
      </c>
      <c r="AC213" s="9">
        <v>9.8906299999999998</v>
      </c>
      <c r="AD213" s="9">
        <v>1</v>
      </c>
    </row>
    <row r="214" spans="1:30" x14ac:dyDescent="0.3">
      <c r="A214" s="5">
        <v>42.456993000000026</v>
      </c>
      <c r="B214" s="5">
        <v>0.2676</v>
      </c>
      <c r="C214" s="5">
        <v>0.19619300000000001</v>
      </c>
      <c r="D214" s="5">
        <f t="shared" si="33"/>
        <v>-7.1406999999999998E-2</v>
      </c>
      <c r="E214" s="5">
        <v>1257.5250840000001</v>
      </c>
      <c r="F214" s="5">
        <v>2944.7852760000001</v>
      </c>
      <c r="G214" s="5">
        <v>1308.7934560000001</v>
      </c>
      <c r="H214" s="5">
        <f t="shared" si="34"/>
        <v>2944.7852760000001</v>
      </c>
      <c r="I214" s="5">
        <f t="shared" si="32"/>
        <v>0</v>
      </c>
      <c r="J214" s="7">
        <f t="shared" si="35"/>
        <v>0</v>
      </c>
      <c r="K214" s="5">
        <v>2.5570439999999999</v>
      </c>
      <c r="L214" s="5">
        <v>47.807853000000001</v>
      </c>
      <c r="M214" s="5">
        <f t="shared" si="36"/>
        <v>62.127377392670041</v>
      </c>
      <c r="N214" s="5">
        <v>122.24676700000001</v>
      </c>
      <c r="O214" s="5">
        <v>0</v>
      </c>
      <c r="P214" s="5">
        <v>13.328237</v>
      </c>
      <c r="Q214" s="5">
        <f t="shared" si="42"/>
        <v>0</v>
      </c>
      <c r="R214" s="5">
        <f t="shared" si="37"/>
        <v>26.889509119764032</v>
      </c>
      <c r="S214" s="5">
        <f t="shared" si="38"/>
        <v>26.889509119764032</v>
      </c>
      <c r="T214" s="8">
        <f t="shared" si="39"/>
        <v>0</v>
      </c>
      <c r="U214" s="6">
        <v>1</v>
      </c>
      <c r="V214" s="6">
        <f t="shared" si="40"/>
        <v>-3.7475317545898865</v>
      </c>
      <c r="W214" s="9"/>
      <c r="X214" s="9">
        <v>35</v>
      </c>
      <c r="Y214" s="9">
        <v>739</v>
      </c>
      <c r="Z214" s="9">
        <f t="shared" si="41"/>
        <v>116.16681745680577</v>
      </c>
      <c r="AA214" s="9">
        <v>32.5</v>
      </c>
      <c r="AB214" s="9">
        <v>8.9531299999999998</v>
      </c>
      <c r="AC214" s="9">
        <v>9.9218799999999998</v>
      </c>
      <c r="AD214" s="9">
        <v>1</v>
      </c>
    </row>
    <row r="215" spans="1:30" x14ac:dyDescent="0.3">
      <c r="A215" s="5">
        <v>42.656969000000018</v>
      </c>
      <c r="B215" s="5">
        <v>0.120879</v>
      </c>
      <c r="C215" s="5">
        <v>0.209368</v>
      </c>
      <c r="D215" s="5">
        <f t="shared" si="33"/>
        <v>8.8488999999999998E-2</v>
      </c>
      <c r="E215" s="5">
        <v>1257.5250840000001</v>
      </c>
      <c r="F215" s="5">
        <v>3200</v>
      </c>
      <c r="G215" s="5">
        <v>1376.3440860000001</v>
      </c>
      <c r="H215" s="5">
        <f t="shared" si="34"/>
        <v>3096.7741935000004</v>
      </c>
      <c r="I215" s="5">
        <f t="shared" si="32"/>
        <v>7.5000000036327856</v>
      </c>
      <c r="J215" s="7">
        <f t="shared" si="35"/>
        <v>1</v>
      </c>
      <c r="K215" s="5">
        <v>2.4143140000000001</v>
      </c>
      <c r="L215" s="5">
        <v>47.805419000000001</v>
      </c>
      <c r="M215" s="5">
        <f t="shared" si="36"/>
        <v>62.09181570341002</v>
      </c>
      <c r="N215" s="5">
        <v>115.417282</v>
      </c>
      <c r="O215" s="5">
        <v>0</v>
      </c>
      <c r="P215" s="5">
        <v>13.823511999999999</v>
      </c>
      <c r="Q215" s="5">
        <f t="shared" si="42"/>
        <v>0</v>
      </c>
      <c r="R215" s="5">
        <f t="shared" si="37"/>
        <v>30.176271374209499</v>
      </c>
      <c r="S215" s="5">
        <f t="shared" si="38"/>
        <v>30.176271374209499</v>
      </c>
      <c r="T215" s="8">
        <f t="shared" si="39"/>
        <v>0</v>
      </c>
      <c r="U215" s="6">
        <v>1</v>
      </c>
      <c r="V215" s="6">
        <f t="shared" si="40"/>
        <v>1.366034196340788</v>
      </c>
      <c r="W215" s="9"/>
      <c r="X215" s="9">
        <v>35</v>
      </c>
      <c r="Y215" s="9">
        <v>743.5</v>
      </c>
      <c r="Z215" s="9">
        <f t="shared" si="41"/>
        <v>127.69167710601357</v>
      </c>
      <c r="AA215" s="9">
        <v>32.5</v>
      </c>
      <c r="AB215" s="9">
        <v>8.9609400000000008</v>
      </c>
      <c r="AC215" s="9">
        <v>9.9531299999999998</v>
      </c>
      <c r="AD215" s="9">
        <v>1</v>
      </c>
    </row>
    <row r="216" spans="1:30" x14ac:dyDescent="0.3">
      <c r="A216" s="5">
        <v>42.857811999999981</v>
      </c>
      <c r="B216" s="5">
        <v>0.206182</v>
      </c>
      <c r="C216" s="5">
        <v>0.24824199999999999</v>
      </c>
      <c r="D216" s="5">
        <f t="shared" si="33"/>
        <v>4.2059999999999986E-2</v>
      </c>
      <c r="E216" s="5">
        <v>1257.5250840000001</v>
      </c>
      <c r="F216" s="5">
        <v>2857.1428569999998</v>
      </c>
      <c r="G216" s="5">
        <v>1254.901961</v>
      </c>
      <c r="H216" s="5">
        <f t="shared" si="34"/>
        <v>2823.52941225</v>
      </c>
      <c r="I216" s="5">
        <f t="shared" si="32"/>
        <v>2.6785713780552349</v>
      </c>
      <c r="J216" s="7">
        <f t="shared" si="35"/>
        <v>0</v>
      </c>
      <c r="K216" s="5">
        <v>2.397723</v>
      </c>
      <c r="L216" s="5">
        <v>47.820622999999998</v>
      </c>
      <c r="M216" s="5">
        <f t="shared" si="36"/>
        <v>62.313952072969983</v>
      </c>
      <c r="N216" s="5">
        <v>114.66062700000001</v>
      </c>
      <c r="O216" s="5">
        <v>0</v>
      </c>
      <c r="P216" s="5">
        <v>13.746404</v>
      </c>
      <c r="Q216" s="5">
        <f t="shared" si="42"/>
        <v>0</v>
      </c>
      <c r="R216" s="5">
        <f t="shared" si="37"/>
        <v>32.622204859149427</v>
      </c>
      <c r="S216" s="5">
        <f t="shared" si="38"/>
        <v>32.622204859149427</v>
      </c>
      <c r="T216" s="8">
        <f t="shared" si="39"/>
        <v>0</v>
      </c>
      <c r="U216" s="6">
        <v>1</v>
      </c>
      <c r="V216" s="6">
        <f t="shared" si="40"/>
        <v>4.9020922491678576</v>
      </c>
      <c r="W216" s="9"/>
      <c r="X216" s="9">
        <v>35</v>
      </c>
      <c r="Y216" s="9">
        <v>747</v>
      </c>
      <c r="Z216" s="9">
        <f t="shared" si="41"/>
        <v>131.94252279878489</v>
      </c>
      <c r="AA216" s="9">
        <v>32.5</v>
      </c>
      <c r="AB216" s="9">
        <v>8.96875</v>
      </c>
      <c r="AC216" s="9">
        <v>9.9765599999999992</v>
      </c>
      <c r="AD216" s="9">
        <v>1</v>
      </c>
    </row>
    <row r="217" spans="1:30" x14ac:dyDescent="0.3">
      <c r="A217" s="5">
        <v>43.05878799999995</v>
      </c>
      <c r="B217" s="5">
        <v>0.16967499999999999</v>
      </c>
      <c r="C217" s="5">
        <v>0.196856</v>
      </c>
      <c r="D217" s="5">
        <f t="shared" si="33"/>
        <v>2.7181000000000011E-2</v>
      </c>
      <c r="E217" s="5">
        <v>1257.5250840000001</v>
      </c>
      <c r="F217" s="5">
        <v>3076.9230769999999</v>
      </c>
      <c r="G217" s="5">
        <v>1350.2109700000001</v>
      </c>
      <c r="H217" s="5">
        <f t="shared" si="34"/>
        <v>3037.9746825000002</v>
      </c>
      <c r="I217" s="5">
        <f t="shared" si="32"/>
        <v>2.8846154686478158</v>
      </c>
      <c r="J217" s="7">
        <f t="shared" si="35"/>
        <v>0</v>
      </c>
      <c r="K217" s="5">
        <v>1.895141</v>
      </c>
      <c r="L217" s="5">
        <v>47.822932999999999</v>
      </c>
      <c r="M217" s="5">
        <f t="shared" si="36"/>
        <v>62.347702073869982</v>
      </c>
      <c r="N217" s="5">
        <v>90.631181999999995</v>
      </c>
      <c r="O217" s="5">
        <v>0</v>
      </c>
      <c r="P217" s="5">
        <v>13.951121000000001</v>
      </c>
      <c r="Q217" s="5">
        <f t="shared" si="42"/>
        <v>0</v>
      </c>
      <c r="R217" s="5">
        <f t="shared" si="37"/>
        <v>27.83418692894114</v>
      </c>
      <c r="S217" s="5">
        <f t="shared" si="38"/>
        <v>27.83418692894114</v>
      </c>
      <c r="T217" s="8">
        <f t="shared" si="39"/>
        <v>0</v>
      </c>
      <c r="U217" s="6">
        <v>1</v>
      </c>
      <c r="V217" s="6">
        <f t="shared" si="40"/>
        <v>6.2424119789558858</v>
      </c>
      <c r="W217" s="9"/>
      <c r="X217" s="9">
        <v>35</v>
      </c>
      <c r="Y217" s="9">
        <v>748.5</v>
      </c>
      <c r="Z217" s="9">
        <f t="shared" si="41"/>
        <v>149.13194218420162</v>
      </c>
      <c r="AA217" s="9">
        <v>33</v>
      </c>
      <c r="AB217" s="9">
        <v>8.96875</v>
      </c>
      <c r="AC217" s="9">
        <v>10.0078</v>
      </c>
      <c r="AD217" s="9">
        <v>1</v>
      </c>
    </row>
    <row r="218" spans="1:30" x14ac:dyDescent="0.3">
      <c r="A218" s="5">
        <v>43.259838999999957</v>
      </c>
      <c r="B218" s="5">
        <v>0.16967499999999999</v>
      </c>
      <c r="C218" s="5">
        <v>0.196856</v>
      </c>
      <c r="D218" s="5">
        <f t="shared" si="33"/>
        <v>2.7181000000000011E-2</v>
      </c>
      <c r="E218" s="5">
        <v>1257.5250840000001</v>
      </c>
      <c r="F218" s="5">
        <v>3157.8947370000001</v>
      </c>
      <c r="G218" s="5">
        <v>1385.281385</v>
      </c>
      <c r="H218" s="5">
        <f t="shared" si="34"/>
        <v>3116.8831162500001</v>
      </c>
      <c r="I218" s="5">
        <f t="shared" si="32"/>
        <v>2.9605263734919833</v>
      </c>
      <c r="J218" s="7">
        <f t="shared" si="35"/>
        <v>0</v>
      </c>
      <c r="K218" s="5">
        <v>2.2226029999999999</v>
      </c>
      <c r="L218" s="5">
        <v>47.826005000000002</v>
      </c>
      <c r="M218" s="5">
        <f t="shared" si="36"/>
        <v>62.392585191950047</v>
      </c>
      <c r="N218" s="5">
        <v>106.298215</v>
      </c>
      <c r="O218" s="5">
        <v>0</v>
      </c>
      <c r="P218" s="5">
        <v>14.068595</v>
      </c>
      <c r="Q218" s="5">
        <f t="shared" si="42"/>
        <v>0</v>
      </c>
      <c r="R218" s="5">
        <f t="shared" si="37"/>
        <v>28.557152827215202</v>
      </c>
      <c r="S218" s="5">
        <f t="shared" si="38"/>
        <v>28.557152827215202</v>
      </c>
      <c r="T218" s="8">
        <f t="shared" si="39"/>
        <v>0</v>
      </c>
      <c r="U218" s="6">
        <v>1</v>
      </c>
      <c r="V218" s="6">
        <f t="shared" si="40"/>
        <v>6.2424119789558858</v>
      </c>
      <c r="W218" s="9"/>
      <c r="X218" s="9">
        <v>35</v>
      </c>
      <c r="Y218" s="9">
        <v>750.5</v>
      </c>
      <c r="Z218" s="9">
        <f t="shared" si="41"/>
        <v>134.49771761030743</v>
      </c>
      <c r="AA218" s="9">
        <v>33</v>
      </c>
      <c r="AB218" s="9">
        <v>8.9609400000000008</v>
      </c>
      <c r="AC218" s="9">
        <v>10.039099999999999</v>
      </c>
      <c r="AD218" s="9">
        <v>1</v>
      </c>
    </row>
    <row r="219" spans="1:30" x14ac:dyDescent="0.3">
      <c r="A219" s="5">
        <v>43.459586999999956</v>
      </c>
      <c r="B219" s="5">
        <v>3.0353999999999999E-2</v>
      </c>
      <c r="C219" s="5">
        <v>0.23878099999999999</v>
      </c>
      <c r="D219" s="5">
        <f t="shared" si="33"/>
        <v>0.208427</v>
      </c>
      <c r="E219" s="5">
        <v>1257.5250840000001</v>
      </c>
      <c r="F219" s="5">
        <v>3200</v>
      </c>
      <c r="G219" s="5">
        <v>1350.2109700000001</v>
      </c>
      <c r="H219" s="5">
        <f t="shared" si="34"/>
        <v>3037.9746825000002</v>
      </c>
      <c r="I219" s="5">
        <f t="shared" si="32"/>
        <v>12.000000081468734</v>
      </c>
      <c r="J219" s="7">
        <f t="shared" si="35"/>
        <v>1</v>
      </c>
      <c r="K219" s="5">
        <v>1.7055359999999999</v>
      </c>
      <c r="L219" s="5">
        <v>47.830171</v>
      </c>
      <c r="M219" s="5">
        <f t="shared" si="36"/>
        <v>62.453452076690041</v>
      </c>
      <c r="N219" s="5">
        <v>81.576098000000002</v>
      </c>
      <c r="O219" s="5">
        <v>0</v>
      </c>
      <c r="P219" s="5">
        <v>14.176038</v>
      </c>
      <c r="Q219" s="5">
        <f t="shared" si="42"/>
        <v>0</v>
      </c>
      <c r="R219" s="5">
        <f t="shared" si="37"/>
        <v>33.76211539947726</v>
      </c>
      <c r="S219" s="5">
        <f t="shared" si="38"/>
        <v>33.76211539947726</v>
      </c>
      <c r="T219" s="8">
        <f t="shared" si="39"/>
        <v>0</v>
      </c>
      <c r="U219" s="6">
        <v>1</v>
      </c>
      <c r="V219" s="6">
        <f t="shared" si="40"/>
        <v>0.14563372307810407</v>
      </c>
      <c r="W219" s="9"/>
      <c r="X219" s="9">
        <v>35</v>
      </c>
      <c r="Y219" s="9">
        <v>746</v>
      </c>
      <c r="Z219" s="9">
        <f t="shared" si="41"/>
        <v>166.65549542782466</v>
      </c>
      <c r="AA219" s="9">
        <v>33</v>
      </c>
      <c r="AB219" s="9">
        <v>8.9453099999999992</v>
      </c>
      <c r="AC219" s="9">
        <v>10.0703</v>
      </c>
      <c r="AD219" s="9">
        <v>1</v>
      </c>
    </row>
    <row r="220" spans="1:30" x14ac:dyDescent="0.3">
      <c r="A220" s="5">
        <v>43.659456999999989</v>
      </c>
      <c r="B220" s="5">
        <v>0.134523</v>
      </c>
      <c r="C220" s="5">
        <v>0.23136999999999999</v>
      </c>
      <c r="D220" s="5">
        <f t="shared" si="33"/>
        <v>9.6846999999999989E-2</v>
      </c>
      <c r="E220" s="5">
        <v>1257.5250840000001</v>
      </c>
      <c r="F220" s="5">
        <v>3037.9746839999998</v>
      </c>
      <c r="G220" s="5">
        <v>1350.2109700000001</v>
      </c>
      <c r="H220" s="5">
        <f t="shared" si="34"/>
        <v>3037.9746825000002</v>
      </c>
      <c r="I220" s="5">
        <f t="shared" si="32"/>
        <v>1.1109372028794375E-7</v>
      </c>
      <c r="J220" s="7">
        <f t="shared" si="35"/>
        <v>0</v>
      </c>
      <c r="K220" s="5">
        <v>2.2058810000000002</v>
      </c>
      <c r="L220" s="5">
        <v>47.821646000000001</v>
      </c>
      <c r="M220" s="5">
        <f t="shared" si="36"/>
        <v>62.328898501939989</v>
      </c>
      <c r="N220" s="5">
        <v>105.48885300000001</v>
      </c>
      <c r="O220" s="5">
        <v>0</v>
      </c>
      <c r="P220" s="5">
        <v>14.116192</v>
      </c>
      <c r="Q220" s="5">
        <f t="shared" si="42"/>
        <v>0</v>
      </c>
      <c r="R220" s="5">
        <f t="shared" si="37"/>
        <v>32.714247113367698</v>
      </c>
      <c r="S220" s="5">
        <f t="shared" si="38"/>
        <v>32.714247113367698</v>
      </c>
      <c r="T220" s="8">
        <f t="shared" si="39"/>
        <v>0</v>
      </c>
      <c r="U220" s="6">
        <v>1</v>
      </c>
      <c r="V220" s="6">
        <f t="shared" si="40"/>
        <v>1.3890259894472727</v>
      </c>
      <c r="W220" s="9"/>
      <c r="X220" s="9">
        <v>35</v>
      </c>
      <c r="Y220" s="9">
        <v>748.5</v>
      </c>
      <c r="Z220" s="9">
        <f t="shared" si="41"/>
        <v>141.24578573338243</v>
      </c>
      <c r="AA220" s="9">
        <v>33.5</v>
      </c>
      <c r="AB220" s="9">
        <v>8.9375</v>
      </c>
      <c r="AC220" s="9">
        <v>10.101599999999999</v>
      </c>
      <c r="AD220" s="9">
        <v>1</v>
      </c>
    </row>
    <row r="221" spans="1:30" x14ac:dyDescent="0.3">
      <c r="A221" s="5">
        <v>43.859436999999971</v>
      </c>
      <c r="B221" s="5">
        <v>0.16720599999999999</v>
      </c>
      <c r="C221" s="5">
        <v>0.21476500000000001</v>
      </c>
      <c r="D221" s="5">
        <f t="shared" si="33"/>
        <v>4.7559000000000018E-2</v>
      </c>
      <c r="E221" s="5">
        <v>1257.5250840000001</v>
      </c>
      <c r="F221" s="5">
        <v>3096.7741940000001</v>
      </c>
      <c r="G221" s="5">
        <v>1412.8035319999999</v>
      </c>
      <c r="H221" s="5">
        <f t="shared" si="34"/>
        <v>3178.8079469999998</v>
      </c>
      <c r="I221" s="5">
        <f t="shared" si="32"/>
        <v>-5.8064515795675193</v>
      </c>
      <c r="J221" s="7">
        <f t="shared" si="35"/>
        <v>1</v>
      </c>
      <c r="K221" s="5">
        <v>2.15848</v>
      </c>
      <c r="L221" s="5">
        <v>47.820270000000001</v>
      </c>
      <c r="M221" s="5">
        <f t="shared" si="36"/>
        <v>62.308794605300022</v>
      </c>
      <c r="N221" s="5">
        <v>103.21908500000001</v>
      </c>
      <c r="O221" s="5">
        <v>0</v>
      </c>
      <c r="P221" s="5">
        <v>14.209071</v>
      </c>
      <c r="Q221" s="5">
        <f t="shared" si="42"/>
        <v>0</v>
      </c>
      <c r="R221" s="5">
        <f t="shared" si="37"/>
        <v>31.774119857343717</v>
      </c>
      <c r="S221" s="5">
        <f t="shared" si="38"/>
        <v>31.774119857343717</v>
      </c>
      <c r="T221" s="8">
        <f t="shared" si="39"/>
        <v>0</v>
      </c>
      <c r="U221" s="6">
        <v>1</v>
      </c>
      <c r="V221" s="6">
        <f t="shared" si="40"/>
        <v>3.5157593725688079</v>
      </c>
      <c r="W221" s="9"/>
      <c r="X221" s="9">
        <v>35</v>
      </c>
      <c r="Y221" s="9">
        <v>747</v>
      </c>
      <c r="Z221" s="9">
        <f t="shared" si="41"/>
        <v>142.17251479620529</v>
      </c>
      <c r="AA221" s="9">
        <v>33.5</v>
      </c>
      <c r="AB221" s="9">
        <v>8.9296900000000008</v>
      </c>
      <c r="AC221" s="9">
        <v>10.1328</v>
      </c>
      <c r="AD221" s="9">
        <v>1</v>
      </c>
    </row>
    <row r="222" spans="1:30" x14ac:dyDescent="0.3">
      <c r="A222" s="5">
        <v>44.060286000000033</v>
      </c>
      <c r="B222" s="5">
        <v>0.112928</v>
      </c>
      <c r="C222" s="5">
        <v>0.23570099999999999</v>
      </c>
      <c r="D222" s="5">
        <f t="shared" si="33"/>
        <v>0.12277299999999999</v>
      </c>
      <c r="E222" s="5">
        <v>1257.5250840000001</v>
      </c>
      <c r="F222" s="5">
        <v>3096.7741940000001</v>
      </c>
      <c r="G222" s="5">
        <v>1394.3355120000001</v>
      </c>
      <c r="H222" s="5">
        <f t="shared" si="34"/>
        <v>3137.2549020000001</v>
      </c>
      <c r="I222" s="5">
        <f t="shared" si="32"/>
        <v>-2.9032257768387129</v>
      </c>
      <c r="J222" s="7">
        <f t="shared" si="35"/>
        <v>0</v>
      </c>
      <c r="K222" s="5">
        <v>2.0611760000000001</v>
      </c>
      <c r="L222" s="5">
        <v>47.821632999999999</v>
      </c>
      <c r="M222" s="5">
        <f t="shared" si="36"/>
        <v>62.328708566869977</v>
      </c>
      <c r="N222" s="5">
        <v>98.568800999999993</v>
      </c>
      <c r="O222" s="5">
        <v>0</v>
      </c>
      <c r="P222" s="5">
        <v>14.193858000000001</v>
      </c>
      <c r="Q222" s="5">
        <f t="shared" si="42"/>
        <v>0</v>
      </c>
      <c r="R222" s="5">
        <f t="shared" si="37"/>
        <v>34.415728318338701</v>
      </c>
      <c r="S222" s="5">
        <f t="shared" si="38"/>
        <v>34.415728318338701</v>
      </c>
      <c r="T222" s="8">
        <f t="shared" si="39"/>
        <v>0</v>
      </c>
      <c r="U222" s="6">
        <v>1</v>
      </c>
      <c r="V222" s="6">
        <f t="shared" si="40"/>
        <v>0.91981135917506296</v>
      </c>
      <c r="W222" s="9"/>
      <c r="X222" s="9">
        <v>35</v>
      </c>
      <c r="Y222" s="9">
        <v>746</v>
      </c>
      <c r="Z222" s="9">
        <f t="shared" si="41"/>
        <v>150.59652516905527</v>
      </c>
      <c r="AA222" s="9">
        <v>33.5</v>
      </c>
      <c r="AB222" s="9">
        <v>8.9140599999999992</v>
      </c>
      <c r="AC222" s="9">
        <v>10.164099999999999</v>
      </c>
      <c r="AD222" s="9">
        <v>1</v>
      </c>
    </row>
    <row r="223" spans="1:30" x14ac:dyDescent="0.3">
      <c r="A223" s="5">
        <v>44.261171000000004</v>
      </c>
      <c r="B223" s="5">
        <v>0.112928</v>
      </c>
      <c r="C223" s="5">
        <v>0.23570099999999999</v>
      </c>
      <c r="D223" s="5">
        <f t="shared" si="33"/>
        <v>0.12277299999999999</v>
      </c>
      <c r="E223" s="5">
        <v>1257.5250840000001</v>
      </c>
      <c r="F223" s="5">
        <v>3057.3248410000001</v>
      </c>
      <c r="G223" s="5">
        <v>1367.5213679999999</v>
      </c>
      <c r="H223" s="5">
        <f t="shared" si="34"/>
        <v>3076.9230779999998</v>
      </c>
      <c r="I223" s="5">
        <f t="shared" si="32"/>
        <v>-1.4331210801233858</v>
      </c>
      <c r="J223" s="7">
        <f t="shared" si="35"/>
        <v>0</v>
      </c>
      <c r="K223" s="5">
        <v>1.666299</v>
      </c>
      <c r="L223" s="5">
        <v>47.825409999999998</v>
      </c>
      <c r="M223" s="5">
        <f t="shared" si="36"/>
        <v>62.383892009900023</v>
      </c>
      <c r="N223" s="5">
        <v>79.691427000000004</v>
      </c>
      <c r="O223" s="5">
        <v>0</v>
      </c>
      <c r="P223" s="5">
        <v>14.281409</v>
      </c>
      <c r="Q223" s="5">
        <f t="shared" si="42"/>
        <v>0</v>
      </c>
      <c r="R223" s="5">
        <f t="shared" si="37"/>
        <v>33.753887400531802</v>
      </c>
      <c r="S223" s="5">
        <f t="shared" si="38"/>
        <v>33.753887400531802</v>
      </c>
      <c r="T223" s="8">
        <f t="shared" si="39"/>
        <v>0</v>
      </c>
      <c r="U223" s="6">
        <v>1</v>
      </c>
      <c r="V223" s="6">
        <f t="shared" si="40"/>
        <v>0.91981135917506296</v>
      </c>
      <c r="W223" s="9"/>
      <c r="X223" s="9">
        <v>35</v>
      </c>
      <c r="Y223" s="9">
        <v>745</v>
      </c>
      <c r="Z223" s="9">
        <f t="shared" si="41"/>
        <v>168.52841214361686</v>
      </c>
      <c r="AA223" s="9">
        <v>33.5</v>
      </c>
      <c r="AB223" s="9">
        <v>8.8984400000000008</v>
      </c>
      <c r="AC223" s="9">
        <v>10.1875</v>
      </c>
      <c r="AD223" s="9">
        <v>1</v>
      </c>
    </row>
    <row r="224" spans="1:30" x14ac:dyDescent="0.3">
      <c r="A224" s="5">
        <v>44.461055999999999</v>
      </c>
      <c r="B224" s="5">
        <v>4.0314999999999997E-2</v>
      </c>
      <c r="C224" s="5">
        <v>0.22134999999999999</v>
      </c>
      <c r="D224" s="5">
        <f t="shared" si="33"/>
        <v>0.181035</v>
      </c>
      <c r="E224" s="5">
        <v>1257.5250840000001</v>
      </c>
      <c r="F224" s="5">
        <v>3057.3248410000001</v>
      </c>
      <c r="G224" s="5">
        <v>1358.81104</v>
      </c>
      <c r="H224" s="5">
        <f t="shared" si="34"/>
        <v>3057.3248400000002</v>
      </c>
      <c r="I224" s="5">
        <f t="shared" si="32"/>
        <v>7.3593741465951359E-8</v>
      </c>
      <c r="J224" s="7">
        <f t="shared" si="35"/>
        <v>0</v>
      </c>
      <c r="K224" s="5">
        <v>2.1520280000000001</v>
      </c>
      <c r="L224" s="5">
        <v>47.824685000000002</v>
      </c>
      <c r="M224" s="5">
        <f t="shared" si="36"/>
        <v>62.373299477149999</v>
      </c>
      <c r="N224" s="5">
        <v>102.920061</v>
      </c>
      <c r="O224" s="5">
        <v>0</v>
      </c>
      <c r="P224" s="5">
        <v>14.250125000000001</v>
      </c>
      <c r="Q224" s="5">
        <f t="shared" si="42"/>
        <v>0</v>
      </c>
      <c r="R224" s="5">
        <f t="shared" si="37"/>
        <v>31.49682984067498</v>
      </c>
      <c r="S224" s="5">
        <f t="shared" si="38"/>
        <v>31.49682984067498</v>
      </c>
      <c r="T224" s="8">
        <f t="shared" si="39"/>
        <v>0</v>
      </c>
      <c r="U224" s="6">
        <v>1</v>
      </c>
      <c r="V224" s="6">
        <f t="shared" si="40"/>
        <v>0.22269174469025324</v>
      </c>
      <c r="W224" s="9"/>
      <c r="X224" s="9">
        <v>35</v>
      </c>
      <c r="Y224" s="9">
        <v>743</v>
      </c>
      <c r="Z224" s="9">
        <f t="shared" si="41"/>
        <v>142.07541020096426</v>
      </c>
      <c r="AA224" s="9">
        <v>34</v>
      </c>
      <c r="AB224" s="9">
        <v>8.8828099999999992</v>
      </c>
      <c r="AC224" s="9">
        <v>10.2188</v>
      </c>
      <c r="AD224" s="9">
        <v>1</v>
      </c>
    </row>
    <row r="225" spans="1:30" x14ac:dyDescent="0.3">
      <c r="A225" s="5">
        <v>44.661028000000002</v>
      </c>
      <c r="B225" s="5">
        <v>0.100601</v>
      </c>
      <c r="C225" s="5">
        <v>0.24199599999999999</v>
      </c>
      <c r="D225" s="5">
        <f t="shared" si="33"/>
        <v>0.14139499999999999</v>
      </c>
      <c r="E225" s="5">
        <v>1257.5250840000001</v>
      </c>
      <c r="F225" s="5">
        <v>3200</v>
      </c>
      <c r="G225" s="5">
        <v>1308.7934560000001</v>
      </c>
      <c r="H225" s="5">
        <f t="shared" si="34"/>
        <v>2944.7852760000001</v>
      </c>
      <c r="I225" s="5">
        <f t="shared" ref="I225:I288" si="43">(F225-G225*2.25)/G225*100</f>
        <v>19.500000006112494</v>
      </c>
      <c r="J225" s="7">
        <f t="shared" si="35"/>
        <v>1</v>
      </c>
      <c r="K225" s="5">
        <v>2.2507799999999998</v>
      </c>
      <c r="L225" s="5">
        <v>47.817137000000002</v>
      </c>
      <c r="M225" s="5">
        <f t="shared" si="36"/>
        <v>62.26302025343</v>
      </c>
      <c r="N225" s="5">
        <v>107.625863</v>
      </c>
      <c r="O225" s="5">
        <v>0</v>
      </c>
      <c r="P225" s="5">
        <v>13.942662</v>
      </c>
      <c r="Q225" s="5">
        <f t="shared" si="42"/>
        <v>0</v>
      </c>
      <c r="R225" s="5">
        <f t="shared" si="37"/>
        <v>33.167104070718203</v>
      </c>
      <c r="S225" s="5">
        <f t="shared" si="38"/>
        <v>33.167104070718203</v>
      </c>
      <c r="T225" s="8">
        <f t="shared" si="39"/>
        <v>0</v>
      </c>
      <c r="U225" s="6">
        <v>1</v>
      </c>
      <c r="V225" s="6">
        <f t="shared" si="40"/>
        <v>0.7114890908447965</v>
      </c>
      <c r="W225" s="9"/>
      <c r="X225" s="9">
        <v>35</v>
      </c>
      <c r="Y225" s="9">
        <v>741.5</v>
      </c>
      <c r="Z225" s="9">
        <f t="shared" si="41"/>
        <v>139.75571424388318</v>
      </c>
      <c r="AA225" s="9">
        <v>34</v>
      </c>
      <c r="AB225" s="9">
        <v>8.8671900000000008</v>
      </c>
      <c r="AC225" s="9">
        <v>10.25</v>
      </c>
      <c r="AD225" s="9">
        <v>1</v>
      </c>
    </row>
    <row r="226" spans="1:30" x14ac:dyDescent="0.3">
      <c r="A226" s="5">
        <v>44.861924999999943</v>
      </c>
      <c r="B226" s="5">
        <v>0.41899900000000001</v>
      </c>
      <c r="C226" s="5">
        <v>0.19107399999999999</v>
      </c>
      <c r="D226" s="5">
        <f t="shared" si="33"/>
        <v>-0.22792500000000002</v>
      </c>
      <c r="E226" s="5">
        <v>1257.5250840000001</v>
      </c>
      <c r="F226" s="5">
        <v>3076.9230769999999</v>
      </c>
      <c r="G226" s="5">
        <v>1367.5213679999999</v>
      </c>
      <c r="H226" s="5">
        <f t="shared" si="34"/>
        <v>3076.9230779999998</v>
      </c>
      <c r="I226" s="5">
        <f t="shared" si="43"/>
        <v>-7.312499147643337E-8</v>
      </c>
      <c r="J226" s="7">
        <f t="shared" si="35"/>
        <v>0</v>
      </c>
      <c r="K226" s="5">
        <v>2.26105</v>
      </c>
      <c r="L226" s="5">
        <v>47.817740999999998</v>
      </c>
      <c r="M226" s="5">
        <f t="shared" si="36"/>
        <v>62.271844928989935</v>
      </c>
      <c r="N226" s="5">
        <v>108.118323</v>
      </c>
      <c r="O226" s="5">
        <v>0</v>
      </c>
      <c r="P226" s="5">
        <v>13.967610000000001</v>
      </c>
      <c r="Q226" s="5">
        <f t="shared" si="42"/>
        <v>0</v>
      </c>
      <c r="R226" s="5">
        <f t="shared" si="37"/>
        <v>27.363016199206683</v>
      </c>
      <c r="S226" s="5">
        <f t="shared" si="38"/>
        <v>27.363016199206683</v>
      </c>
      <c r="T226" s="8">
        <f t="shared" si="39"/>
        <v>0</v>
      </c>
      <c r="U226" s="6">
        <v>1</v>
      </c>
      <c r="V226" s="6">
        <f t="shared" si="40"/>
        <v>-1.8383196226828999</v>
      </c>
      <c r="W226" s="9"/>
      <c r="X226" s="9">
        <v>35</v>
      </c>
      <c r="Y226" s="9">
        <v>740</v>
      </c>
      <c r="Z226" s="9">
        <f t="shared" si="41"/>
        <v>130.97170014172383</v>
      </c>
      <c r="AA226" s="9">
        <v>34</v>
      </c>
      <c r="AB226" s="9">
        <v>8.8593799999999998</v>
      </c>
      <c r="AC226" s="9">
        <v>10.2813</v>
      </c>
      <c r="AD226" s="9">
        <v>1</v>
      </c>
    </row>
    <row r="227" spans="1:30" x14ac:dyDescent="0.3">
      <c r="A227" s="5">
        <v>45.061782000000008</v>
      </c>
      <c r="B227" s="5">
        <v>0.283995</v>
      </c>
      <c r="C227" s="5">
        <v>0.23086200000000001</v>
      </c>
      <c r="D227" s="5">
        <f t="shared" si="33"/>
        <v>-5.3132999999999986E-2</v>
      </c>
      <c r="E227" s="5">
        <v>1257.5250840000001</v>
      </c>
      <c r="F227" s="5">
        <v>3018.867925</v>
      </c>
      <c r="G227" s="5">
        <v>1316.8724279999999</v>
      </c>
      <c r="H227" s="5">
        <f t="shared" si="34"/>
        <v>2962.9629629999999</v>
      </c>
      <c r="I227" s="5">
        <f t="shared" si="43"/>
        <v>4.2452830518219393</v>
      </c>
      <c r="J227" s="7">
        <f t="shared" si="35"/>
        <v>1</v>
      </c>
      <c r="K227" s="5">
        <v>2.3147720000000001</v>
      </c>
      <c r="L227" s="5">
        <v>47.819755000000001</v>
      </c>
      <c r="M227" s="5">
        <f t="shared" si="36"/>
        <v>62.30127025445006</v>
      </c>
      <c r="N227" s="5">
        <v>110.691811</v>
      </c>
      <c r="O227" s="5">
        <v>0</v>
      </c>
      <c r="P227" s="5">
        <v>13.945755999999999</v>
      </c>
      <c r="Q227" s="5">
        <f t="shared" si="42"/>
        <v>0</v>
      </c>
      <c r="R227" s="5">
        <f t="shared" si="37"/>
        <v>31.836433496365032</v>
      </c>
      <c r="S227" s="5">
        <f t="shared" si="38"/>
        <v>31.836433496365032</v>
      </c>
      <c r="T227" s="8">
        <f t="shared" si="39"/>
        <v>0</v>
      </c>
      <c r="U227" s="6">
        <v>1</v>
      </c>
      <c r="V227" s="6">
        <f t="shared" si="40"/>
        <v>-5.3449833436847172</v>
      </c>
      <c r="W227" s="9"/>
      <c r="X227" s="9">
        <v>35</v>
      </c>
      <c r="Y227" s="9">
        <v>734</v>
      </c>
      <c r="Z227" s="9">
        <f t="shared" si="41"/>
        <v>134.78880828052147</v>
      </c>
      <c r="AA227" s="9">
        <v>34.5</v>
      </c>
      <c r="AB227" s="9">
        <v>8.8203099999999992</v>
      </c>
      <c r="AC227" s="9">
        <v>10.3047</v>
      </c>
      <c r="AD227" s="9">
        <v>1</v>
      </c>
    </row>
    <row r="228" spans="1:30" x14ac:dyDescent="0.3">
      <c r="A228" s="5">
        <v>45.261775999999955</v>
      </c>
      <c r="B228" s="5">
        <v>0.283995</v>
      </c>
      <c r="C228" s="5">
        <v>0.23086200000000001</v>
      </c>
      <c r="D228" s="5">
        <f t="shared" si="33"/>
        <v>-5.3132999999999986E-2</v>
      </c>
      <c r="E228" s="5">
        <v>1257.5250840000001</v>
      </c>
      <c r="F228" s="5">
        <v>2891.5662649999999</v>
      </c>
      <c r="G228" s="5">
        <v>1285.140562</v>
      </c>
      <c r="H228" s="5">
        <f t="shared" si="34"/>
        <v>2891.5662645000002</v>
      </c>
      <c r="I228" s="5">
        <f t="shared" si="43"/>
        <v>3.890622779366659E-8</v>
      </c>
      <c r="J228" s="7">
        <f t="shared" si="35"/>
        <v>0</v>
      </c>
      <c r="K228" s="5">
        <v>2.5187279999999999</v>
      </c>
      <c r="L228" s="5">
        <v>47.810378</v>
      </c>
      <c r="M228" s="5">
        <f t="shared" si="36"/>
        <v>62.164268627420029</v>
      </c>
      <c r="N228" s="5">
        <v>120.421328</v>
      </c>
      <c r="O228" s="5">
        <v>0</v>
      </c>
      <c r="P228" s="5">
        <v>13.647162</v>
      </c>
      <c r="Q228" s="5">
        <f t="shared" si="42"/>
        <v>0</v>
      </c>
      <c r="R228" s="5">
        <f t="shared" si="37"/>
        <v>31.06929051414097</v>
      </c>
      <c r="S228" s="5">
        <f t="shared" si="38"/>
        <v>31.06929051414097</v>
      </c>
      <c r="T228" s="8">
        <f t="shared" si="39"/>
        <v>0</v>
      </c>
      <c r="U228" s="6">
        <v>1</v>
      </c>
      <c r="V228" s="6">
        <f t="shared" si="40"/>
        <v>-5.3449833436847172</v>
      </c>
      <c r="W228" s="9"/>
      <c r="X228" s="9">
        <v>35</v>
      </c>
      <c r="Y228" s="9">
        <v>737</v>
      </c>
      <c r="Z228" s="9">
        <f t="shared" si="41"/>
        <v>123.96337273448709</v>
      </c>
      <c r="AA228" s="9">
        <v>34.5</v>
      </c>
      <c r="AB228" s="9">
        <v>8.8281299999999998</v>
      </c>
      <c r="AC228" s="9">
        <v>10.335900000000001</v>
      </c>
      <c r="AD228" s="9">
        <v>1</v>
      </c>
    </row>
    <row r="229" spans="1:30" x14ac:dyDescent="0.3">
      <c r="A229" s="5">
        <v>45.46170999999994</v>
      </c>
      <c r="B229" s="5">
        <v>0.25011699999999998</v>
      </c>
      <c r="C229" s="5">
        <v>0.24723400000000001</v>
      </c>
      <c r="D229" s="5">
        <f t="shared" si="33"/>
        <v>-2.8829999999999689E-3</v>
      </c>
      <c r="E229" s="5">
        <v>1257.5250840000001</v>
      </c>
      <c r="F229" s="5">
        <v>2874.2514970000002</v>
      </c>
      <c r="G229" s="5">
        <v>1285.140562</v>
      </c>
      <c r="H229" s="5">
        <f t="shared" si="34"/>
        <v>2891.5662645000002</v>
      </c>
      <c r="I229" s="5">
        <f t="shared" si="43"/>
        <v>-1.3473053463547915</v>
      </c>
      <c r="J229" s="7">
        <f t="shared" si="35"/>
        <v>0</v>
      </c>
      <c r="K229" s="5">
        <v>2.015355</v>
      </c>
      <c r="L229" s="5">
        <v>47.815719000000001</v>
      </c>
      <c r="M229" s="5">
        <f t="shared" si="36"/>
        <v>62.242302720410066</v>
      </c>
      <c r="N229" s="5">
        <v>96.365645999999998</v>
      </c>
      <c r="O229" s="5">
        <v>0</v>
      </c>
      <c r="P229" s="5">
        <v>13.598978000000001</v>
      </c>
      <c r="Q229" s="5">
        <f t="shared" si="42"/>
        <v>0</v>
      </c>
      <c r="R229" s="5">
        <f t="shared" si="37"/>
        <v>33.272625945253566</v>
      </c>
      <c r="S229" s="5">
        <f t="shared" si="38"/>
        <v>33.272625945253566</v>
      </c>
      <c r="T229" s="8">
        <f t="shared" si="39"/>
        <v>0</v>
      </c>
      <c r="U229" s="6">
        <v>1</v>
      </c>
      <c r="V229" s="6">
        <f t="shared" si="40"/>
        <v>-86.755809920222916</v>
      </c>
      <c r="W229" s="9"/>
      <c r="X229" s="9">
        <v>35</v>
      </c>
      <c r="Y229" s="9">
        <v>745</v>
      </c>
      <c r="Z229" s="9">
        <f t="shared" si="41"/>
        <v>151.16667677893366</v>
      </c>
      <c r="AA229" s="9">
        <v>34.5</v>
      </c>
      <c r="AB229" s="9">
        <v>8.8515599999999992</v>
      </c>
      <c r="AC229" s="9">
        <v>10.3672</v>
      </c>
      <c r="AD229" s="9">
        <v>1</v>
      </c>
    </row>
    <row r="230" spans="1:30" x14ac:dyDescent="0.3">
      <c r="A230" s="5">
        <v>45.661571999999992</v>
      </c>
      <c r="B230" s="5">
        <v>0.21720400000000001</v>
      </c>
      <c r="C230" s="5">
        <v>0.20036799999999999</v>
      </c>
      <c r="D230" s="5">
        <f t="shared" si="33"/>
        <v>-1.6836000000000018E-2</v>
      </c>
      <c r="E230" s="5">
        <v>1257.5250840000001</v>
      </c>
      <c r="F230" s="5">
        <v>3057.3248410000001</v>
      </c>
      <c r="G230" s="5">
        <v>1367.5213679999999</v>
      </c>
      <c r="H230" s="5">
        <f t="shared" si="34"/>
        <v>3076.9230779999998</v>
      </c>
      <c r="I230" s="5">
        <f t="shared" si="43"/>
        <v>-1.4331210801233858</v>
      </c>
      <c r="J230" s="7">
        <f t="shared" si="35"/>
        <v>0</v>
      </c>
      <c r="K230" s="5">
        <v>1.7371369999999999</v>
      </c>
      <c r="L230" s="5">
        <v>47.826039000000002</v>
      </c>
      <c r="M230" s="5">
        <f t="shared" si="36"/>
        <v>62.393081945210042</v>
      </c>
      <c r="N230" s="5">
        <v>111.915425</v>
      </c>
      <c r="O230" s="5">
        <v>0</v>
      </c>
      <c r="P230" s="5">
        <v>13.795914</v>
      </c>
      <c r="Q230" s="5">
        <f t="shared" si="42"/>
        <v>0</v>
      </c>
      <c r="R230" s="5">
        <f t="shared" si="37"/>
        <v>28.693976311809269</v>
      </c>
      <c r="S230" s="5">
        <f t="shared" si="38"/>
        <v>28.693976311809269</v>
      </c>
      <c r="T230" s="8">
        <f t="shared" si="39"/>
        <v>0</v>
      </c>
      <c r="U230" s="6">
        <v>1</v>
      </c>
      <c r="V230" s="6">
        <f t="shared" si="40"/>
        <v>-12.901164172012342</v>
      </c>
      <c r="W230" s="9"/>
      <c r="X230" s="9">
        <v>35</v>
      </c>
      <c r="Y230" s="9">
        <v>743</v>
      </c>
      <c r="Z230" s="9">
        <f t="shared" si="41"/>
        <v>129.07596973115611</v>
      </c>
      <c r="AA230" s="9">
        <v>35</v>
      </c>
      <c r="AB230" s="9">
        <v>8.8359400000000008</v>
      </c>
      <c r="AC230" s="9">
        <v>10.398400000000001</v>
      </c>
      <c r="AD230" s="9">
        <v>1</v>
      </c>
    </row>
    <row r="231" spans="1:30" x14ac:dyDescent="0.3">
      <c r="A231" s="5">
        <v>45.862609000000035</v>
      </c>
      <c r="B231" s="5">
        <v>0.11303100000000001</v>
      </c>
      <c r="C231" s="5">
        <v>0.22022600000000001</v>
      </c>
      <c r="D231" s="5">
        <f t="shared" si="33"/>
        <v>0.107195</v>
      </c>
      <c r="E231" s="5">
        <v>1257.5250840000001</v>
      </c>
      <c r="F231" s="5">
        <v>3380.2816899999998</v>
      </c>
      <c r="G231" s="5">
        <v>1316.8724279999999</v>
      </c>
      <c r="H231" s="5">
        <f t="shared" si="34"/>
        <v>2962.9629629999999</v>
      </c>
      <c r="I231" s="5">
        <f t="shared" si="43"/>
        <v>31.690140831166364</v>
      </c>
      <c r="J231" s="7">
        <f t="shared" si="35"/>
        <v>1</v>
      </c>
      <c r="K231" s="5">
        <v>2.057884</v>
      </c>
      <c r="L231" s="5">
        <v>47.824924000000003</v>
      </c>
      <c r="M231" s="5">
        <f t="shared" si="36"/>
        <v>62.376791360360016</v>
      </c>
      <c r="N231" s="5">
        <v>98.418155999999996</v>
      </c>
      <c r="O231" s="5">
        <v>0</v>
      </c>
      <c r="P231" s="5">
        <v>14.004128</v>
      </c>
      <c r="Q231" s="5">
        <f t="shared" si="42"/>
        <v>0</v>
      </c>
      <c r="R231" s="5">
        <f t="shared" si="37"/>
        <v>30.369703126415285</v>
      </c>
      <c r="S231" s="5">
        <f t="shared" si="38"/>
        <v>30.369703126415285</v>
      </c>
      <c r="T231" s="8">
        <f t="shared" si="39"/>
        <v>0</v>
      </c>
      <c r="U231" s="6">
        <v>1</v>
      </c>
      <c r="V231" s="6">
        <f t="shared" si="40"/>
        <v>1.0544428378189281</v>
      </c>
      <c r="W231" s="9"/>
      <c r="X231" s="9">
        <v>35</v>
      </c>
      <c r="Y231" s="9">
        <v>745</v>
      </c>
      <c r="Z231" s="9">
        <f t="shared" si="41"/>
        <v>144.96713418059329</v>
      </c>
      <c r="AA231" s="9">
        <v>35</v>
      </c>
      <c r="AB231" s="9">
        <v>8.8281299999999998</v>
      </c>
      <c r="AC231" s="9">
        <v>10.4297</v>
      </c>
      <c r="AD231" s="9">
        <v>1</v>
      </c>
    </row>
    <row r="232" spans="1:30" x14ac:dyDescent="0.3">
      <c r="A232" s="5">
        <v>46.062359000000029</v>
      </c>
      <c r="B232" s="5">
        <v>0.15806100000000001</v>
      </c>
      <c r="C232" s="5">
        <v>0.23535500000000001</v>
      </c>
      <c r="D232" s="5">
        <f t="shared" si="33"/>
        <v>7.7294000000000002E-2</v>
      </c>
      <c r="E232" s="5">
        <v>1257.5250840000001</v>
      </c>
      <c r="F232" s="5">
        <v>3018.867925</v>
      </c>
      <c r="G232" s="5">
        <v>1341.7190780000001</v>
      </c>
      <c r="H232" s="5">
        <f t="shared" si="34"/>
        <v>3018.8679255000002</v>
      </c>
      <c r="I232" s="5">
        <f t="shared" si="43"/>
        <v>-3.7265637603751649E-8</v>
      </c>
      <c r="J232" s="7">
        <f t="shared" si="35"/>
        <v>0</v>
      </c>
      <c r="K232" s="5">
        <v>2.114239</v>
      </c>
      <c r="L232" s="5">
        <v>47.829211000000001</v>
      </c>
      <c r="M232" s="5">
        <f t="shared" si="36"/>
        <v>62.439426102289985</v>
      </c>
      <c r="N232" s="5">
        <v>101.12237399999999</v>
      </c>
      <c r="O232" s="5">
        <v>0</v>
      </c>
      <c r="P232" s="5">
        <v>14.152056999999999</v>
      </c>
      <c r="Q232" s="5">
        <f t="shared" si="42"/>
        <v>0</v>
      </c>
      <c r="R232" s="5">
        <f t="shared" si="37"/>
        <v>33.068407085975835</v>
      </c>
      <c r="S232" s="5">
        <f t="shared" si="38"/>
        <v>33.068407085975835</v>
      </c>
      <c r="T232" s="8">
        <f t="shared" si="39"/>
        <v>0</v>
      </c>
      <c r="U232" s="6">
        <v>1</v>
      </c>
      <c r="V232" s="6">
        <f t="shared" si="40"/>
        <v>2.0449323362744845</v>
      </c>
      <c r="W232" s="9"/>
      <c r="X232" s="9">
        <v>35</v>
      </c>
      <c r="Y232" s="9">
        <v>749</v>
      </c>
      <c r="Z232" s="9">
        <f t="shared" si="41"/>
        <v>146.11820755139405</v>
      </c>
      <c r="AA232" s="9">
        <v>35</v>
      </c>
      <c r="AB232" s="9">
        <v>8.8359400000000008</v>
      </c>
      <c r="AC232" s="9">
        <v>10.453099999999999</v>
      </c>
      <c r="AD232" s="9">
        <v>1</v>
      </c>
    </row>
    <row r="233" spans="1:30" x14ac:dyDescent="0.3">
      <c r="A233" s="5">
        <v>46.263273000000041</v>
      </c>
      <c r="B233" s="5">
        <v>0.15806100000000001</v>
      </c>
      <c r="C233" s="5">
        <v>0.23535500000000001</v>
      </c>
      <c r="D233" s="5">
        <f t="shared" si="33"/>
        <v>7.7294000000000002E-2</v>
      </c>
      <c r="E233" s="5">
        <v>1257.5250840000001</v>
      </c>
      <c r="F233" s="5">
        <v>3096.7741940000001</v>
      </c>
      <c r="G233" s="5">
        <v>1376.3440860000001</v>
      </c>
      <c r="H233" s="5">
        <f t="shared" si="34"/>
        <v>3096.7741935000004</v>
      </c>
      <c r="I233" s="5">
        <f t="shared" si="43"/>
        <v>3.6328104258699671E-8</v>
      </c>
      <c r="J233" s="7">
        <f t="shared" si="35"/>
        <v>0</v>
      </c>
      <c r="K233" s="5">
        <v>1.7165969999999999</v>
      </c>
      <c r="L233" s="5">
        <v>47.841462</v>
      </c>
      <c r="M233" s="5">
        <f t="shared" si="36"/>
        <v>62.618417990179978</v>
      </c>
      <c r="N233" s="5">
        <v>82.124493000000001</v>
      </c>
      <c r="O233" s="5">
        <v>0</v>
      </c>
      <c r="P233" s="5">
        <v>14.312218</v>
      </c>
      <c r="Q233" s="5">
        <f t="shared" si="42"/>
        <v>0</v>
      </c>
      <c r="R233" s="5">
        <f t="shared" si="37"/>
        <v>33.921785321907251</v>
      </c>
      <c r="S233" s="5">
        <f t="shared" si="38"/>
        <v>33.921785321907251</v>
      </c>
      <c r="T233" s="8">
        <f t="shared" si="39"/>
        <v>0</v>
      </c>
      <c r="U233" s="6">
        <v>1</v>
      </c>
      <c r="V233" s="6">
        <f t="shared" si="40"/>
        <v>2.0449323362744845</v>
      </c>
      <c r="W233" s="9"/>
      <c r="X233" s="9">
        <v>35</v>
      </c>
      <c r="Y233" s="9">
        <v>754.5</v>
      </c>
      <c r="Z233" s="9">
        <f t="shared" si="41"/>
        <v>166.33520031701036</v>
      </c>
      <c r="AA233" s="9">
        <v>35.5</v>
      </c>
      <c r="AB233" s="9">
        <v>8.8359400000000008</v>
      </c>
      <c r="AC233" s="9">
        <v>10.484400000000001</v>
      </c>
      <c r="AD233" s="9">
        <v>1</v>
      </c>
    </row>
    <row r="234" spans="1:30" x14ac:dyDescent="0.3">
      <c r="A234" s="5">
        <v>46.46419600000003</v>
      </c>
      <c r="B234" s="5">
        <v>0.19253600000000001</v>
      </c>
      <c r="C234" s="5">
        <v>0.24809</v>
      </c>
      <c r="D234" s="5">
        <f t="shared" si="33"/>
        <v>5.5553999999999992E-2</v>
      </c>
      <c r="E234" s="5">
        <v>1257.5250840000001</v>
      </c>
      <c r="F234" s="5">
        <v>3221.47651</v>
      </c>
      <c r="G234" s="5">
        <v>1403.5087719999999</v>
      </c>
      <c r="H234" s="5">
        <f t="shared" si="34"/>
        <v>3157.8947369999996</v>
      </c>
      <c r="I234" s="5">
        <f t="shared" si="43"/>
        <v>4.5302013260235139</v>
      </c>
      <c r="J234" s="7">
        <f t="shared" si="35"/>
        <v>1</v>
      </c>
      <c r="K234" s="5">
        <v>1.455233</v>
      </c>
      <c r="L234" s="5">
        <v>47.838841000000002</v>
      </c>
      <c r="M234" s="5">
        <f t="shared" si="36"/>
        <v>62.580124157989985</v>
      </c>
      <c r="N234" s="5">
        <v>69.616637999999995</v>
      </c>
      <c r="O234" s="5">
        <v>0</v>
      </c>
      <c r="P234" s="5">
        <v>14.595242000000001</v>
      </c>
      <c r="Q234" s="5">
        <f t="shared" si="42"/>
        <v>0</v>
      </c>
      <c r="R234" s="5">
        <f t="shared" si="37"/>
        <v>36.46302049772958</v>
      </c>
      <c r="S234" s="5">
        <f t="shared" si="38"/>
        <v>36.46302049772958</v>
      </c>
      <c r="T234" s="8">
        <f t="shared" si="39"/>
        <v>0</v>
      </c>
      <c r="U234" s="6">
        <v>1</v>
      </c>
      <c r="V234" s="6">
        <f t="shared" si="40"/>
        <v>3.4657450408611448</v>
      </c>
      <c r="W234" s="9"/>
      <c r="X234" s="9">
        <v>35</v>
      </c>
      <c r="Y234" s="9">
        <v>749.5</v>
      </c>
      <c r="Z234" s="9">
        <f t="shared" si="41"/>
        <v>182.47339128247083</v>
      </c>
      <c r="AA234" s="9">
        <v>35.5</v>
      </c>
      <c r="AB234" s="9">
        <v>8.8281299999999998</v>
      </c>
      <c r="AC234" s="9">
        <v>10.515599999999999</v>
      </c>
      <c r="AD234" s="9">
        <v>1</v>
      </c>
    </row>
    <row r="235" spans="1:30" x14ac:dyDescent="0.3">
      <c r="A235" s="5">
        <v>46.664107999999956</v>
      </c>
      <c r="B235" s="5">
        <v>0.273947</v>
      </c>
      <c r="C235" s="5">
        <v>0.227719</v>
      </c>
      <c r="D235" s="5">
        <f t="shared" si="33"/>
        <v>-4.6227999999999991E-2</v>
      </c>
      <c r="E235" s="5">
        <v>1257.5250840000001</v>
      </c>
      <c r="F235" s="5">
        <v>3178.8079469999998</v>
      </c>
      <c r="G235" s="5">
        <v>1385.281385</v>
      </c>
      <c r="H235" s="5">
        <f t="shared" si="34"/>
        <v>3116.8831162500001</v>
      </c>
      <c r="I235" s="5">
        <f t="shared" si="43"/>
        <v>4.4701987206736149</v>
      </c>
      <c r="J235" s="7">
        <f t="shared" si="35"/>
        <v>1</v>
      </c>
      <c r="K235" s="5">
        <v>1.7362150000000001</v>
      </c>
      <c r="L235" s="5">
        <v>47.844397000000001</v>
      </c>
      <c r="M235" s="5">
        <f t="shared" si="36"/>
        <v>62.66129948483001</v>
      </c>
      <c r="N235" s="5">
        <v>83.068179999999998</v>
      </c>
      <c r="O235" s="5">
        <v>0</v>
      </c>
      <c r="P235" s="5">
        <v>14.589914</v>
      </c>
      <c r="Q235" s="5">
        <f t="shared" si="42"/>
        <v>0</v>
      </c>
      <c r="R235" s="5">
        <f t="shared" si="37"/>
        <v>33.034331108325972</v>
      </c>
      <c r="S235" s="5">
        <f t="shared" si="38"/>
        <v>33.034331108325972</v>
      </c>
      <c r="T235" s="8">
        <f t="shared" si="39"/>
        <v>0</v>
      </c>
      <c r="U235" s="6">
        <v>1</v>
      </c>
      <c r="V235" s="6">
        <f t="shared" si="40"/>
        <v>-5.9259972311153426</v>
      </c>
      <c r="W235" s="9"/>
      <c r="X235" s="9">
        <v>35</v>
      </c>
      <c r="Y235" s="9">
        <v>751</v>
      </c>
      <c r="Z235" s="9">
        <f t="shared" si="41"/>
        <v>164.12372158332283</v>
      </c>
      <c r="AA235" s="9">
        <v>35.5</v>
      </c>
      <c r="AB235" s="9">
        <v>8.8125</v>
      </c>
      <c r="AC235" s="9">
        <v>10.546900000000001</v>
      </c>
      <c r="AD235" s="9">
        <v>1</v>
      </c>
    </row>
    <row r="236" spans="1:30" x14ac:dyDescent="0.3">
      <c r="A236" s="5">
        <v>46.864049000000037</v>
      </c>
      <c r="B236" s="5">
        <v>0.133052</v>
      </c>
      <c r="C236" s="5">
        <v>0.25330900000000001</v>
      </c>
      <c r="D236" s="5">
        <f t="shared" si="33"/>
        <v>0.120257</v>
      </c>
      <c r="E236" s="5">
        <v>1257.5250840000001</v>
      </c>
      <c r="F236" s="5">
        <v>3333.333333</v>
      </c>
      <c r="G236" s="5">
        <v>1394.3355120000001</v>
      </c>
      <c r="H236" s="5">
        <f t="shared" si="34"/>
        <v>3137.2549020000001</v>
      </c>
      <c r="I236" s="5">
        <f t="shared" si="43"/>
        <v>14.06249997310546</v>
      </c>
      <c r="J236" s="7">
        <f t="shared" si="35"/>
        <v>1</v>
      </c>
      <c r="K236" s="5">
        <v>1.6266659999999999</v>
      </c>
      <c r="L236" s="5">
        <v>47.838479999999997</v>
      </c>
      <c r="M236" s="5">
        <f t="shared" si="36"/>
        <v>62.574849807199939</v>
      </c>
      <c r="N236" s="5">
        <v>77.817244000000002</v>
      </c>
      <c r="O236" s="5">
        <v>0</v>
      </c>
      <c r="P236" s="5">
        <v>14.636967</v>
      </c>
      <c r="Q236" s="5">
        <f t="shared" si="42"/>
        <v>0</v>
      </c>
      <c r="R236" s="5">
        <f t="shared" si="37"/>
        <v>36.986748993810188</v>
      </c>
      <c r="S236" s="5">
        <f t="shared" si="38"/>
        <v>36.986748993810188</v>
      </c>
      <c r="T236" s="8">
        <f t="shared" si="39"/>
        <v>0</v>
      </c>
      <c r="U236" s="6">
        <v>1</v>
      </c>
      <c r="V236" s="6">
        <f t="shared" si="40"/>
        <v>1.1063971328072377</v>
      </c>
      <c r="W236" s="9"/>
      <c r="X236" s="9">
        <v>35</v>
      </c>
      <c r="Y236" s="9">
        <v>746</v>
      </c>
      <c r="Z236" s="9">
        <f t="shared" si="41"/>
        <v>175.02096884830024</v>
      </c>
      <c r="AA236" s="9">
        <v>36</v>
      </c>
      <c r="AB236" s="9">
        <v>8.7968799999999998</v>
      </c>
      <c r="AC236" s="9">
        <v>10.5703</v>
      </c>
      <c r="AD236" s="9">
        <v>1</v>
      </c>
    </row>
    <row r="237" spans="1:30" x14ac:dyDescent="0.3">
      <c r="A237" s="5">
        <v>47.063946999999999</v>
      </c>
      <c r="B237" s="5">
        <v>0.181419</v>
      </c>
      <c r="C237" s="5">
        <v>0.219056</v>
      </c>
      <c r="D237" s="5">
        <f t="shared" si="33"/>
        <v>3.7637000000000004E-2</v>
      </c>
      <c r="E237" s="5">
        <v>1257.5250840000001</v>
      </c>
      <c r="F237" s="5">
        <v>3333.333333</v>
      </c>
      <c r="G237" s="5">
        <v>1385.281385</v>
      </c>
      <c r="H237" s="5">
        <f t="shared" si="34"/>
        <v>3116.8831162500001</v>
      </c>
      <c r="I237" s="5">
        <f t="shared" si="43"/>
        <v>15.625000024814451</v>
      </c>
      <c r="J237" s="7">
        <f t="shared" si="35"/>
        <v>1</v>
      </c>
      <c r="K237" s="5">
        <v>1.601254</v>
      </c>
      <c r="L237" s="5">
        <v>47.839841999999997</v>
      </c>
      <c r="M237" s="5">
        <f t="shared" si="36"/>
        <v>62.594749158379955</v>
      </c>
      <c r="N237" s="5">
        <v>76.603742999999994</v>
      </c>
      <c r="O237" s="5">
        <v>0</v>
      </c>
      <c r="P237" s="5">
        <v>14.399292000000001</v>
      </c>
      <c r="Q237" s="5">
        <f t="shared" si="42"/>
        <v>0</v>
      </c>
      <c r="R237" s="5">
        <f t="shared" si="37"/>
        <v>31.777622575478794</v>
      </c>
      <c r="S237" s="5">
        <f t="shared" si="38"/>
        <v>31.777622575478794</v>
      </c>
      <c r="T237" s="8">
        <f t="shared" si="39"/>
        <v>0</v>
      </c>
      <c r="U237" s="6">
        <v>1</v>
      </c>
      <c r="V237" s="6">
        <f t="shared" si="40"/>
        <v>4.8202300927279005</v>
      </c>
      <c r="W237" s="9"/>
      <c r="X237" s="9">
        <v>35</v>
      </c>
      <c r="Y237" s="9">
        <v>754.5</v>
      </c>
      <c r="Z237" s="9">
        <f t="shared" si="41"/>
        <v>168.7928606792554</v>
      </c>
      <c r="AA237" s="9">
        <v>36</v>
      </c>
      <c r="AB237" s="9">
        <v>8.8046900000000008</v>
      </c>
      <c r="AC237" s="9">
        <v>10.601599999999999</v>
      </c>
      <c r="AD237" s="9">
        <v>1</v>
      </c>
    </row>
    <row r="238" spans="1:30" x14ac:dyDescent="0.3">
      <c r="A238" s="5">
        <v>47.26477899999999</v>
      </c>
      <c r="B238" s="5">
        <v>0.181419</v>
      </c>
      <c r="C238" s="5">
        <v>0.219056</v>
      </c>
      <c r="D238" s="5">
        <f t="shared" si="33"/>
        <v>3.7637000000000004E-2</v>
      </c>
      <c r="E238" s="5">
        <v>1257.5250840000001</v>
      </c>
      <c r="F238" s="5">
        <v>3116.8831169999999</v>
      </c>
      <c r="G238" s="5">
        <v>1412.8035319999999</v>
      </c>
      <c r="H238" s="5">
        <f t="shared" si="34"/>
        <v>3178.8079469999998</v>
      </c>
      <c r="I238" s="5">
        <f t="shared" si="43"/>
        <v>-4.38311687346489</v>
      </c>
      <c r="J238" s="7">
        <f t="shared" si="35"/>
        <v>1</v>
      </c>
      <c r="K238" s="5">
        <v>1.5042139999999999</v>
      </c>
      <c r="L238" s="5">
        <v>47.844123000000003</v>
      </c>
      <c r="M238" s="5">
        <f t="shared" si="36"/>
        <v>62.657296237970058</v>
      </c>
      <c r="N238" s="5">
        <v>71.967781000000002</v>
      </c>
      <c r="O238" s="5">
        <v>0</v>
      </c>
      <c r="P238" s="5">
        <v>14.676550000000001</v>
      </c>
      <c r="Q238" s="5">
        <f t="shared" si="42"/>
        <v>0</v>
      </c>
      <c r="R238" s="5">
        <f t="shared" si="37"/>
        <v>32.40896607673637</v>
      </c>
      <c r="S238" s="5">
        <f t="shared" si="38"/>
        <v>32.40896607673637</v>
      </c>
      <c r="T238" s="8">
        <f t="shared" si="39"/>
        <v>0</v>
      </c>
      <c r="U238" s="6">
        <v>1</v>
      </c>
      <c r="V238" s="6">
        <f t="shared" si="40"/>
        <v>4.8202300927279005</v>
      </c>
      <c r="W238" s="9"/>
      <c r="X238" s="9">
        <v>35</v>
      </c>
      <c r="Y238" s="9">
        <v>750</v>
      </c>
      <c r="Z238" s="9">
        <f t="shared" si="41"/>
        <v>174.33074196676625</v>
      </c>
      <c r="AA238" s="9">
        <v>36.5</v>
      </c>
      <c r="AB238" s="9">
        <v>8.7890599999999992</v>
      </c>
      <c r="AC238" s="9">
        <v>10.6328</v>
      </c>
      <c r="AD238" s="9">
        <v>1</v>
      </c>
    </row>
    <row r="239" spans="1:30" x14ac:dyDescent="0.3">
      <c r="A239" s="5">
        <v>47.464707999999987</v>
      </c>
      <c r="B239" s="5">
        <v>0.348215</v>
      </c>
      <c r="C239" s="5">
        <v>0.22057199999999999</v>
      </c>
      <c r="D239" s="5">
        <f t="shared" si="33"/>
        <v>-0.12764300000000001</v>
      </c>
      <c r="E239" s="5">
        <v>1257.5250840000001</v>
      </c>
      <c r="F239" s="5">
        <v>3178.8079469999998</v>
      </c>
      <c r="G239" s="5">
        <v>1385.281385</v>
      </c>
      <c r="H239" s="5">
        <f t="shared" si="34"/>
        <v>3116.8831162500001</v>
      </c>
      <c r="I239" s="5">
        <f t="shared" si="43"/>
        <v>4.4701987206736149</v>
      </c>
      <c r="J239" s="7">
        <f t="shared" si="35"/>
        <v>1</v>
      </c>
      <c r="K239" s="5">
        <v>2.0934349999999999</v>
      </c>
      <c r="L239" s="5">
        <v>47.838447000000002</v>
      </c>
      <c r="M239" s="5">
        <f t="shared" si="36"/>
        <v>62.574367664329998</v>
      </c>
      <c r="N239" s="5">
        <v>100.14668</v>
      </c>
      <c r="O239" s="5">
        <v>0</v>
      </c>
      <c r="P239" s="5">
        <v>14.293075</v>
      </c>
      <c r="Q239" s="5">
        <f t="shared" si="42"/>
        <v>0</v>
      </c>
      <c r="R239" s="5">
        <f t="shared" si="37"/>
        <v>31.99754294207192</v>
      </c>
      <c r="S239" s="5">
        <f t="shared" si="38"/>
        <v>31.99754294207192</v>
      </c>
      <c r="T239" s="8">
        <f t="shared" si="39"/>
        <v>0</v>
      </c>
      <c r="U239" s="6">
        <v>1</v>
      </c>
      <c r="V239" s="6">
        <f t="shared" si="40"/>
        <v>-2.7280383569800146</v>
      </c>
      <c r="W239" s="9"/>
      <c r="X239" s="9">
        <v>35</v>
      </c>
      <c r="Y239" s="9">
        <v>742</v>
      </c>
      <c r="Z239" s="9">
        <f t="shared" si="41"/>
        <v>145.5640956315313</v>
      </c>
      <c r="AA239" s="9">
        <v>36.5</v>
      </c>
      <c r="AB239" s="9">
        <v>8.75</v>
      </c>
      <c r="AC239" s="9">
        <v>10.664099999999999</v>
      </c>
      <c r="AD239" s="9">
        <v>1</v>
      </c>
    </row>
    <row r="240" spans="1:30" x14ac:dyDescent="0.3">
      <c r="A240" s="5">
        <v>47.665642999999946</v>
      </c>
      <c r="B240" s="5">
        <v>0.378521</v>
      </c>
      <c r="C240" s="5">
        <v>0.233267</v>
      </c>
      <c r="D240" s="5">
        <f t="shared" si="33"/>
        <v>-0.14525399999999999</v>
      </c>
      <c r="E240" s="5">
        <v>1257.5250840000001</v>
      </c>
      <c r="F240" s="5">
        <v>3265.306122</v>
      </c>
      <c r="G240" s="5">
        <v>1341.7190780000001</v>
      </c>
      <c r="H240" s="5">
        <f t="shared" si="34"/>
        <v>3018.8679255000002</v>
      </c>
      <c r="I240" s="5">
        <f t="shared" si="43"/>
        <v>18.367346826978618</v>
      </c>
      <c r="J240" s="7">
        <f t="shared" si="35"/>
        <v>1</v>
      </c>
      <c r="K240" s="5">
        <v>2.1358329999999999</v>
      </c>
      <c r="L240" s="5">
        <v>47.819378999999998</v>
      </c>
      <c r="M240" s="5">
        <f t="shared" si="36"/>
        <v>62.29577674781001</v>
      </c>
      <c r="N240" s="5">
        <v>102.13419</v>
      </c>
      <c r="O240" s="5">
        <v>0</v>
      </c>
      <c r="P240" s="5">
        <v>14.028036</v>
      </c>
      <c r="Q240" s="5">
        <f t="shared" si="42"/>
        <v>0</v>
      </c>
      <c r="R240" s="5">
        <f t="shared" si="37"/>
        <v>32.775033951793347</v>
      </c>
      <c r="S240" s="5">
        <f t="shared" si="38"/>
        <v>32.775033951793347</v>
      </c>
      <c r="T240" s="8">
        <f t="shared" si="39"/>
        <v>0</v>
      </c>
      <c r="U240" s="6">
        <v>1</v>
      </c>
      <c r="V240" s="6">
        <f t="shared" si="40"/>
        <v>-2.6059247938094647</v>
      </c>
      <c r="W240" s="9"/>
      <c r="X240" s="9">
        <v>35</v>
      </c>
      <c r="Y240" s="9">
        <v>734.5</v>
      </c>
      <c r="Z240" s="9">
        <f t="shared" si="41"/>
        <v>144.68728707399049</v>
      </c>
      <c r="AA240" s="9">
        <v>36.5</v>
      </c>
      <c r="AB240" s="9">
        <v>8.7109400000000008</v>
      </c>
      <c r="AC240" s="9">
        <v>10.6875</v>
      </c>
      <c r="AD240" s="9">
        <v>1</v>
      </c>
    </row>
    <row r="241" spans="1:30" x14ac:dyDescent="0.3">
      <c r="A241" s="5">
        <v>47.865569999999948</v>
      </c>
      <c r="B241" s="5">
        <v>0.206734</v>
      </c>
      <c r="C241" s="5">
        <v>0.26639499999999999</v>
      </c>
      <c r="D241" s="5">
        <f t="shared" si="33"/>
        <v>5.9660999999999992E-2</v>
      </c>
      <c r="E241" s="5">
        <v>1257.5250840000001</v>
      </c>
      <c r="F241" s="5">
        <v>2926.829268</v>
      </c>
      <c r="G241" s="5">
        <v>1300.8130080000001</v>
      </c>
      <c r="H241" s="5">
        <f t="shared" si="34"/>
        <v>2926.8292680000004</v>
      </c>
      <c r="I241" s="5">
        <f t="shared" si="43"/>
        <v>-3.4958702602892794E-14</v>
      </c>
      <c r="J241" s="7">
        <f t="shared" si="35"/>
        <v>0</v>
      </c>
      <c r="K241" s="5">
        <v>2.4197120000000001</v>
      </c>
      <c r="L241" s="5">
        <v>47.822513999999998</v>
      </c>
      <c r="M241" s="5">
        <f t="shared" si="36"/>
        <v>62.341580320460025</v>
      </c>
      <c r="N241" s="5">
        <v>115.716722</v>
      </c>
      <c r="O241" s="5">
        <v>0</v>
      </c>
      <c r="P241" s="5">
        <v>13.829777999999999</v>
      </c>
      <c r="Q241" s="5">
        <f t="shared" si="42"/>
        <v>0</v>
      </c>
      <c r="R241" s="5">
        <f t="shared" si="37"/>
        <v>36.288514600165193</v>
      </c>
      <c r="S241" s="5">
        <f t="shared" si="38"/>
        <v>36.288514600165193</v>
      </c>
      <c r="T241" s="8">
        <f t="shared" si="39"/>
        <v>0</v>
      </c>
      <c r="U241" s="6">
        <v>1</v>
      </c>
      <c r="V241" s="6">
        <f t="shared" si="40"/>
        <v>3.4651447344161181</v>
      </c>
      <c r="W241" s="9"/>
      <c r="X241" s="9">
        <v>35</v>
      </c>
      <c r="Y241" s="9">
        <v>720.5</v>
      </c>
      <c r="Z241" s="9">
        <f t="shared" si="41"/>
        <v>136.12401314309312</v>
      </c>
      <c r="AA241" s="9">
        <v>37</v>
      </c>
      <c r="AB241" s="9">
        <v>8.6406299999999998</v>
      </c>
      <c r="AC241" s="9">
        <v>10.7188</v>
      </c>
      <c r="AD241" s="9">
        <v>1</v>
      </c>
    </row>
    <row r="242" spans="1:30" x14ac:dyDescent="0.3">
      <c r="A242" s="5">
        <v>48.066529999999958</v>
      </c>
      <c r="B242" s="5">
        <v>8.9283000000000001E-2</v>
      </c>
      <c r="C242" s="5">
        <v>0.18672800000000001</v>
      </c>
      <c r="D242" s="5">
        <f t="shared" si="33"/>
        <v>9.7445000000000004E-2</v>
      </c>
      <c r="E242" s="5">
        <v>1257.5250840000001</v>
      </c>
      <c r="F242" s="5">
        <v>3137.2549020000001</v>
      </c>
      <c r="G242" s="5">
        <v>1292.9292929999999</v>
      </c>
      <c r="H242" s="5">
        <f t="shared" si="34"/>
        <v>2909.0909092499996</v>
      </c>
      <c r="I242" s="5">
        <f t="shared" si="43"/>
        <v>17.64705881329278</v>
      </c>
      <c r="J242" s="7">
        <f t="shared" si="35"/>
        <v>1</v>
      </c>
      <c r="K242" s="5">
        <v>2.2947579999999999</v>
      </c>
      <c r="L242" s="5">
        <v>47.813799000000003</v>
      </c>
      <c r="M242" s="5">
        <f t="shared" si="36"/>
        <v>62.214250771610068</v>
      </c>
      <c r="N242" s="5">
        <v>109.72108799999999</v>
      </c>
      <c r="O242" s="5">
        <v>0</v>
      </c>
      <c r="P242" s="5">
        <v>13.698383</v>
      </c>
      <c r="Q242" s="5">
        <f t="shared" si="42"/>
        <v>0</v>
      </c>
      <c r="R242" s="5">
        <f t="shared" si="37"/>
        <v>25.282060823793383</v>
      </c>
      <c r="S242" s="5">
        <f t="shared" si="38"/>
        <v>25.282060823793383</v>
      </c>
      <c r="T242" s="8">
        <f t="shared" si="39"/>
        <v>0</v>
      </c>
      <c r="U242" s="6">
        <v>1</v>
      </c>
      <c r="V242" s="6">
        <f t="shared" si="40"/>
        <v>0.91623993021704553</v>
      </c>
      <c r="W242" s="9"/>
      <c r="X242" s="9">
        <v>35</v>
      </c>
      <c r="Y242" s="9">
        <v>705.5</v>
      </c>
      <c r="Z242" s="9">
        <f t="shared" si="41"/>
        <v>126.39614174827626</v>
      </c>
      <c r="AA242" s="9">
        <v>37</v>
      </c>
      <c r="AB242" s="9">
        <v>8.5546900000000008</v>
      </c>
      <c r="AC242" s="9">
        <v>10.7422</v>
      </c>
      <c r="AD242" s="9">
        <v>1</v>
      </c>
    </row>
    <row r="243" spans="1:30" x14ac:dyDescent="0.3">
      <c r="A243" s="5">
        <v>48.266454999999965</v>
      </c>
      <c r="B243" s="5">
        <v>8.9283000000000001E-2</v>
      </c>
      <c r="C243" s="5">
        <v>0.18672800000000001</v>
      </c>
      <c r="D243" s="5">
        <f t="shared" si="33"/>
        <v>9.7445000000000004E-2</v>
      </c>
      <c r="E243" s="5">
        <v>1257.5250840000001</v>
      </c>
      <c r="F243" s="5">
        <v>2909.090909</v>
      </c>
      <c r="G243" s="5">
        <v>1247.563353</v>
      </c>
      <c r="H243" s="5">
        <f t="shared" si="34"/>
        <v>2807.0175442499999</v>
      </c>
      <c r="I243" s="5">
        <f t="shared" si="43"/>
        <v>8.1818181421044116</v>
      </c>
      <c r="J243" s="7">
        <f t="shared" si="35"/>
        <v>1</v>
      </c>
      <c r="K243" s="5">
        <v>2.8822679999999998</v>
      </c>
      <c r="L243" s="5">
        <v>47.809139999999999</v>
      </c>
      <c r="M243" s="5">
        <f t="shared" si="36"/>
        <v>62.146180964600035</v>
      </c>
      <c r="N243" s="5">
        <v>137.79873000000001</v>
      </c>
      <c r="O243" s="5">
        <v>0</v>
      </c>
      <c r="P243" s="5">
        <v>13.054517000000001</v>
      </c>
      <c r="Q243" s="5">
        <f t="shared" si="42"/>
        <v>0</v>
      </c>
      <c r="R243" s="5">
        <f t="shared" si="37"/>
        <v>24.394970972385281</v>
      </c>
      <c r="S243" s="5">
        <f t="shared" si="38"/>
        <v>24.394970972385281</v>
      </c>
      <c r="T243" s="8">
        <f t="shared" si="39"/>
        <v>0</v>
      </c>
      <c r="U243" s="6">
        <v>1</v>
      </c>
      <c r="V243" s="6">
        <f t="shared" si="40"/>
        <v>0.91623993021704553</v>
      </c>
      <c r="W243" s="9"/>
      <c r="X243" s="9">
        <v>35</v>
      </c>
      <c r="Y243" s="9">
        <v>686.5</v>
      </c>
      <c r="Z243" s="9">
        <f t="shared" si="41"/>
        <v>97.051228531978978</v>
      </c>
      <c r="AA243" s="9">
        <v>37</v>
      </c>
      <c r="AB243" s="9">
        <v>8.4453099999999992</v>
      </c>
      <c r="AC243" s="9">
        <v>10.773400000000001</v>
      </c>
      <c r="AD243" s="9">
        <v>1</v>
      </c>
    </row>
    <row r="244" spans="1:30" x14ac:dyDescent="0.3">
      <c r="A244" s="5">
        <v>48.466354000000038</v>
      </c>
      <c r="B244" s="5">
        <v>0.14876300000000001</v>
      </c>
      <c r="C244" s="5">
        <v>0.200713</v>
      </c>
      <c r="D244" s="5">
        <f t="shared" si="33"/>
        <v>5.1949999999999996E-2</v>
      </c>
      <c r="E244" s="5">
        <v>1257.5250840000001</v>
      </c>
      <c r="F244" s="5">
        <v>2926.829268</v>
      </c>
      <c r="G244" s="5">
        <v>1205.27307</v>
      </c>
      <c r="H244" s="5">
        <f t="shared" si="34"/>
        <v>2711.8644074999997</v>
      </c>
      <c r="I244" s="5">
        <f t="shared" si="43"/>
        <v>17.835365764871874</v>
      </c>
      <c r="J244" s="7">
        <f t="shared" si="35"/>
        <v>1</v>
      </c>
      <c r="K244" s="5">
        <v>2.8130090000000001</v>
      </c>
      <c r="L244" s="5">
        <v>47.804397000000002</v>
      </c>
      <c r="M244" s="5">
        <f t="shared" si="36"/>
        <v>62.076883884830067</v>
      </c>
      <c r="N244" s="5">
        <v>134.47421299999999</v>
      </c>
      <c r="O244" s="5">
        <v>0</v>
      </c>
      <c r="P244" s="5">
        <v>12.937474</v>
      </c>
      <c r="Q244" s="5">
        <f t="shared" si="42"/>
        <v>0</v>
      </c>
      <c r="R244" s="5">
        <f t="shared" si="37"/>
        <v>25.333150687758618</v>
      </c>
      <c r="S244" s="5">
        <f t="shared" si="38"/>
        <v>25.333150687758618</v>
      </c>
      <c r="T244" s="8">
        <f t="shared" si="39"/>
        <v>0</v>
      </c>
      <c r="U244" s="6">
        <v>1</v>
      </c>
      <c r="V244" s="6">
        <f t="shared" si="40"/>
        <v>2.863580365736285</v>
      </c>
      <c r="W244" s="9"/>
      <c r="X244" s="9">
        <v>35</v>
      </c>
      <c r="Y244" s="9">
        <v>668.5</v>
      </c>
      <c r="Z244" s="9">
        <f t="shared" si="41"/>
        <v>101.71600226822662</v>
      </c>
      <c r="AA244" s="9">
        <v>37.5</v>
      </c>
      <c r="AB244" s="9">
        <v>8.3203099999999992</v>
      </c>
      <c r="AC244" s="9">
        <v>10.8047</v>
      </c>
      <c r="AD244" s="9">
        <v>1</v>
      </c>
    </row>
    <row r="245" spans="1:30" x14ac:dyDescent="0.3">
      <c r="A245" s="5">
        <v>48.666329000000033</v>
      </c>
      <c r="B245" s="5">
        <v>0.2389</v>
      </c>
      <c r="C245" s="5">
        <v>0.194159</v>
      </c>
      <c r="D245" s="5">
        <f t="shared" si="33"/>
        <v>-4.4741000000000003E-2</v>
      </c>
      <c r="E245" s="5">
        <v>1257.5250840000001</v>
      </c>
      <c r="F245" s="5">
        <v>2840.2366860000002</v>
      </c>
      <c r="G245" s="5">
        <v>1178.637201</v>
      </c>
      <c r="H245" s="5">
        <f t="shared" si="34"/>
        <v>2651.9337022499999</v>
      </c>
      <c r="I245" s="5">
        <f t="shared" si="43"/>
        <v>15.976331273969377</v>
      </c>
      <c r="J245" s="7">
        <f t="shared" si="35"/>
        <v>1</v>
      </c>
      <c r="K245" s="5">
        <v>2.7982619999999998</v>
      </c>
      <c r="L245" s="5">
        <v>47.805885000000004</v>
      </c>
      <c r="M245" s="5">
        <f t="shared" si="36"/>
        <v>62.098624145150097</v>
      </c>
      <c r="N245" s="5">
        <v>133.77340699999999</v>
      </c>
      <c r="O245" s="5">
        <v>0</v>
      </c>
      <c r="P245" s="5">
        <v>12.345367</v>
      </c>
      <c r="Q245" s="5">
        <f t="shared" si="42"/>
        <v>0</v>
      </c>
      <c r="R245" s="5">
        <f t="shared" si="37"/>
        <v>23.964364805747419</v>
      </c>
      <c r="S245" s="5">
        <f t="shared" si="38"/>
        <v>23.964364805747419</v>
      </c>
      <c r="T245" s="8">
        <f t="shared" si="39"/>
        <v>0</v>
      </c>
      <c r="U245" s="6">
        <v>1</v>
      </c>
      <c r="V245" s="6">
        <f t="shared" si="40"/>
        <v>-5.3396213763661962</v>
      </c>
      <c r="W245" s="9"/>
      <c r="X245" s="9">
        <v>35</v>
      </c>
      <c r="Y245" s="9">
        <v>688</v>
      </c>
      <c r="Z245" s="9">
        <f t="shared" si="41"/>
        <v>100.46139986535346</v>
      </c>
      <c r="AA245" s="9">
        <v>37.5</v>
      </c>
      <c r="AB245" s="9">
        <v>8.4296900000000008</v>
      </c>
      <c r="AC245" s="9">
        <v>10.828099999999999</v>
      </c>
      <c r="AD245" s="9">
        <v>1</v>
      </c>
    </row>
    <row r="246" spans="1:30" x14ac:dyDescent="0.3">
      <c r="A246" s="5">
        <v>48.867249000000029</v>
      </c>
      <c r="B246" s="5">
        <v>0.17123099999999999</v>
      </c>
      <c r="C246" s="5">
        <v>0.20549100000000001</v>
      </c>
      <c r="D246" s="5">
        <f t="shared" si="33"/>
        <v>3.4260000000000013E-2</v>
      </c>
      <c r="E246" s="5">
        <v>1257.5250840000001</v>
      </c>
      <c r="F246" s="5">
        <v>2566.84492</v>
      </c>
      <c r="G246" s="5">
        <v>1140.819964</v>
      </c>
      <c r="H246" s="5">
        <f t="shared" si="34"/>
        <v>2566.8449190000001</v>
      </c>
      <c r="I246" s="5">
        <f t="shared" si="43"/>
        <v>8.7656239840172094E-8</v>
      </c>
      <c r="J246" s="7">
        <f t="shared" si="35"/>
        <v>0</v>
      </c>
      <c r="K246" s="5">
        <v>2.9384899999999998</v>
      </c>
      <c r="L246" s="5">
        <v>47.796025</v>
      </c>
      <c r="M246" s="5">
        <f t="shared" si="36"/>
        <v>61.954565699749992</v>
      </c>
      <c r="N246" s="5">
        <v>140.448162</v>
      </c>
      <c r="O246" s="5">
        <v>0</v>
      </c>
      <c r="P246" s="5">
        <v>12.392709</v>
      </c>
      <c r="Q246" s="5">
        <f t="shared" si="42"/>
        <v>0</v>
      </c>
      <c r="R246" s="5">
        <f t="shared" si="37"/>
        <v>24.549246649736695</v>
      </c>
      <c r="S246" s="5">
        <f t="shared" si="38"/>
        <v>24.549246649736695</v>
      </c>
      <c r="T246" s="8">
        <f t="shared" si="39"/>
        <v>0</v>
      </c>
      <c r="U246" s="6">
        <v>1</v>
      </c>
      <c r="V246" s="6">
        <f t="shared" si="40"/>
        <v>4.9979859894921175</v>
      </c>
      <c r="W246" s="9"/>
      <c r="X246" s="9">
        <v>35</v>
      </c>
      <c r="Y246" s="9">
        <v>739</v>
      </c>
      <c r="Z246" s="9">
        <f t="shared" si="41"/>
        <v>94.622190356766708</v>
      </c>
      <c r="AA246" s="9">
        <v>37.5</v>
      </c>
      <c r="AB246" s="9">
        <v>8.6796900000000008</v>
      </c>
      <c r="AC246" s="9">
        <v>10.859400000000001</v>
      </c>
      <c r="AD246" s="9">
        <v>1</v>
      </c>
    </row>
    <row r="247" spans="1:30" x14ac:dyDescent="0.3">
      <c r="A247" s="5">
        <v>49.067072999999951</v>
      </c>
      <c r="B247" s="5">
        <v>2.6193999999999999E-2</v>
      </c>
      <c r="C247" s="5">
        <v>0.23535400000000001</v>
      </c>
      <c r="D247" s="5">
        <f t="shared" si="33"/>
        <v>0.20916000000000001</v>
      </c>
      <c r="E247" s="5">
        <v>1257.5250840000001</v>
      </c>
      <c r="F247" s="5">
        <v>2981.3664600000002</v>
      </c>
      <c r="G247" s="5">
        <v>1308.7934560000001</v>
      </c>
      <c r="H247" s="5">
        <f t="shared" si="34"/>
        <v>2944.7852760000001</v>
      </c>
      <c r="I247" s="5">
        <f t="shared" si="43"/>
        <v>2.7950310900698847</v>
      </c>
      <c r="J247" s="7">
        <f t="shared" si="35"/>
        <v>0</v>
      </c>
      <c r="K247" s="5">
        <v>2.618665</v>
      </c>
      <c r="L247" s="5">
        <v>47.816467000000003</v>
      </c>
      <c r="M247" s="5">
        <f t="shared" si="36"/>
        <v>62.253231292130067</v>
      </c>
      <c r="N247" s="5">
        <v>125.215307</v>
      </c>
      <c r="O247" s="5">
        <v>0</v>
      </c>
      <c r="P247" s="5">
        <v>13.269729999999999</v>
      </c>
      <c r="Q247" s="5">
        <f t="shared" si="42"/>
        <v>0</v>
      </c>
      <c r="R247" s="5">
        <f t="shared" si="37"/>
        <v>32.256775365955683</v>
      </c>
      <c r="S247" s="5">
        <f t="shared" si="38"/>
        <v>32.256775365955683</v>
      </c>
      <c r="T247" s="8">
        <f t="shared" si="39"/>
        <v>0</v>
      </c>
      <c r="U247" s="6">
        <v>1</v>
      </c>
      <c r="V247" s="6">
        <f t="shared" si="40"/>
        <v>0.1252342704149933</v>
      </c>
      <c r="W247" s="9"/>
      <c r="X247" s="9">
        <v>35</v>
      </c>
      <c r="Y247" s="9">
        <v>741</v>
      </c>
      <c r="Z247" s="9">
        <f t="shared" si="41"/>
        <v>120.86580066565097</v>
      </c>
      <c r="AA247" s="9">
        <v>38</v>
      </c>
      <c r="AB247" s="9">
        <v>8.6718799999999998</v>
      </c>
      <c r="AC247" s="9">
        <v>10.890599999999999</v>
      </c>
      <c r="AD247" s="9">
        <v>1</v>
      </c>
    </row>
    <row r="248" spans="1:30" x14ac:dyDescent="0.3">
      <c r="A248" s="5">
        <v>49.266958999999943</v>
      </c>
      <c r="B248" s="5">
        <v>2.6193999999999999E-2</v>
      </c>
      <c r="C248" s="5">
        <v>0.23535400000000001</v>
      </c>
      <c r="D248" s="5">
        <f t="shared" si="33"/>
        <v>0.20916000000000001</v>
      </c>
      <c r="E248" s="5">
        <v>1257.5250840000001</v>
      </c>
      <c r="F248" s="5">
        <v>3057.3248410000001</v>
      </c>
      <c r="G248" s="5">
        <v>1333.333333</v>
      </c>
      <c r="H248" s="5">
        <f t="shared" si="34"/>
        <v>2999.9999992500002</v>
      </c>
      <c r="I248" s="5">
        <f t="shared" si="43"/>
        <v>4.2993631323248334</v>
      </c>
      <c r="J248" s="7">
        <f t="shared" si="35"/>
        <v>1</v>
      </c>
      <c r="K248" s="5">
        <v>1.9245030000000001</v>
      </c>
      <c r="L248" s="5">
        <v>47.823931000000002</v>
      </c>
      <c r="M248" s="5">
        <f t="shared" si="36"/>
        <v>62.362283243090019</v>
      </c>
      <c r="N248" s="5">
        <v>92.037295999999998</v>
      </c>
      <c r="O248" s="5">
        <v>0</v>
      </c>
      <c r="P248" s="5">
        <v>13.91982</v>
      </c>
      <c r="Q248" s="5">
        <f t="shared" si="42"/>
        <v>0</v>
      </c>
      <c r="R248" s="5">
        <f t="shared" si="37"/>
        <v>32.8615898966735</v>
      </c>
      <c r="S248" s="5">
        <f t="shared" si="38"/>
        <v>32.8615898966735</v>
      </c>
      <c r="T248" s="8">
        <f t="shared" si="39"/>
        <v>0</v>
      </c>
      <c r="U248" s="6">
        <v>1</v>
      </c>
      <c r="V248" s="6">
        <f t="shared" si="40"/>
        <v>0.1252342704149933</v>
      </c>
      <c r="W248" s="9"/>
      <c r="X248" s="9">
        <v>35</v>
      </c>
      <c r="Y248" s="9">
        <v>738</v>
      </c>
      <c r="Z248" s="9">
        <f t="shared" si="41"/>
        <v>154.90783242381929</v>
      </c>
      <c r="AA248" s="9">
        <v>38</v>
      </c>
      <c r="AB248" s="9">
        <v>8.6484400000000008</v>
      </c>
      <c r="AC248" s="9">
        <v>10.914099999999999</v>
      </c>
      <c r="AD248" s="9">
        <v>1</v>
      </c>
    </row>
    <row r="249" spans="1:30" x14ac:dyDescent="0.3">
      <c r="A249" s="5">
        <v>49.466859000000014</v>
      </c>
      <c r="B249" s="5">
        <v>9.4050000000000002E-3</v>
      </c>
      <c r="C249" s="5">
        <v>0.23216600000000001</v>
      </c>
      <c r="D249" s="5">
        <f t="shared" si="33"/>
        <v>0.22276100000000001</v>
      </c>
      <c r="E249" s="5">
        <v>1257.5250840000001</v>
      </c>
      <c r="F249" s="5">
        <v>3018.867925</v>
      </c>
      <c r="G249" s="5">
        <v>1350.2109700000001</v>
      </c>
      <c r="H249" s="5">
        <f t="shared" si="34"/>
        <v>3037.9746825000002</v>
      </c>
      <c r="I249" s="5">
        <f t="shared" si="43"/>
        <v>-1.4150942278302023</v>
      </c>
      <c r="J249" s="7">
        <f t="shared" si="35"/>
        <v>0</v>
      </c>
      <c r="K249" s="5">
        <v>2.371521</v>
      </c>
      <c r="L249" s="5">
        <v>47.821170000000002</v>
      </c>
      <c r="M249" s="5">
        <f t="shared" si="36"/>
        <v>62.321943956300061</v>
      </c>
      <c r="N249" s="5">
        <v>113.408917</v>
      </c>
      <c r="O249" s="5">
        <v>0</v>
      </c>
      <c r="P249" s="5">
        <v>13.782097</v>
      </c>
      <c r="Q249" s="5">
        <f t="shared" si="42"/>
        <v>0</v>
      </c>
      <c r="R249" s="5">
        <f t="shared" si="37"/>
        <v>32.826796452963329</v>
      </c>
      <c r="S249" s="5">
        <f t="shared" si="38"/>
        <v>32.826796452963329</v>
      </c>
      <c r="T249" s="8">
        <f t="shared" si="39"/>
        <v>0</v>
      </c>
      <c r="U249" s="6">
        <v>1</v>
      </c>
      <c r="V249" s="6">
        <f t="shared" si="40"/>
        <v>4.2220137277171499E-2</v>
      </c>
      <c r="W249" s="9"/>
      <c r="X249" s="9">
        <v>35</v>
      </c>
      <c r="Y249" s="9">
        <v>727.5</v>
      </c>
      <c r="Z249" s="9">
        <f t="shared" si="41"/>
        <v>133.48650650423332</v>
      </c>
      <c r="AA249" s="9">
        <v>38.5</v>
      </c>
      <c r="AB249" s="9">
        <v>8.59375</v>
      </c>
      <c r="AC249" s="9">
        <v>10.9453</v>
      </c>
      <c r="AD249" s="9">
        <v>1</v>
      </c>
    </row>
    <row r="250" spans="1:30" x14ac:dyDescent="0.3">
      <c r="A250" s="5">
        <v>49.666772999999935</v>
      </c>
      <c r="B250" s="5">
        <v>0.27498699999999998</v>
      </c>
      <c r="C250" s="5">
        <v>0.21344199999999999</v>
      </c>
      <c r="D250" s="5">
        <f t="shared" si="33"/>
        <v>-6.1544999999999989E-2</v>
      </c>
      <c r="E250" s="5">
        <v>1257.5250840000001</v>
      </c>
      <c r="F250" s="5">
        <v>3157.8947370000001</v>
      </c>
      <c r="G250" s="5">
        <v>1350.2109700000001</v>
      </c>
      <c r="H250" s="5">
        <f t="shared" si="34"/>
        <v>3037.9746825000002</v>
      </c>
      <c r="I250" s="5">
        <f t="shared" si="43"/>
        <v>8.8815790394592842</v>
      </c>
      <c r="J250" s="7">
        <f t="shared" si="35"/>
        <v>1</v>
      </c>
      <c r="K250" s="5">
        <v>2.304106</v>
      </c>
      <c r="L250" s="5">
        <v>47.815613999999997</v>
      </c>
      <c r="M250" s="5">
        <f t="shared" si="36"/>
        <v>62.240768629459922</v>
      </c>
      <c r="N250" s="5">
        <v>110.17225999999999</v>
      </c>
      <c r="O250" s="5">
        <v>0</v>
      </c>
      <c r="P250" s="5">
        <v>13.646413000000001</v>
      </c>
      <c r="Q250" s="5">
        <f t="shared" si="42"/>
        <v>0</v>
      </c>
      <c r="R250" s="5">
        <f t="shared" si="37"/>
        <v>30.179341886897298</v>
      </c>
      <c r="S250" s="5">
        <f t="shared" si="38"/>
        <v>30.179341886897298</v>
      </c>
      <c r="T250" s="8">
        <f t="shared" si="39"/>
        <v>0</v>
      </c>
      <c r="U250" s="6">
        <v>1</v>
      </c>
      <c r="V250" s="6">
        <f t="shared" si="40"/>
        <v>-4.4680640181980671</v>
      </c>
      <c r="W250" s="9"/>
      <c r="X250" s="9">
        <v>35</v>
      </c>
      <c r="Y250" s="9">
        <v>738.5</v>
      </c>
      <c r="Z250" s="9">
        <f t="shared" si="41"/>
        <v>132.94108555271043</v>
      </c>
      <c r="AA250" s="9">
        <v>38.5</v>
      </c>
      <c r="AB250" s="9">
        <v>8.6328099999999992</v>
      </c>
      <c r="AC250" s="9">
        <v>10.976599999999999</v>
      </c>
      <c r="AD250" s="9">
        <v>1</v>
      </c>
    </row>
    <row r="251" spans="1:30" x14ac:dyDescent="0.3">
      <c r="A251" s="5">
        <v>49.867675999999975</v>
      </c>
      <c r="B251" s="5">
        <v>0.35582799999999998</v>
      </c>
      <c r="C251" s="5">
        <v>0.21654300000000001</v>
      </c>
      <c r="D251" s="5">
        <f t="shared" si="33"/>
        <v>-0.13928499999999996</v>
      </c>
      <c r="E251" s="5">
        <v>1257.5250840000001</v>
      </c>
      <c r="F251" s="5">
        <v>3000</v>
      </c>
      <c r="G251" s="5">
        <v>1292.9292929999999</v>
      </c>
      <c r="H251" s="5">
        <f t="shared" si="34"/>
        <v>2909.0909092499996</v>
      </c>
      <c r="I251" s="5">
        <f t="shared" si="43"/>
        <v>7.0312499873108196</v>
      </c>
      <c r="J251" s="7">
        <f t="shared" si="35"/>
        <v>1</v>
      </c>
      <c r="K251" s="5">
        <v>2.0505110000000002</v>
      </c>
      <c r="L251" s="5">
        <v>47.825361999999998</v>
      </c>
      <c r="M251" s="5">
        <f t="shared" si="36"/>
        <v>62.383190711179964</v>
      </c>
      <c r="N251" s="5">
        <v>98.066417999999999</v>
      </c>
      <c r="O251" s="5">
        <v>0</v>
      </c>
      <c r="P251" s="5">
        <v>13.881316</v>
      </c>
      <c r="Q251" s="5">
        <f t="shared" si="42"/>
        <v>0</v>
      </c>
      <c r="R251" s="5">
        <f t="shared" si="37"/>
        <v>29.318866463340747</v>
      </c>
      <c r="S251" s="5">
        <f t="shared" si="38"/>
        <v>29.318866463340747</v>
      </c>
      <c r="T251" s="8">
        <f t="shared" si="39"/>
        <v>0</v>
      </c>
      <c r="U251" s="6">
        <v>1</v>
      </c>
      <c r="V251" s="6">
        <f t="shared" si="40"/>
        <v>-2.5546756650034106</v>
      </c>
      <c r="W251" s="9"/>
      <c r="X251" s="9">
        <v>35</v>
      </c>
      <c r="Y251" s="9">
        <v>743.5</v>
      </c>
      <c r="Z251" s="9">
        <f t="shared" si="41"/>
        <v>143.81767694762965</v>
      </c>
      <c r="AA251" s="9">
        <v>38.5</v>
      </c>
      <c r="AB251" s="9">
        <v>8.6328099999999992</v>
      </c>
      <c r="AC251" s="9">
        <v>11</v>
      </c>
      <c r="AD251" s="9">
        <v>1</v>
      </c>
    </row>
    <row r="252" spans="1:30" x14ac:dyDescent="0.3">
      <c r="A252" s="5">
        <v>50.068541999999994</v>
      </c>
      <c r="B252" s="5">
        <v>0.14100199999999999</v>
      </c>
      <c r="C252" s="5">
        <v>0.220613</v>
      </c>
      <c r="D252" s="5">
        <f t="shared" si="33"/>
        <v>7.9611000000000015E-2</v>
      </c>
      <c r="E252" s="5">
        <v>1257.5250840000001</v>
      </c>
      <c r="F252" s="5">
        <v>3178.8079469999998</v>
      </c>
      <c r="G252" s="5">
        <v>1350.2109700000001</v>
      </c>
      <c r="H252" s="5">
        <f t="shared" si="34"/>
        <v>3037.9746825000002</v>
      </c>
      <c r="I252" s="5">
        <f t="shared" si="43"/>
        <v>10.430463655616691</v>
      </c>
      <c r="J252" s="7">
        <f t="shared" si="35"/>
        <v>1</v>
      </c>
      <c r="K252" s="5">
        <v>1.9683489999999999</v>
      </c>
      <c r="L252" s="5">
        <v>47.836390000000002</v>
      </c>
      <c r="M252" s="5">
        <f t="shared" si="36"/>
        <v>62.544314092099967</v>
      </c>
      <c r="N252" s="5">
        <v>94.158705999999995</v>
      </c>
      <c r="O252" s="5">
        <v>0</v>
      </c>
      <c r="P252" s="5">
        <v>14.344258999999999</v>
      </c>
      <c r="Q252" s="5">
        <f t="shared" si="42"/>
        <v>0</v>
      </c>
      <c r="R252" s="5">
        <f t="shared" si="37"/>
        <v>31.193275698756917</v>
      </c>
      <c r="S252" s="5">
        <f t="shared" si="38"/>
        <v>31.193275698756917</v>
      </c>
      <c r="T252" s="8">
        <f t="shared" si="39"/>
        <v>0</v>
      </c>
      <c r="U252" s="6">
        <v>1</v>
      </c>
      <c r="V252" s="6">
        <f t="shared" si="40"/>
        <v>1.7711371544133343</v>
      </c>
      <c r="W252" s="9"/>
      <c r="X252" s="9">
        <v>35</v>
      </c>
      <c r="Y252" s="9">
        <v>741.5</v>
      </c>
      <c r="Z252" s="9">
        <f t="shared" si="41"/>
        <v>150.40311642679561</v>
      </c>
      <c r="AA252" s="9">
        <v>39</v>
      </c>
      <c r="AB252" s="9">
        <v>8.625</v>
      </c>
      <c r="AC252" s="9">
        <v>11.0313</v>
      </c>
      <c r="AD252" s="9">
        <v>1</v>
      </c>
    </row>
    <row r="253" spans="1:30" x14ac:dyDescent="0.3">
      <c r="A253" s="5">
        <v>50.26947399999996</v>
      </c>
      <c r="B253" s="5">
        <v>0.14100199999999999</v>
      </c>
      <c r="C253" s="5">
        <v>0.220613</v>
      </c>
      <c r="D253" s="5">
        <f t="shared" si="33"/>
        <v>7.9611000000000015E-2</v>
      </c>
      <c r="E253" s="5">
        <v>1257.5250840000001</v>
      </c>
      <c r="F253" s="5">
        <v>3116.8831169999999</v>
      </c>
      <c r="G253" s="5">
        <v>1367.5213679999999</v>
      </c>
      <c r="H253" s="5">
        <f t="shared" si="34"/>
        <v>3076.9230779999998</v>
      </c>
      <c r="I253" s="5">
        <f t="shared" si="43"/>
        <v>2.9220778508522764</v>
      </c>
      <c r="J253" s="7">
        <f t="shared" si="35"/>
        <v>0</v>
      </c>
      <c r="K253" s="5">
        <v>1.94241</v>
      </c>
      <c r="L253" s="5">
        <v>47.833723999999997</v>
      </c>
      <c r="M253" s="5">
        <f t="shared" si="36"/>
        <v>62.505362792359961</v>
      </c>
      <c r="N253" s="5">
        <v>92.912704000000005</v>
      </c>
      <c r="O253" s="5">
        <v>0</v>
      </c>
      <c r="P253" s="5">
        <v>14.433128999999999</v>
      </c>
      <c r="Q253" s="5">
        <f t="shared" si="42"/>
        <v>0</v>
      </c>
      <c r="R253" s="5">
        <f t="shared" si="37"/>
        <v>31.593189511684393</v>
      </c>
      <c r="S253" s="5">
        <f t="shared" si="38"/>
        <v>31.593189511684393</v>
      </c>
      <c r="T253" s="8">
        <f t="shared" si="39"/>
        <v>0</v>
      </c>
      <c r="U253" s="6">
        <v>1</v>
      </c>
      <c r="V253" s="6">
        <f t="shared" si="40"/>
        <v>1.7711371544133343</v>
      </c>
      <c r="W253" s="9"/>
      <c r="X253" s="9">
        <v>35</v>
      </c>
      <c r="Y253" s="9">
        <v>743</v>
      </c>
      <c r="Z253" s="9">
        <f t="shared" si="41"/>
        <v>152.22042387383482</v>
      </c>
      <c r="AA253" s="9">
        <v>39</v>
      </c>
      <c r="AB253" s="9">
        <v>8.625</v>
      </c>
      <c r="AC253" s="9">
        <v>11.0625</v>
      </c>
      <c r="AD253" s="9">
        <v>1</v>
      </c>
    </row>
    <row r="254" spans="1:30" x14ac:dyDescent="0.3">
      <c r="A254" s="5">
        <v>50.470392999999959</v>
      </c>
      <c r="B254" s="5">
        <v>6.2903000000000001E-2</v>
      </c>
      <c r="C254" s="5">
        <v>0.22916900000000001</v>
      </c>
      <c r="D254" s="5">
        <f t="shared" si="33"/>
        <v>0.16626600000000002</v>
      </c>
      <c r="E254" s="5">
        <v>1257.5250840000001</v>
      </c>
      <c r="F254" s="5">
        <v>3157.8947370000001</v>
      </c>
      <c r="G254" s="5">
        <v>1341.7190780000001</v>
      </c>
      <c r="H254" s="5">
        <f t="shared" si="34"/>
        <v>3018.8679255000002</v>
      </c>
      <c r="I254" s="5">
        <f t="shared" si="43"/>
        <v>10.361842041274148</v>
      </c>
      <c r="J254" s="7">
        <f t="shared" si="35"/>
        <v>1</v>
      </c>
      <c r="K254" s="5">
        <v>1.870387</v>
      </c>
      <c r="L254" s="5">
        <v>47.826858999999999</v>
      </c>
      <c r="M254" s="5">
        <f t="shared" si="36"/>
        <v>62.405062465010019</v>
      </c>
      <c r="N254" s="5">
        <v>89.454722000000004</v>
      </c>
      <c r="O254" s="5">
        <v>0</v>
      </c>
      <c r="P254" s="5">
        <v>14.359878</v>
      </c>
      <c r="Q254" s="5">
        <f t="shared" si="42"/>
        <v>0</v>
      </c>
      <c r="R254" s="5">
        <f t="shared" si="37"/>
        <v>32.199247024647853</v>
      </c>
      <c r="S254" s="5">
        <f t="shared" si="38"/>
        <v>32.199247024647853</v>
      </c>
      <c r="T254" s="8">
        <f t="shared" si="39"/>
        <v>0</v>
      </c>
      <c r="U254" s="6">
        <v>1</v>
      </c>
      <c r="V254" s="6">
        <f t="shared" si="40"/>
        <v>0.3783274993083372</v>
      </c>
      <c r="W254" s="9"/>
      <c r="X254" s="9">
        <v>35</v>
      </c>
      <c r="Y254" s="9">
        <v>740.5</v>
      </c>
      <c r="Z254" s="9">
        <f t="shared" si="41"/>
        <v>156.54420232092551</v>
      </c>
      <c r="AA254" s="9">
        <v>39.5</v>
      </c>
      <c r="AB254" s="9">
        <v>8.6015599999999992</v>
      </c>
      <c r="AC254" s="9">
        <v>11.0938</v>
      </c>
      <c r="AD254" s="9">
        <v>1</v>
      </c>
    </row>
    <row r="255" spans="1:30" x14ac:dyDescent="0.3">
      <c r="A255" s="5">
        <v>50.670291000000034</v>
      </c>
      <c r="B255" s="5">
        <v>9.7633999999999999E-2</v>
      </c>
      <c r="C255" s="5">
        <v>0.23899699999999999</v>
      </c>
      <c r="D255" s="5">
        <f t="shared" si="33"/>
        <v>0.14136299999999999</v>
      </c>
      <c r="E255" s="5">
        <v>1257.5250840000001</v>
      </c>
      <c r="F255" s="5">
        <v>3178.8079469999998</v>
      </c>
      <c r="G255" s="5">
        <v>1358.81104</v>
      </c>
      <c r="H255" s="5">
        <f t="shared" si="34"/>
        <v>3057.3248400000002</v>
      </c>
      <c r="I255" s="5">
        <f t="shared" si="43"/>
        <v>8.9403974080163167</v>
      </c>
      <c r="J255" s="7">
        <f t="shared" si="35"/>
        <v>1</v>
      </c>
      <c r="K255" s="5">
        <v>2.0169350000000001</v>
      </c>
      <c r="L255" s="5">
        <v>47.832830000000001</v>
      </c>
      <c r="M255" s="5">
        <f t="shared" si="36"/>
        <v>62.492301103700015</v>
      </c>
      <c r="N255" s="5">
        <v>96.475708999999995</v>
      </c>
      <c r="O255" s="5">
        <v>0</v>
      </c>
      <c r="P255" s="5">
        <v>14.408602999999999</v>
      </c>
      <c r="Q255" s="5">
        <f t="shared" si="42"/>
        <v>0</v>
      </c>
      <c r="R255" s="5">
        <f t="shared" si="37"/>
        <v>34.007896279339498</v>
      </c>
      <c r="S255" s="5">
        <f t="shared" si="38"/>
        <v>34.007896279339498</v>
      </c>
      <c r="T255" s="8">
        <f t="shared" si="39"/>
        <v>0</v>
      </c>
      <c r="U255" s="6">
        <v>1</v>
      </c>
      <c r="V255" s="6">
        <f t="shared" si="40"/>
        <v>0.69066162998804503</v>
      </c>
      <c r="W255" s="9"/>
      <c r="X255" s="9">
        <v>35</v>
      </c>
      <c r="Y255" s="9">
        <v>751</v>
      </c>
      <c r="Z255" s="9">
        <f t="shared" si="41"/>
        <v>152.10699997048499</v>
      </c>
      <c r="AA255" s="9">
        <v>39.5</v>
      </c>
      <c r="AB255" s="9">
        <v>8.6171900000000008</v>
      </c>
      <c r="AC255" s="9">
        <v>11.1172</v>
      </c>
      <c r="AD255" s="9">
        <v>1</v>
      </c>
    </row>
    <row r="256" spans="1:30" x14ac:dyDescent="0.3">
      <c r="A256" s="5">
        <v>50.872389000000013</v>
      </c>
      <c r="B256" s="5">
        <v>0.335754</v>
      </c>
      <c r="C256" s="5">
        <v>0.18645100000000001</v>
      </c>
      <c r="D256" s="5">
        <f t="shared" si="33"/>
        <v>-0.14930299999999999</v>
      </c>
      <c r="E256" s="5">
        <v>1257.5250840000001</v>
      </c>
      <c r="F256" s="5">
        <v>3178.8079469999998</v>
      </c>
      <c r="G256" s="5">
        <v>1431.7673380000001</v>
      </c>
      <c r="H256" s="5">
        <f t="shared" si="34"/>
        <v>3221.4765105000001</v>
      </c>
      <c r="I256" s="5">
        <f t="shared" si="43"/>
        <v>-2.9801324815526935</v>
      </c>
      <c r="J256" s="7">
        <f t="shared" si="35"/>
        <v>0</v>
      </c>
      <c r="K256" s="5">
        <v>1.4610259999999999</v>
      </c>
      <c r="L256" s="5">
        <v>47.843494</v>
      </c>
      <c r="M256" s="5">
        <f t="shared" si="36"/>
        <v>62.64810630266004</v>
      </c>
      <c r="N256" s="5">
        <v>69.900587999999999</v>
      </c>
      <c r="O256" s="5">
        <v>0</v>
      </c>
      <c r="P256" s="5">
        <v>14.681925</v>
      </c>
      <c r="Q256" s="5">
        <f t="shared" si="42"/>
        <v>0</v>
      </c>
      <c r="R256" s="5">
        <f t="shared" si="37"/>
        <v>27.955381222071196</v>
      </c>
      <c r="S256" s="5">
        <f t="shared" si="38"/>
        <v>27.955381222071196</v>
      </c>
      <c r="T256" s="8">
        <f t="shared" si="39"/>
        <v>0</v>
      </c>
      <c r="U256" s="6">
        <v>1</v>
      </c>
      <c r="V256" s="6">
        <f t="shared" si="40"/>
        <v>-2.2488094679946151</v>
      </c>
      <c r="W256" s="9"/>
      <c r="X256" s="9">
        <v>35</v>
      </c>
      <c r="Y256" s="9">
        <v>752</v>
      </c>
      <c r="Z256" s="9">
        <f t="shared" si="41"/>
        <v>170.03567088867314</v>
      </c>
      <c r="AA256" s="9">
        <v>39.5</v>
      </c>
      <c r="AB256" s="9">
        <v>8.6015599999999992</v>
      </c>
      <c r="AC256" s="9">
        <v>11.148400000000001</v>
      </c>
      <c r="AD256" s="9">
        <v>1</v>
      </c>
    </row>
    <row r="257" spans="1:30" x14ac:dyDescent="0.3">
      <c r="A257" s="5">
        <v>51.072168999999931</v>
      </c>
      <c r="B257" s="5">
        <v>0.45325399999999999</v>
      </c>
      <c r="C257" s="5">
        <v>0.215063</v>
      </c>
      <c r="D257" s="5">
        <f t="shared" si="33"/>
        <v>-0.23819099999999999</v>
      </c>
      <c r="E257" s="5">
        <v>1257.5250840000001</v>
      </c>
      <c r="F257" s="5">
        <v>3157.8947370000001</v>
      </c>
      <c r="G257" s="5">
        <v>1431.7673380000001</v>
      </c>
      <c r="H257" s="5">
        <f t="shared" si="34"/>
        <v>3221.4765105000001</v>
      </c>
      <c r="I257" s="5">
        <f t="shared" si="43"/>
        <v>-4.4407894922938969</v>
      </c>
      <c r="J257" s="7">
        <f t="shared" si="35"/>
        <v>1</v>
      </c>
      <c r="K257" s="5">
        <v>1.334492</v>
      </c>
      <c r="L257" s="5">
        <v>47.844414999999998</v>
      </c>
      <c r="M257" s="5">
        <f t="shared" si="36"/>
        <v>62.661562471849948</v>
      </c>
      <c r="N257" s="5">
        <v>63.847966</v>
      </c>
      <c r="O257" s="5">
        <v>0</v>
      </c>
      <c r="P257" s="5">
        <v>14.591609</v>
      </c>
      <c r="Q257" s="5">
        <f t="shared" si="42"/>
        <v>0</v>
      </c>
      <c r="R257" s="5">
        <f t="shared" si="37"/>
        <v>32.245298506107758</v>
      </c>
      <c r="S257" s="5">
        <f t="shared" si="38"/>
        <v>32.245298506107758</v>
      </c>
      <c r="T257" s="8">
        <f t="shared" si="39"/>
        <v>0</v>
      </c>
      <c r="U257" s="6">
        <v>1</v>
      </c>
      <c r="V257" s="6">
        <f t="shared" si="40"/>
        <v>-1.9029014530355892</v>
      </c>
      <c r="W257" s="9"/>
      <c r="X257" s="9">
        <v>35</v>
      </c>
      <c r="Y257" s="9">
        <v>750</v>
      </c>
      <c r="Z257" s="9">
        <f t="shared" si="41"/>
        <v>182.21674615158253</v>
      </c>
      <c r="AA257" s="9">
        <v>40</v>
      </c>
      <c r="AB257" s="9">
        <v>8.5859400000000008</v>
      </c>
      <c r="AC257" s="9">
        <v>11.1797</v>
      </c>
      <c r="AD257" s="9">
        <v>1</v>
      </c>
    </row>
    <row r="258" spans="1:30" x14ac:dyDescent="0.3">
      <c r="A258" s="5">
        <v>51.273051000000024</v>
      </c>
      <c r="B258" s="5">
        <v>0.45325399999999999</v>
      </c>
      <c r="C258" s="5">
        <v>0.215063</v>
      </c>
      <c r="D258" s="5">
        <f t="shared" si="33"/>
        <v>-0.23819099999999999</v>
      </c>
      <c r="E258" s="5">
        <v>1257.5250840000001</v>
      </c>
      <c r="F258" s="5">
        <v>3265.306122</v>
      </c>
      <c r="G258" s="5">
        <v>1422.2222220000001</v>
      </c>
      <c r="H258" s="5">
        <f t="shared" si="34"/>
        <v>3199.9999995000003</v>
      </c>
      <c r="I258" s="5">
        <f t="shared" si="43"/>
        <v>4.5918367389987012</v>
      </c>
      <c r="J258" s="7">
        <f t="shared" si="35"/>
        <v>1</v>
      </c>
      <c r="K258" s="5">
        <v>1.506057</v>
      </c>
      <c r="L258" s="5">
        <v>47.849051000000003</v>
      </c>
      <c r="M258" s="5">
        <f t="shared" si="36"/>
        <v>62.729296239890004</v>
      </c>
      <c r="N258" s="5">
        <v>72.063398000000007</v>
      </c>
      <c r="O258" s="5">
        <v>0</v>
      </c>
      <c r="P258" s="5">
        <v>14.60004</v>
      </c>
      <c r="Q258" s="5">
        <f t="shared" si="42"/>
        <v>0</v>
      </c>
      <c r="R258" s="5">
        <f t="shared" si="37"/>
        <v>32.030329840091554</v>
      </c>
      <c r="S258" s="5">
        <f t="shared" si="38"/>
        <v>32.030329840091554</v>
      </c>
      <c r="T258" s="8">
        <f t="shared" si="39"/>
        <v>0</v>
      </c>
      <c r="U258" s="6">
        <v>1</v>
      </c>
      <c r="V258" s="6">
        <f t="shared" si="40"/>
        <v>-1.9029014530355892</v>
      </c>
      <c r="W258" s="9"/>
      <c r="X258" s="9">
        <v>35</v>
      </c>
      <c r="Y258" s="9">
        <v>759</v>
      </c>
      <c r="Z258" s="9">
        <f t="shared" si="41"/>
        <v>173.69421605727365</v>
      </c>
      <c r="AA258" s="9">
        <v>40</v>
      </c>
      <c r="AB258" s="9">
        <v>8.59375</v>
      </c>
      <c r="AC258" s="9">
        <v>11.203099999999999</v>
      </c>
      <c r="AD258" s="9">
        <v>1</v>
      </c>
    </row>
    <row r="259" spans="1:30" x14ac:dyDescent="0.3">
      <c r="A259" s="5">
        <v>51.473889</v>
      </c>
      <c r="B259" s="5">
        <v>0.20873</v>
      </c>
      <c r="C259" s="5">
        <v>0.225884</v>
      </c>
      <c r="D259" s="5">
        <f t="shared" ref="D259:D322" si="44">C259-B259</f>
        <v>1.7154000000000003E-2</v>
      </c>
      <c r="E259" s="5">
        <v>1257.5250840000001</v>
      </c>
      <c r="F259" s="5">
        <v>3200</v>
      </c>
      <c r="G259" s="5">
        <v>1422.2222220000001</v>
      </c>
      <c r="H259" s="5">
        <f t="shared" ref="H259:H322" si="45">G259*2.25</f>
        <v>3199.9999995000003</v>
      </c>
      <c r="I259" s="5">
        <f t="shared" si="43"/>
        <v>3.5156229932717719E-8</v>
      </c>
      <c r="J259" s="7">
        <f t="shared" ref="J259:J322" si="46">IF(ABS(I259)&gt;3,1,0)</f>
        <v>0</v>
      </c>
      <c r="K259" s="5">
        <v>1.04495</v>
      </c>
      <c r="L259" s="5">
        <v>47.859051000000001</v>
      </c>
      <c r="M259" s="5">
        <f t="shared" ref="M259:M322" si="47">L259*14.61039-636.364</f>
        <v>62.875400139889962</v>
      </c>
      <c r="N259" s="5">
        <v>50.01032</v>
      </c>
      <c r="O259" s="5">
        <v>0</v>
      </c>
      <c r="P259" s="5">
        <v>14.941678</v>
      </c>
      <c r="Q259" s="5">
        <f t="shared" si="42"/>
        <v>0</v>
      </c>
      <c r="R259" s="5">
        <f t="shared" ref="R259:R322" si="48">C259*G259/60*2*3.14159</f>
        <v>33.641951547217523</v>
      </c>
      <c r="S259" s="5">
        <f t="shared" ref="S259:S322" si="49">R259-Q259-T259</f>
        <v>33.641951547217523</v>
      </c>
      <c r="T259" s="8">
        <f t="shared" ref="T259:T322" si="50">O259^2*(0.012+0.0033)+0.74*O259+0.0024*O259*O259</f>
        <v>0</v>
      </c>
      <c r="U259" s="6">
        <v>1</v>
      </c>
      <c r="V259" s="6">
        <f t="shared" ref="V259:V322" si="51">B259/D259</f>
        <v>12.168007461816485</v>
      </c>
      <c r="W259" s="9"/>
      <c r="X259" s="9">
        <v>35</v>
      </c>
      <c r="Y259" s="9">
        <v>733</v>
      </c>
      <c r="Z259" s="9">
        <f t="shared" ref="Z259:Z322" si="52">R259/0.7+200-N259</f>
        <v>198.04961078173932</v>
      </c>
      <c r="AA259" s="9">
        <v>40.5</v>
      </c>
      <c r="AB259" s="9">
        <v>8.5234400000000008</v>
      </c>
      <c r="AC259" s="9">
        <v>11.234400000000001</v>
      </c>
      <c r="AD259" s="9">
        <v>1</v>
      </c>
    </row>
    <row r="260" spans="1:30" x14ac:dyDescent="0.3">
      <c r="A260" s="5">
        <v>51.674757000000014</v>
      </c>
      <c r="B260" s="5">
        <v>0.178281</v>
      </c>
      <c r="C260" s="5">
        <v>0.22947200000000001</v>
      </c>
      <c r="D260" s="5">
        <f t="shared" si="44"/>
        <v>5.1191000000000014E-2</v>
      </c>
      <c r="E260" s="5">
        <v>1257.5250840000001</v>
      </c>
      <c r="F260" s="5">
        <v>2981.3664600000002</v>
      </c>
      <c r="G260" s="5">
        <v>1358.81104</v>
      </c>
      <c r="H260" s="5">
        <f t="shared" si="45"/>
        <v>3057.3248400000002</v>
      </c>
      <c r="I260" s="5">
        <f t="shared" si="43"/>
        <v>-5.5900620295225174</v>
      </c>
      <c r="J260" s="7">
        <f t="shared" si="46"/>
        <v>1</v>
      </c>
      <c r="K260" s="5">
        <v>2.3420269999999999</v>
      </c>
      <c r="L260" s="5">
        <v>47.827599999999997</v>
      </c>
      <c r="M260" s="5">
        <f t="shared" si="47"/>
        <v>62.415888763999988</v>
      </c>
      <c r="N260" s="5">
        <v>112.01353899999999</v>
      </c>
      <c r="O260" s="5">
        <v>0</v>
      </c>
      <c r="P260" s="5">
        <v>13.956137999999999</v>
      </c>
      <c r="Q260" s="5">
        <f t="shared" si="42"/>
        <v>0</v>
      </c>
      <c r="R260" s="5">
        <f t="shared" si="48"/>
        <v>32.652543651228228</v>
      </c>
      <c r="S260" s="5">
        <f t="shared" si="49"/>
        <v>32.652543651228228</v>
      </c>
      <c r="T260" s="8">
        <f t="shared" si="50"/>
        <v>0</v>
      </c>
      <c r="U260" s="6">
        <v>1</v>
      </c>
      <c r="V260" s="6">
        <f t="shared" si="51"/>
        <v>3.4826629680998602</v>
      </c>
      <c r="W260" s="9"/>
      <c r="X260" s="9">
        <v>35</v>
      </c>
      <c r="Y260" s="9">
        <v>728.5</v>
      </c>
      <c r="Z260" s="9">
        <f t="shared" si="52"/>
        <v>134.63295193032604</v>
      </c>
      <c r="AA260" s="9">
        <v>40.5</v>
      </c>
      <c r="AB260" s="9">
        <v>8.4921900000000008</v>
      </c>
      <c r="AC260" s="9">
        <v>11.2578</v>
      </c>
      <c r="AD260" s="9">
        <v>1</v>
      </c>
    </row>
    <row r="261" spans="1:30" x14ac:dyDescent="0.3">
      <c r="A261" s="5">
        <v>51.874699999999976</v>
      </c>
      <c r="B261" s="5">
        <v>0.32706400000000002</v>
      </c>
      <c r="C261" s="5">
        <v>0.179836</v>
      </c>
      <c r="D261" s="5">
        <f t="shared" si="44"/>
        <v>-0.14722800000000003</v>
      </c>
      <c r="E261" s="5">
        <v>1257.5250840000001</v>
      </c>
      <c r="F261" s="5">
        <v>2909.090909</v>
      </c>
      <c r="G261" s="5">
        <v>1292.9292929999999</v>
      </c>
      <c r="H261" s="5">
        <f t="shared" si="45"/>
        <v>2909.0909092499996</v>
      </c>
      <c r="I261" s="5">
        <f t="shared" si="43"/>
        <v>-1.9335908872983366E-8</v>
      </c>
      <c r="J261" s="7">
        <f t="shared" si="46"/>
        <v>0</v>
      </c>
      <c r="K261" s="5">
        <v>2.7681100000000001</v>
      </c>
      <c r="L261" s="5">
        <v>47.817413999999999</v>
      </c>
      <c r="M261" s="5">
        <f t="shared" si="47"/>
        <v>62.267067331459998</v>
      </c>
      <c r="N261" s="5">
        <v>132.36386200000001</v>
      </c>
      <c r="O261" s="5">
        <v>0</v>
      </c>
      <c r="P261" s="5">
        <v>13.634086</v>
      </c>
      <c r="Q261" s="5">
        <f t="shared" si="42"/>
        <v>0</v>
      </c>
      <c r="R261" s="5">
        <f t="shared" si="48"/>
        <v>24.348917625143027</v>
      </c>
      <c r="S261" s="5">
        <f t="shared" si="49"/>
        <v>24.348917625143027</v>
      </c>
      <c r="T261" s="8">
        <f t="shared" si="50"/>
        <v>0</v>
      </c>
      <c r="U261" s="6">
        <v>1</v>
      </c>
      <c r="V261" s="6">
        <f t="shared" si="51"/>
        <v>-2.2214796098568206</v>
      </c>
      <c r="W261" s="9"/>
      <c r="X261" s="9">
        <v>35</v>
      </c>
      <c r="Y261" s="9">
        <v>725.5</v>
      </c>
      <c r="Z261" s="9">
        <f t="shared" si="52"/>
        <v>102.4203060359186</v>
      </c>
      <c r="AA261" s="9">
        <v>40.5</v>
      </c>
      <c r="AB261" s="9">
        <v>8.46875</v>
      </c>
      <c r="AC261" s="9">
        <v>11.289099999999999</v>
      </c>
      <c r="AD261" s="9">
        <v>1</v>
      </c>
    </row>
    <row r="262" spans="1:30" x14ac:dyDescent="0.3">
      <c r="A262" s="5">
        <v>52.074707000000004</v>
      </c>
      <c r="B262" s="5">
        <v>0.255388</v>
      </c>
      <c r="C262" s="5">
        <v>0.19388900000000001</v>
      </c>
      <c r="D262" s="5">
        <f t="shared" si="44"/>
        <v>-6.1498999999999998E-2</v>
      </c>
      <c r="E262" s="5">
        <v>1257.5250840000001</v>
      </c>
      <c r="F262" s="5">
        <v>2874.2514970000002</v>
      </c>
      <c r="G262" s="5">
        <v>1277.4451100000001</v>
      </c>
      <c r="H262" s="5">
        <f t="shared" si="45"/>
        <v>2874.2514975000004</v>
      </c>
      <c r="I262" s="5">
        <f t="shared" si="43"/>
        <v>-3.9140638243773769E-8</v>
      </c>
      <c r="J262" s="7">
        <f t="shared" si="46"/>
        <v>0</v>
      </c>
      <c r="K262" s="5">
        <v>2.4605299999999999</v>
      </c>
      <c r="L262" s="5">
        <v>47.812976999999997</v>
      </c>
      <c r="M262" s="5">
        <f t="shared" si="47"/>
        <v>62.202241031029985</v>
      </c>
      <c r="N262" s="5">
        <v>117.645256</v>
      </c>
      <c r="O262" s="5">
        <v>0</v>
      </c>
      <c r="P262" s="5">
        <v>13.716927</v>
      </c>
      <c r="Q262" s="5">
        <f t="shared" si="42"/>
        <v>0</v>
      </c>
      <c r="R262" s="5">
        <f t="shared" si="48"/>
        <v>25.937234591710126</v>
      </c>
      <c r="S262" s="5">
        <f t="shared" si="49"/>
        <v>25.937234591710126</v>
      </c>
      <c r="T262" s="8">
        <f t="shared" si="50"/>
        <v>0</v>
      </c>
      <c r="U262" s="6">
        <v>1</v>
      </c>
      <c r="V262" s="6">
        <f t="shared" si="51"/>
        <v>-4.1527179303728516</v>
      </c>
      <c r="W262" s="9"/>
      <c r="X262" s="9">
        <v>35</v>
      </c>
      <c r="Y262" s="9">
        <v>717.5</v>
      </c>
      <c r="Z262" s="9">
        <f t="shared" si="52"/>
        <v>119.40793627387161</v>
      </c>
      <c r="AA262" s="9">
        <v>41</v>
      </c>
      <c r="AB262" s="9">
        <v>8.4218799999999998</v>
      </c>
      <c r="AC262" s="9">
        <v>11.3203</v>
      </c>
      <c r="AD262" s="9">
        <v>1</v>
      </c>
    </row>
    <row r="263" spans="1:30" x14ac:dyDescent="0.3">
      <c r="A263" s="5">
        <v>52.274506999999986</v>
      </c>
      <c r="B263" s="5">
        <v>0.255388</v>
      </c>
      <c r="C263" s="5">
        <v>0.19388900000000001</v>
      </c>
      <c r="D263" s="5">
        <f t="shared" si="44"/>
        <v>-6.1498999999999998E-2</v>
      </c>
      <c r="E263" s="5">
        <v>1257.5250840000001</v>
      </c>
      <c r="F263" s="5">
        <v>2840.2366860000002</v>
      </c>
      <c r="G263" s="5">
        <v>1300.8130080000001</v>
      </c>
      <c r="H263" s="5">
        <f t="shared" si="45"/>
        <v>2926.8292680000004</v>
      </c>
      <c r="I263" s="5">
        <f t="shared" si="43"/>
        <v>-6.6568047419156962</v>
      </c>
      <c r="J263" s="7">
        <f t="shared" si="46"/>
        <v>1</v>
      </c>
      <c r="K263" s="5">
        <v>2.4201069999999998</v>
      </c>
      <c r="L263" s="5">
        <v>47.814957999999997</v>
      </c>
      <c r="M263" s="5">
        <f t="shared" si="47"/>
        <v>62.23118421361994</v>
      </c>
      <c r="N263" s="5">
        <v>115.71732799999999</v>
      </c>
      <c r="O263" s="5">
        <v>0</v>
      </c>
      <c r="P263" s="5">
        <v>13.587033999999999</v>
      </c>
      <c r="Q263" s="5">
        <f t="shared" si="42"/>
        <v>0</v>
      </c>
      <c r="R263" s="5">
        <f t="shared" si="48"/>
        <v>26.411696192914388</v>
      </c>
      <c r="S263" s="5">
        <f t="shared" si="49"/>
        <v>26.411696192914388</v>
      </c>
      <c r="T263" s="8">
        <f t="shared" si="50"/>
        <v>0</v>
      </c>
      <c r="U263" s="6">
        <v>1</v>
      </c>
      <c r="V263" s="6">
        <f t="shared" si="51"/>
        <v>-4.1527179303728516</v>
      </c>
      <c r="W263" s="9"/>
      <c r="X263" s="9">
        <v>35</v>
      </c>
      <c r="Y263" s="9">
        <v>723.5</v>
      </c>
      <c r="Z263" s="9">
        <f t="shared" si="52"/>
        <v>122.01366656130627</v>
      </c>
      <c r="AA263" s="9">
        <v>41</v>
      </c>
      <c r="AB263" s="9">
        <v>8.4375</v>
      </c>
      <c r="AC263" s="9">
        <v>11.3438</v>
      </c>
      <c r="AD263" s="9">
        <v>1</v>
      </c>
    </row>
    <row r="264" spans="1:30" x14ac:dyDescent="0.3">
      <c r="A264" s="5">
        <v>52.474419000000026</v>
      </c>
      <c r="B264" s="5">
        <v>0.26748300000000003</v>
      </c>
      <c r="C264" s="5">
        <v>0.238125</v>
      </c>
      <c r="D264" s="5">
        <f t="shared" si="44"/>
        <v>-2.9358000000000023E-2</v>
      </c>
      <c r="E264" s="5">
        <v>1257.5250840000001</v>
      </c>
      <c r="F264" s="5">
        <v>2874.2514970000002</v>
      </c>
      <c r="G264" s="5">
        <v>1308.7934560000001</v>
      </c>
      <c r="H264" s="5">
        <f t="shared" si="45"/>
        <v>2944.7852760000001</v>
      </c>
      <c r="I264" s="5">
        <f t="shared" si="43"/>
        <v>-5.3892215518534705</v>
      </c>
      <c r="J264" s="7">
        <f t="shared" si="46"/>
        <v>1</v>
      </c>
      <c r="K264" s="5">
        <v>2.5750820000000001</v>
      </c>
      <c r="L264" s="5">
        <v>47.810592</v>
      </c>
      <c r="M264" s="5">
        <f t="shared" si="47"/>
        <v>62.167395250879963</v>
      </c>
      <c r="N264" s="5">
        <v>123.116212</v>
      </c>
      <c r="O264" s="5">
        <v>0</v>
      </c>
      <c r="P264" s="5">
        <v>13.608967</v>
      </c>
      <c r="Q264" s="5">
        <f t="shared" ref="Q264:Q327" si="53">P264*O264</f>
        <v>0</v>
      </c>
      <c r="R264" s="5">
        <f t="shared" si="48"/>
        <v>32.636558690390636</v>
      </c>
      <c r="S264" s="5">
        <f t="shared" si="49"/>
        <v>32.636558690390636</v>
      </c>
      <c r="T264" s="8">
        <f t="shared" si="50"/>
        <v>0</v>
      </c>
      <c r="U264" s="6">
        <v>1</v>
      </c>
      <c r="V264" s="6">
        <f t="shared" si="51"/>
        <v>-9.1110770488452832</v>
      </c>
      <c r="W264" s="9"/>
      <c r="X264" s="9">
        <v>35</v>
      </c>
      <c r="Y264" s="9">
        <v>731.5</v>
      </c>
      <c r="Z264" s="9">
        <f t="shared" si="52"/>
        <v>123.50744327198662</v>
      </c>
      <c r="AA264" s="9">
        <v>41.5</v>
      </c>
      <c r="AB264" s="9">
        <v>8.4609400000000008</v>
      </c>
      <c r="AC264" s="9">
        <v>11.375</v>
      </c>
      <c r="AD264" s="9">
        <v>1</v>
      </c>
    </row>
    <row r="265" spans="1:30" x14ac:dyDescent="0.3">
      <c r="A265" s="5">
        <v>52.674480000000031</v>
      </c>
      <c r="B265" s="5">
        <v>0.181005</v>
      </c>
      <c r="C265" s="5">
        <v>0.20910100000000001</v>
      </c>
      <c r="D265" s="5">
        <f t="shared" si="44"/>
        <v>2.809600000000001E-2</v>
      </c>
      <c r="E265" s="5">
        <v>1257.5250840000001</v>
      </c>
      <c r="F265" s="5">
        <v>3157.8947370000001</v>
      </c>
      <c r="G265" s="5">
        <v>1341.7190780000001</v>
      </c>
      <c r="H265" s="5">
        <f t="shared" si="45"/>
        <v>3018.8679255000002</v>
      </c>
      <c r="I265" s="5">
        <f t="shared" si="43"/>
        <v>10.361842041274148</v>
      </c>
      <c r="J265" s="7">
        <f t="shared" si="46"/>
        <v>1</v>
      </c>
      <c r="K265" s="5">
        <v>2.3786309999999999</v>
      </c>
      <c r="L265" s="5">
        <v>47.813155000000002</v>
      </c>
      <c r="M265" s="5">
        <f t="shared" si="47"/>
        <v>62.204841680450045</v>
      </c>
      <c r="N265" s="5">
        <v>113.729868</v>
      </c>
      <c r="O265" s="5">
        <v>0</v>
      </c>
      <c r="P265" s="5">
        <v>13.736788000000001</v>
      </c>
      <c r="Q265" s="5">
        <f t="shared" si="53"/>
        <v>0</v>
      </c>
      <c r="R265" s="5">
        <f t="shared" si="48"/>
        <v>29.37960523500513</v>
      </c>
      <c r="S265" s="5">
        <f t="shared" si="49"/>
        <v>29.37960523500513</v>
      </c>
      <c r="T265" s="8">
        <f t="shared" si="50"/>
        <v>0</v>
      </c>
      <c r="U265" s="6">
        <v>1</v>
      </c>
      <c r="V265" s="6">
        <f t="shared" si="51"/>
        <v>6.4423761389521621</v>
      </c>
      <c r="W265" s="9"/>
      <c r="X265" s="9">
        <v>35</v>
      </c>
      <c r="Y265" s="9">
        <v>737</v>
      </c>
      <c r="Z265" s="9">
        <f t="shared" si="52"/>
        <v>128.2409966214359</v>
      </c>
      <c r="AA265" s="9">
        <v>41.5</v>
      </c>
      <c r="AB265" s="9">
        <v>8.4765599999999992</v>
      </c>
      <c r="AC265" s="9">
        <v>11.4063</v>
      </c>
      <c r="AD265" s="9">
        <v>1</v>
      </c>
    </row>
    <row r="266" spans="1:30" x14ac:dyDescent="0.3">
      <c r="A266" s="5">
        <v>52.87425599999996</v>
      </c>
      <c r="B266" s="5">
        <v>0.16692499999999999</v>
      </c>
      <c r="C266" s="5">
        <v>0.203601</v>
      </c>
      <c r="D266" s="5">
        <f t="shared" si="44"/>
        <v>3.6676000000000014E-2</v>
      </c>
      <c r="E266" s="5">
        <v>1257.5250840000001</v>
      </c>
      <c r="F266" s="5">
        <v>3076.9230769999999</v>
      </c>
      <c r="G266" s="5">
        <v>1385.281385</v>
      </c>
      <c r="H266" s="5">
        <f t="shared" si="45"/>
        <v>3116.8831162500001</v>
      </c>
      <c r="I266" s="5">
        <f t="shared" si="43"/>
        <v>-2.8846153339453222</v>
      </c>
      <c r="J266" s="7">
        <f t="shared" si="46"/>
        <v>0</v>
      </c>
      <c r="K266" s="5">
        <v>2.1221390000000002</v>
      </c>
      <c r="L266" s="5">
        <v>47.835875999999999</v>
      </c>
      <c r="M266" s="5">
        <f t="shared" si="47"/>
        <v>62.536804351639944</v>
      </c>
      <c r="N266" s="5">
        <v>101.514377</v>
      </c>
      <c r="O266" s="5">
        <v>0</v>
      </c>
      <c r="P266" s="5">
        <v>14.169534000000001</v>
      </c>
      <c r="Q266" s="5">
        <f t="shared" si="53"/>
        <v>0</v>
      </c>
      <c r="R266" s="5">
        <f t="shared" si="48"/>
        <v>29.535624379108803</v>
      </c>
      <c r="S266" s="5">
        <f t="shared" si="49"/>
        <v>29.535624379108803</v>
      </c>
      <c r="T266" s="8">
        <f t="shared" si="50"/>
        <v>0</v>
      </c>
      <c r="U266" s="6">
        <v>1</v>
      </c>
      <c r="V266" s="6">
        <f t="shared" si="51"/>
        <v>4.5513414767150158</v>
      </c>
      <c r="W266" s="9"/>
      <c r="X266" s="9">
        <v>35</v>
      </c>
      <c r="Y266" s="9">
        <v>744.5</v>
      </c>
      <c r="Z266" s="9">
        <f t="shared" si="52"/>
        <v>140.67937211301259</v>
      </c>
      <c r="AA266" s="9">
        <v>42</v>
      </c>
      <c r="AB266" s="9">
        <v>8.4843799999999998</v>
      </c>
      <c r="AC266" s="9">
        <v>11.4297</v>
      </c>
      <c r="AD266" s="9">
        <v>1</v>
      </c>
    </row>
    <row r="267" spans="1:30" x14ac:dyDescent="0.3">
      <c r="A267" s="5">
        <v>53.075107000000017</v>
      </c>
      <c r="B267" s="5">
        <v>0.334781</v>
      </c>
      <c r="C267" s="5">
        <v>0.19606999999999999</v>
      </c>
      <c r="D267" s="5">
        <f t="shared" si="44"/>
        <v>-0.138711</v>
      </c>
      <c r="E267" s="5">
        <v>1257.5250840000001</v>
      </c>
      <c r="F267" s="5">
        <v>3157.8947370000001</v>
      </c>
      <c r="G267" s="5">
        <v>1385.281385</v>
      </c>
      <c r="H267" s="5">
        <f t="shared" si="45"/>
        <v>3116.8831162500001</v>
      </c>
      <c r="I267" s="5">
        <f t="shared" si="43"/>
        <v>2.9605263734919833</v>
      </c>
      <c r="J267" s="7">
        <f t="shared" si="46"/>
        <v>0</v>
      </c>
      <c r="K267" s="5">
        <v>1.5842689999999999</v>
      </c>
      <c r="L267" s="5">
        <v>47.847043999999997</v>
      </c>
      <c r="M267" s="5">
        <f t="shared" si="47"/>
        <v>62.699973187159912</v>
      </c>
      <c r="N267" s="5">
        <v>75.802575000000004</v>
      </c>
      <c r="O267" s="5">
        <v>0</v>
      </c>
      <c r="P267" s="5">
        <v>14.481892</v>
      </c>
      <c r="Q267" s="5">
        <f t="shared" si="53"/>
        <v>0</v>
      </c>
      <c r="R267" s="5">
        <f t="shared" si="48"/>
        <v>28.443130790182082</v>
      </c>
      <c r="S267" s="5">
        <f t="shared" si="49"/>
        <v>28.443130790182082</v>
      </c>
      <c r="T267" s="8">
        <f t="shared" si="50"/>
        <v>0</v>
      </c>
      <c r="U267" s="6">
        <v>1</v>
      </c>
      <c r="V267" s="6">
        <f t="shared" si="51"/>
        <v>-2.4135144292810229</v>
      </c>
      <c r="W267" s="9"/>
      <c r="X267" s="9">
        <v>35</v>
      </c>
      <c r="Y267" s="9">
        <v>744.5</v>
      </c>
      <c r="Z267" s="9">
        <f t="shared" si="52"/>
        <v>164.83046898597439</v>
      </c>
      <c r="AA267" s="9">
        <v>42</v>
      </c>
      <c r="AB267" s="9">
        <v>8.4765599999999992</v>
      </c>
      <c r="AC267" s="9">
        <v>11.460900000000001</v>
      </c>
      <c r="AD267" s="9">
        <v>1</v>
      </c>
    </row>
    <row r="268" spans="1:30" x14ac:dyDescent="0.3">
      <c r="A268" s="5">
        <v>53.275050999999976</v>
      </c>
      <c r="B268" s="5">
        <v>0.334781</v>
      </c>
      <c r="C268" s="5">
        <v>0.19606999999999999</v>
      </c>
      <c r="D268" s="5">
        <f t="shared" si="44"/>
        <v>-0.138711</v>
      </c>
      <c r="E268" s="5">
        <v>1257.5250840000001</v>
      </c>
      <c r="F268" s="5">
        <v>3157.8947370000001</v>
      </c>
      <c r="G268" s="5">
        <v>1394.3355120000001</v>
      </c>
      <c r="H268" s="5">
        <f t="shared" si="45"/>
        <v>3137.2549020000001</v>
      </c>
      <c r="I268" s="5">
        <f t="shared" si="43"/>
        <v>1.4802631663877428</v>
      </c>
      <c r="J268" s="7">
        <f t="shared" si="46"/>
        <v>0</v>
      </c>
      <c r="K268" s="5">
        <v>1.541871</v>
      </c>
      <c r="L268" s="5">
        <v>47.841602999999999</v>
      </c>
      <c r="M268" s="5">
        <f t="shared" si="47"/>
        <v>62.620478055169997</v>
      </c>
      <c r="N268" s="5">
        <v>73.765585999999999</v>
      </c>
      <c r="O268" s="5">
        <v>0</v>
      </c>
      <c r="P268" s="5">
        <v>14.447327</v>
      </c>
      <c r="Q268" s="5">
        <f t="shared" si="53"/>
        <v>0</v>
      </c>
      <c r="R268" s="5">
        <f t="shared" si="48"/>
        <v>28.629033611977331</v>
      </c>
      <c r="S268" s="5">
        <f t="shared" si="49"/>
        <v>28.629033611977331</v>
      </c>
      <c r="T268" s="8">
        <f t="shared" si="50"/>
        <v>0</v>
      </c>
      <c r="U268" s="6">
        <v>1</v>
      </c>
      <c r="V268" s="6">
        <f t="shared" si="51"/>
        <v>-2.4135144292810229</v>
      </c>
      <c r="W268" s="9"/>
      <c r="X268" s="9">
        <v>35</v>
      </c>
      <c r="Y268" s="9">
        <v>742</v>
      </c>
      <c r="Z268" s="9">
        <f t="shared" si="52"/>
        <v>167.13303344568192</v>
      </c>
      <c r="AA268" s="9">
        <v>42</v>
      </c>
      <c r="AB268" s="9">
        <v>8.4531299999999998</v>
      </c>
      <c r="AC268" s="9">
        <v>11.484400000000001</v>
      </c>
      <c r="AD268" s="9">
        <v>1</v>
      </c>
    </row>
    <row r="269" spans="1:30" x14ac:dyDescent="0.3">
      <c r="A269" s="5">
        <v>53.474956000000034</v>
      </c>
      <c r="B269" s="5">
        <v>0.300904</v>
      </c>
      <c r="C269" s="5">
        <v>0.229744</v>
      </c>
      <c r="D269" s="5">
        <f t="shared" si="44"/>
        <v>-7.1160000000000001E-2</v>
      </c>
      <c r="E269" s="5">
        <v>1257.5250840000001</v>
      </c>
      <c r="F269" s="5">
        <v>3116.8831169999999</v>
      </c>
      <c r="G269" s="5">
        <v>1394.3355120000001</v>
      </c>
      <c r="H269" s="5">
        <f t="shared" si="45"/>
        <v>3137.2549020000001</v>
      </c>
      <c r="I269" s="5">
        <f t="shared" si="43"/>
        <v>-1.4610389554505065</v>
      </c>
      <c r="J269" s="7">
        <f t="shared" si="46"/>
        <v>0</v>
      </c>
      <c r="K269" s="5">
        <v>1.4252119999999999</v>
      </c>
      <c r="L269" s="5">
        <v>47.844493</v>
      </c>
      <c r="M269" s="5">
        <f t="shared" si="47"/>
        <v>62.662702082270016</v>
      </c>
      <c r="N269" s="5">
        <v>68.188537999999994</v>
      </c>
      <c r="O269" s="5">
        <v>0</v>
      </c>
      <c r="P269" s="5">
        <v>14.552334</v>
      </c>
      <c r="Q269" s="5">
        <f t="shared" si="53"/>
        <v>0</v>
      </c>
      <c r="R269" s="5">
        <f t="shared" si="48"/>
        <v>33.545920835161517</v>
      </c>
      <c r="S269" s="5">
        <f t="shared" si="49"/>
        <v>33.545920835161517</v>
      </c>
      <c r="T269" s="8">
        <f t="shared" si="50"/>
        <v>0</v>
      </c>
      <c r="U269" s="6">
        <v>1</v>
      </c>
      <c r="V269" s="6">
        <f t="shared" si="51"/>
        <v>-4.2285553681843728</v>
      </c>
      <c r="W269" s="9"/>
      <c r="X269" s="9">
        <v>35</v>
      </c>
      <c r="Y269" s="9">
        <v>744.5</v>
      </c>
      <c r="Z269" s="9">
        <f t="shared" si="52"/>
        <v>179.73420605023074</v>
      </c>
      <c r="AA269" s="9">
        <v>42.5</v>
      </c>
      <c r="AB269" s="9">
        <v>8.4531299999999998</v>
      </c>
      <c r="AC269" s="9">
        <v>11.515599999999999</v>
      </c>
      <c r="AD269" s="9">
        <v>1</v>
      </c>
    </row>
    <row r="270" spans="1:30" x14ac:dyDescent="0.3">
      <c r="A270" s="5">
        <v>53.674863999999971</v>
      </c>
      <c r="B270" s="5">
        <v>0.14935200000000001</v>
      </c>
      <c r="C270" s="5">
        <v>0.24269299999999999</v>
      </c>
      <c r="D270" s="5">
        <f t="shared" si="44"/>
        <v>9.334099999999998E-2</v>
      </c>
      <c r="E270" s="5">
        <v>1257.5250840000001</v>
      </c>
      <c r="F270" s="5">
        <v>3157.8947370000001</v>
      </c>
      <c r="G270" s="5">
        <v>1403.5087719999999</v>
      </c>
      <c r="H270" s="5">
        <f t="shared" si="45"/>
        <v>3157.8947369999996</v>
      </c>
      <c r="I270" s="5">
        <f t="shared" si="43"/>
        <v>3.2400748749040536E-14</v>
      </c>
      <c r="J270" s="7">
        <f t="shared" si="46"/>
        <v>0</v>
      </c>
      <c r="K270" s="5">
        <v>1.66327</v>
      </c>
      <c r="L270" s="5">
        <v>47.843564000000001</v>
      </c>
      <c r="M270" s="5">
        <f t="shared" si="47"/>
        <v>62.649129029960022</v>
      </c>
      <c r="N270" s="5">
        <v>79.576787999999993</v>
      </c>
      <c r="O270" s="5">
        <v>0</v>
      </c>
      <c r="P270" s="5">
        <v>14.486945</v>
      </c>
      <c r="Q270" s="5">
        <f t="shared" si="53"/>
        <v>0</v>
      </c>
      <c r="R270" s="5">
        <f t="shared" si="48"/>
        <v>35.669796580496936</v>
      </c>
      <c r="S270" s="5">
        <f t="shared" si="49"/>
        <v>35.669796580496936</v>
      </c>
      <c r="T270" s="8">
        <f t="shared" si="50"/>
        <v>0</v>
      </c>
      <c r="U270" s="6">
        <v>1</v>
      </c>
      <c r="V270" s="6">
        <f t="shared" si="51"/>
        <v>1.6000685657963816</v>
      </c>
      <c r="W270" s="9"/>
      <c r="X270" s="9">
        <v>35</v>
      </c>
      <c r="Y270" s="9">
        <v>743.5</v>
      </c>
      <c r="Z270" s="9">
        <f t="shared" si="52"/>
        <v>171.38006425785278</v>
      </c>
      <c r="AA270" s="9">
        <v>42.5</v>
      </c>
      <c r="AB270" s="9">
        <v>8.4375</v>
      </c>
      <c r="AC270" s="9">
        <v>11.539099999999999</v>
      </c>
      <c r="AD270" s="9">
        <v>1</v>
      </c>
    </row>
    <row r="271" spans="1:30" x14ac:dyDescent="0.3">
      <c r="A271" s="5">
        <v>53.874770000000026</v>
      </c>
      <c r="B271" s="5">
        <v>0.15936</v>
      </c>
      <c r="C271" s="5">
        <v>0.21452499999999999</v>
      </c>
      <c r="D271" s="5">
        <f t="shared" si="44"/>
        <v>5.5164999999999992E-2</v>
      </c>
      <c r="E271" s="5">
        <v>1257.5250840000001</v>
      </c>
      <c r="F271" s="5">
        <v>3243.2432429999999</v>
      </c>
      <c r="G271" s="5">
        <v>1412.8035319999999</v>
      </c>
      <c r="H271" s="5">
        <f t="shared" si="45"/>
        <v>3178.8079469999998</v>
      </c>
      <c r="I271" s="5">
        <f t="shared" si="43"/>
        <v>4.5608107950285133</v>
      </c>
      <c r="J271" s="7">
        <f t="shared" si="46"/>
        <v>1</v>
      </c>
      <c r="K271" s="5">
        <v>1.440617</v>
      </c>
      <c r="L271" s="5">
        <v>47.837325</v>
      </c>
      <c r="M271" s="5">
        <f t="shared" si="47"/>
        <v>62.557974806750053</v>
      </c>
      <c r="N271" s="5">
        <v>68.915272999999999</v>
      </c>
      <c r="O271" s="5">
        <v>0</v>
      </c>
      <c r="P271" s="5">
        <v>14.501261</v>
      </c>
      <c r="Q271" s="5">
        <f t="shared" si="53"/>
        <v>0</v>
      </c>
      <c r="R271" s="5">
        <f t="shared" si="48"/>
        <v>31.738612261758956</v>
      </c>
      <c r="S271" s="5">
        <f t="shared" si="49"/>
        <v>31.738612261758956</v>
      </c>
      <c r="T271" s="8">
        <f t="shared" si="50"/>
        <v>0</v>
      </c>
      <c r="U271" s="6">
        <v>1</v>
      </c>
      <c r="V271" s="6">
        <f t="shared" si="51"/>
        <v>2.8887881809118103</v>
      </c>
      <c r="W271" s="9"/>
      <c r="X271" s="9">
        <v>35</v>
      </c>
      <c r="Y271" s="9">
        <v>744</v>
      </c>
      <c r="Z271" s="9">
        <f t="shared" si="52"/>
        <v>176.42560165965563</v>
      </c>
      <c r="AA271" s="9">
        <v>43</v>
      </c>
      <c r="AB271" s="9">
        <v>8.4296900000000008</v>
      </c>
      <c r="AC271" s="9">
        <v>11.5703</v>
      </c>
      <c r="AD271" s="9">
        <v>1</v>
      </c>
    </row>
    <row r="272" spans="1:30" x14ac:dyDescent="0.3">
      <c r="A272" s="5">
        <v>54.074676999999966</v>
      </c>
      <c r="B272" s="5">
        <v>0.25980199999999998</v>
      </c>
      <c r="C272" s="5">
        <v>0.24052899999999999</v>
      </c>
      <c r="D272" s="5">
        <f t="shared" si="44"/>
        <v>-1.9272999999999985E-2</v>
      </c>
      <c r="E272" s="5">
        <v>1257.5250840000001</v>
      </c>
      <c r="F272" s="5">
        <v>3221.47651</v>
      </c>
      <c r="G272" s="5">
        <v>1403.5087719999999</v>
      </c>
      <c r="H272" s="5">
        <f t="shared" si="45"/>
        <v>3157.8947369999996</v>
      </c>
      <c r="I272" s="5">
        <f t="shared" si="43"/>
        <v>4.5302013260235139</v>
      </c>
      <c r="J272" s="7">
        <f t="shared" si="46"/>
        <v>1</v>
      </c>
      <c r="K272" s="5">
        <v>1.5122450000000001</v>
      </c>
      <c r="L272" s="5">
        <v>47.842377999999997</v>
      </c>
      <c r="M272" s="5">
        <f t="shared" si="47"/>
        <v>62.63180110741996</v>
      </c>
      <c r="N272" s="5">
        <v>72.349418999999997</v>
      </c>
      <c r="O272" s="5">
        <v>0</v>
      </c>
      <c r="P272" s="5">
        <v>14.578201999999999</v>
      </c>
      <c r="Q272" s="5">
        <f t="shared" si="53"/>
        <v>0</v>
      </c>
      <c r="R272" s="5">
        <f t="shared" si="48"/>
        <v>35.351742743755885</v>
      </c>
      <c r="S272" s="5">
        <f t="shared" si="49"/>
        <v>35.351742743755885</v>
      </c>
      <c r="T272" s="8">
        <f t="shared" si="50"/>
        <v>0</v>
      </c>
      <c r="U272" s="6">
        <v>1</v>
      </c>
      <c r="V272" s="6">
        <f t="shared" si="51"/>
        <v>-13.480101696674113</v>
      </c>
      <c r="W272" s="9"/>
      <c r="X272" s="9">
        <v>35</v>
      </c>
      <c r="Y272" s="9">
        <v>737</v>
      </c>
      <c r="Z272" s="9">
        <f t="shared" si="52"/>
        <v>178.15307063393698</v>
      </c>
      <c r="AA272" s="9">
        <v>43</v>
      </c>
      <c r="AB272" s="9">
        <v>8.3984400000000008</v>
      </c>
      <c r="AC272" s="9">
        <v>11.5938</v>
      </c>
      <c r="AD272" s="9">
        <v>1</v>
      </c>
    </row>
    <row r="273" spans="1:30" x14ac:dyDescent="0.3">
      <c r="A273" s="5">
        <v>54.274579000000031</v>
      </c>
      <c r="B273" s="5">
        <v>0.25980199999999998</v>
      </c>
      <c r="C273" s="5">
        <v>0.24052899999999999</v>
      </c>
      <c r="D273" s="5">
        <f t="shared" si="44"/>
        <v>-1.9272999999999985E-2</v>
      </c>
      <c r="E273" s="5">
        <v>1257.5250840000001</v>
      </c>
      <c r="F273" s="5">
        <v>3137.2549020000001</v>
      </c>
      <c r="G273" s="5">
        <v>1403.5087719999999</v>
      </c>
      <c r="H273" s="5">
        <f t="shared" si="45"/>
        <v>3157.8947369999996</v>
      </c>
      <c r="I273" s="5">
        <f t="shared" si="43"/>
        <v>-1.4705882436764346</v>
      </c>
      <c r="J273" s="7">
        <f t="shared" si="46"/>
        <v>0</v>
      </c>
      <c r="K273" s="5">
        <v>2.2790889999999999</v>
      </c>
      <c r="L273" s="5">
        <v>47.835146999999999</v>
      </c>
      <c r="M273" s="5">
        <f t="shared" si="47"/>
        <v>62.526153377329933</v>
      </c>
      <c r="N273" s="5">
        <v>99.050141999999994</v>
      </c>
      <c r="O273" s="5">
        <v>0</v>
      </c>
      <c r="P273" s="5">
        <v>14.331191</v>
      </c>
      <c r="Q273" s="5">
        <f t="shared" si="53"/>
        <v>0</v>
      </c>
      <c r="R273" s="5">
        <f t="shared" si="48"/>
        <v>35.351742743755885</v>
      </c>
      <c r="S273" s="5">
        <f t="shared" si="49"/>
        <v>35.351742743755885</v>
      </c>
      <c r="T273" s="8">
        <f t="shared" si="50"/>
        <v>0</v>
      </c>
      <c r="U273" s="6">
        <v>1</v>
      </c>
      <c r="V273" s="6">
        <f t="shared" si="51"/>
        <v>-13.480101696674113</v>
      </c>
      <c r="W273" s="9"/>
      <c r="X273" s="9">
        <v>35</v>
      </c>
      <c r="Y273" s="9">
        <v>711.5</v>
      </c>
      <c r="Z273" s="9">
        <f t="shared" si="52"/>
        <v>151.45234763393699</v>
      </c>
      <c r="AA273" s="9">
        <v>43</v>
      </c>
      <c r="AB273" s="9">
        <v>8.2734400000000008</v>
      </c>
      <c r="AC273" s="9">
        <v>11.6172</v>
      </c>
      <c r="AD273" s="9">
        <v>1</v>
      </c>
    </row>
    <row r="274" spans="1:30" x14ac:dyDescent="0.3">
      <c r="A274" s="5">
        <v>54.474491999999955</v>
      </c>
      <c r="B274" s="5">
        <v>0.36997999999999998</v>
      </c>
      <c r="C274" s="5">
        <v>0.21335299999999999</v>
      </c>
      <c r="D274" s="5">
        <f t="shared" si="44"/>
        <v>-0.15662699999999999</v>
      </c>
      <c r="E274" s="5">
        <v>1257.5250840000001</v>
      </c>
      <c r="F274" s="5">
        <v>3018.867925</v>
      </c>
      <c r="G274" s="5">
        <v>1247.563353</v>
      </c>
      <c r="H274" s="5">
        <f t="shared" si="45"/>
        <v>2807.0175442499999</v>
      </c>
      <c r="I274" s="5">
        <f t="shared" si="43"/>
        <v>16.981132079630758</v>
      </c>
      <c r="J274" s="7">
        <f t="shared" si="46"/>
        <v>1</v>
      </c>
      <c r="K274" s="5">
        <v>2.6600090000000001</v>
      </c>
      <c r="L274" s="5">
        <v>47.811315999999998</v>
      </c>
      <c r="M274" s="5">
        <f t="shared" si="47"/>
        <v>62.177973173239934</v>
      </c>
      <c r="N274" s="5">
        <v>127.178543</v>
      </c>
      <c r="O274" s="5">
        <v>0</v>
      </c>
      <c r="P274" s="5">
        <v>13.302819</v>
      </c>
      <c r="Q274" s="5">
        <f t="shared" si="53"/>
        <v>0</v>
      </c>
      <c r="R274" s="5">
        <f t="shared" si="48"/>
        <v>27.873378614194525</v>
      </c>
      <c r="S274" s="5">
        <f t="shared" si="49"/>
        <v>27.873378614194525</v>
      </c>
      <c r="T274" s="8">
        <f t="shared" si="50"/>
        <v>0</v>
      </c>
      <c r="U274" s="6">
        <v>1</v>
      </c>
      <c r="V274" s="6">
        <f t="shared" si="51"/>
        <v>-2.3621725500711883</v>
      </c>
      <c r="W274" s="9"/>
      <c r="X274" s="9">
        <v>35</v>
      </c>
      <c r="Y274" s="9">
        <v>727</v>
      </c>
      <c r="Z274" s="9">
        <f t="shared" si="52"/>
        <v>112.64056930599217</v>
      </c>
      <c r="AA274" s="9">
        <v>43.5</v>
      </c>
      <c r="AB274" s="9">
        <v>8.3359400000000008</v>
      </c>
      <c r="AC274" s="9">
        <v>11.648400000000001</v>
      </c>
      <c r="AD274" s="9">
        <v>1</v>
      </c>
    </row>
    <row r="275" spans="1:30" x14ac:dyDescent="0.3">
      <c r="A275" s="5">
        <v>54.674426999999937</v>
      </c>
      <c r="B275" s="5">
        <v>0.23888699999999999</v>
      </c>
      <c r="C275" s="5">
        <v>0.248223</v>
      </c>
      <c r="D275" s="5">
        <f t="shared" si="44"/>
        <v>9.336000000000011E-3</v>
      </c>
      <c r="E275" s="5">
        <v>1257.5250840000001</v>
      </c>
      <c r="F275" s="5">
        <v>3157.8947370000001</v>
      </c>
      <c r="G275" s="5">
        <v>1333.333333</v>
      </c>
      <c r="H275" s="5">
        <f t="shared" si="45"/>
        <v>2999.9999992500002</v>
      </c>
      <c r="I275" s="5">
        <f t="shared" si="43"/>
        <v>11.842105334210515</v>
      </c>
      <c r="J275" s="7">
        <f t="shared" si="46"/>
        <v>1</v>
      </c>
      <c r="K275" s="5">
        <v>2.2003509999999999</v>
      </c>
      <c r="L275" s="5">
        <v>47.822484000000003</v>
      </c>
      <c r="M275" s="5">
        <f t="shared" si="47"/>
        <v>62.341142008760016</v>
      </c>
      <c r="N275" s="5">
        <v>105.226237</v>
      </c>
      <c r="O275" s="5">
        <v>0</v>
      </c>
      <c r="P275" s="5">
        <v>14.033383000000001</v>
      </c>
      <c r="Q275" s="5">
        <f t="shared" si="53"/>
        <v>0</v>
      </c>
      <c r="R275" s="5">
        <f t="shared" si="48"/>
        <v>34.65843975000206</v>
      </c>
      <c r="S275" s="5">
        <f t="shared" si="49"/>
        <v>34.65843975000206</v>
      </c>
      <c r="T275" s="8">
        <f t="shared" si="50"/>
        <v>0</v>
      </c>
      <c r="U275" s="6">
        <v>1</v>
      </c>
      <c r="V275" s="6">
        <f t="shared" si="51"/>
        <v>25.587724935732616</v>
      </c>
      <c r="W275" s="9"/>
      <c r="X275" s="9">
        <v>35</v>
      </c>
      <c r="Y275" s="9">
        <v>732.5</v>
      </c>
      <c r="Z275" s="9">
        <f t="shared" si="52"/>
        <v>144.28581978571722</v>
      </c>
      <c r="AA275" s="9">
        <v>43.5</v>
      </c>
      <c r="AB275" s="9">
        <v>8.34375</v>
      </c>
      <c r="AC275" s="9">
        <v>11.671900000000001</v>
      </c>
      <c r="AD275" s="9">
        <v>1</v>
      </c>
    </row>
    <row r="276" spans="1:30" x14ac:dyDescent="0.3">
      <c r="A276" s="5">
        <v>54.874277000000021</v>
      </c>
      <c r="B276" s="5">
        <v>0.110345</v>
      </c>
      <c r="C276" s="5">
        <v>0.18534500000000001</v>
      </c>
      <c r="D276" s="5">
        <f t="shared" si="44"/>
        <v>7.5000000000000011E-2</v>
      </c>
      <c r="E276" s="5">
        <v>1257.5250840000001</v>
      </c>
      <c r="F276" s="5">
        <v>3037.9746839999998</v>
      </c>
      <c r="G276" s="5">
        <v>1350.2109700000001</v>
      </c>
      <c r="H276" s="5">
        <f t="shared" si="45"/>
        <v>3037.9746825000002</v>
      </c>
      <c r="I276" s="5">
        <f t="shared" si="43"/>
        <v>1.1109372028794375E-7</v>
      </c>
      <c r="J276" s="7">
        <f t="shared" si="46"/>
        <v>0</v>
      </c>
      <c r="K276" s="5">
        <v>2.117267</v>
      </c>
      <c r="L276" s="5">
        <v>47.830345999999999</v>
      </c>
      <c r="M276" s="5">
        <f t="shared" si="47"/>
        <v>62.456008894939941</v>
      </c>
      <c r="N276" s="5">
        <v>101.26962399999999</v>
      </c>
      <c r="O276" s="5">
        <v>0</v>
      </c>
      <c r="P276" s="5">
        <v>14.004350000000001</v>
      </c>
      <c r="Q276" s="5">
        <f t="shared" si="53"/>
        <v>0</v>
      </c>
      <c r="R276" s="5">
        <f t="shared" si="48"/>
        <v>26.20660470772847</v>
      </c>
      <c r="S276" s="5">
        <f t="shared" si="49"/>
        <v>26.20660470772847</v>
      </c>
      <c r="T276" s="8">
        <f t="shared" si="50"/>
        <v>0</v>
      </c>
      <c r="U276" s="6">
        <v>1</v>
      </c>
      <c r="V276" s="6">
        <f t="shared" si="51"/>
        <v>1.4712666666666665</v>
      </c>
      <c r="W276" s="9"/>
      <c r="X276" s="9">
        <v>35</v>
      </c>
      <c r="Y276" s="9">
        <v>739</v>
      </c>
      <c r="Z276" s="9">
        <f t="shared" si="52"/>
        <v>136.16838272532638</v>
      </c>
      <c r="AA276" s="9">
        <v>44</v>
      </c>
      <c r="AB276" s="9">
        <v>8.3593799999999998</v>
      </c>
      <c r="AC276" s="9">
        <v>11.703099999999999</v>
      </c>
      <c r="AD276" s="9">
        <v>1</v>
      </c>
    </row>
    <row r="277" spans="1:30" x14ac:dyDescent="0.3">
      <c r="A277" s="5">
        <v>55.075172999999964</v>
      </c>
      <c r="B277" s="5">
        <v>0.15257599999999999</v>
      </c>
      <c r="C277" s="5">
        <v>0.24446699999999999</v>
      </c>
      <c r="D277" s="5">
        <f t="shared" si="44"/>
        <v>9.1891E-2</v>
      </c>
      <c r="E277" s="5">
        <v>1257.5250840000001</v>
      </c>
      <c r="F277" s="5">
        <v>3137.2549020000001</v>
      </c>
      <c r="G277" s="5">
        <v>1385.281385</v>
      </c>
      <c r="H277" s="5">
        <f t="shared" si="45"/>
        <v>3116.8831162500001</v>
      </c>
      <c r="I277" s="5">
        <f t="shared" si="43"/>
        <v>1.4705882841268436</v>
      </c>
      <c r="J277" s="7">
        <f t="shared" si="46"/>
        <v>0</v>
      </c>
      <c r="K277" s="5">
        <v>1.779271</v>
      </c>
      <c r="L277" s="5">
        <v>47.832807000000003</v>
      </c>
      <c r="M277" s="5">
        <f t="shared" si="47"/>
        <v>62.491965064730039</v>
      </c>
      <c r="N277" s="5">
        <v>85.107545000000002</v>
      </c>
      <c r="O277" s="5">
        <v>0</v>
      </c>
      <c r="P277" s="5">
        <v>14.2837</v>
      </c>
      <c r="Q277" s="5">
        <f t="shared" si="53"/>
        <v>0</v>
      </c>
      <c r="R277" s="5">
        <f t="shared" si="48"/>
        <v>35.463899907601586</v>
      </c>
      <c r="S277" s="5">
        <f t="shared" si="49"/>
        <v>35.463899907601586</v>
      </c>
      <c r="T277" s="8">
        <f t="shared" si="50"/>
        <v>0</v>
      </c>
      <c r="U277" s="6">
        <v>1</v>
      </c>
      <c r="V277" s="6">
        <f t="shared" si="51"/>
        <v>1.6604019980193925</v>
      </c>
      <c r="W277" s="9"/>
      <c r="X277" s="9">
        <v>35</v>
      </c>
      <c r="Y277" s="9">
        <v>744</v>
      </c>
      <c r="Z277" s="9">
        <f t="shared" si="52"/>
        <v>165.55516915371658</v>
      </c>
      <c r="AA277" s="9">
        <v>44</v>
      </c>
      <c r="AB277" s="9">
        <v>8.3593799999999998</v>
      </c>
      <c r="AC277" s="9">
        <v>11.734400000000001</v>
      </c>
      <c r="AD277" s="9">
        <v>1</v>
      </c>
    </row>
    <row r="278" spans="1:30" x14ac:dyDescent="0.3">
      <c r="A278" s="5">
        <v>55.275086999999999</v>
      </c>
      <c r="B278" s="5">
        <v>0.15257599999999999</v>
      </c>
      <c r="C278" s="5">
        <v>0.24446699999999999</v>
      </c>
      <c r="D278" s="5">
        <f t="shared" si="44"/>
        <v>9.1891E-2</v>
      </c>
      <c r="E278" s="5">
        <v>1257.5250840000001</v>
      </c>
      <c r="F278" s="5">
        <v>3333.333333</v>
      </c>
      <c r="G278" s="5">
        <v>1422.2222220000001</v>
      </c>
      <c r="H278" s="5">
        <f t="shared" si="45"/>
        <v>3199.9999995000003</v>
      </c>
      <c r="I278" s="5">
        <f t="shared" si="43"/>
        <v>9.3750000131835751</v>
      </c>
      <c r="J278" s="7">
        <f t="shared" si="46"/>
        <v>1</v>
      </c>
      <c r="K278" s="5">
        <v>1.7014549999999999</v>
      </c>
      <c r="L278" s="5">
        <v>47.849685000000001</v>
      </c>
      <c r="M278" s="5">
        <f t="shared" si="47"/>
        <v>62.738559227150063</v>
      </c>
      <c r="N278" s="5">
        <v>81.414069999999995</v>
      </c>
      <c r="O278" s="5">
        <v>0</v>
      </c>
      <c r="P278" s="5">
        <v>14.713245000000001</v>
      </c>
      <c r="Q278" s="5">
        <f t="shared" si="53"/>
        <v>0</v>
      </c>
      <c r="R278" s="5">
        <f t="shared" si="48"/>
        <v>36.409603906844332</v>
      </c>
      <c r="S278" s="5">
        <f t="shared" si="49"/>
        <v>36.409603906844332</v>
      </c>
      <c r="T278" s="8">
        <f t="shared" si="50"/>
        <v>0</v>
      </c>
      <c r="U278" s="6">
        <v>1</v>
      </c>
      <c r="V278" s="6">
        <f t="shared" si="51"/>
        <v>1.6604019980193925</v>
      </c>
      <c r="W278" s="9"/>
      <c r="X278" s="9">
        <v>35</v>
      </c>
      <c r="Y278" s="9">
        <v>745.5</v>
      </c>
      <c r="Z278" s="9">
        <f t="shared" si="52"/>
        <v>170.59964986692046</v>
      </c>
      <c r="AA278" s="9">
        <v>44.5</v>
      </c>
      <c r="AB278" s="9">
        <v>8.3515599999999992</v>
      </c>
      <c r="AC278" s="9">
        <v>11.7578</v>
      </c>
      <c r="AD278" s="9">
        <v>1</v>
      </c>
    </row>
    <row r="279" spans="1:30" x14ac:dyDescent="0.3">
      <c r="A279" s="5">
        <v>55.474970999999996</v>
      </c>
      <c r="B279" s="5">
        <v>0.536636</v>
      </c>
      <c r="C279" s="5">
        <v>0.25775399999999998</v>
      </c>
      <c r="D279" s="5">
        <f t="shared" si="44"/>
        <v>-0.27888200000000002</v>
      </c>
      <c r="E279" s="5">
        <v>1257.5250840000001</v>
      </c>
      <c r="F279" s="5">
        <v>3404.2553189999999</v>
      </c>
      <c r="G279" s="5">
        <v>1431.7673380000001</v>
      </c>
      <c r="H279" s="5">
        <f t="shared" si="45"/>
        <v>3221.4765105000001</v>
      </c>
      <c r="I279" s="5">
        <f t="shared" si="43"/>
        <v>12.765957404456429</v>
      </c>
      <c r="J279" s="7">
        <f t="shared" si="46"/>
        <v>1</v>
      </c>
      <c r="K279" s="5">
        <v>1.418628</v>
      </c>
      <c r="L279" s="5">
        <v>47.840614000000002</v>
      </c>
      <c r="M279" s="5">
        <f t="shared" si="47"/>
        <v>62.606028379459985</v>
      </c>
      <c r="N279" s="5">
        <v>67.868053000000003</v>
      </c>
      <c r="O279" s="5">
        <v>0</v>
      </c>
      <c r="P279" s="5">
        <v>14.805849</v>
      </c>
      <c r="Q279" s="5">
        <f t="shared" si="53"/>
        <v>0</v>
      </c>
      <c r="R279" s="5">
        <f t="shared" si="48"/>
        <v>38.646139369130431</v>
      </c>
      <c r="S279" s="5">
        <f t="shared" si="49"/>
        <v>38.646139369130431</v>
      </c>
      <c r="T279" s="8">
        <f t="shared" si="50"/>
        <v>0</v>
      </c>
      <c r="U279" s="6">
        <v>1</v>
      </c>
      <c r="V279" s="6">
        <f t="shared" si="51"/>
        <v>-1.9242403597220328</v>
      </c>
      <c r="W279" s="9"/>
      <c r="X279" s="9">
        <v>35</v>
      </c>
      <c r="Y279" s="9">
        <v>738.5</v>
      </c>
      <c r="Z279" s="9">
        <f t="shared" si="52"/>
        <v>187.34071752732919</v>
      </c>
      <c r="AA279" s="9">
        <v>44.5</v>
      </c>
      <c r="AB279" s="9">
        <v>8.3203099999999992</v>
      </c>
      <c r="AC279" s="9">
        <v>11.789099999999999</v>
      </c>
      <c r="AD279" s="9">
        <v>1</v>
      </c>
    </row>
    <row r="280" spans="1:30" x14ac:dyDescent="0.3">
      <c r="A280" s="5">
        <v>55.674915999999953</v>
      </c>
      <c r="B280" s="5">
        <v>0.30438399999999999</v>
      </c>
      <c r="C280" s="5">
        <v>0.25756699999999999</v>
      </c>
      <c r="D280" s="5">
        <f t="shared" si="44"/>
        <v>-4.6816999999999998E-2</v>
      </c>
      <c r="E280" s="5">
        <v>1257.5250840000001</v>
      </c>
      <c r="F280" s="5">
        <v>3076.9230769999999</v>
      </c>
      <c r="G280" s="5">
        <v>1367.5213679999999</v>
      </c>
      <c r="H280" s="5">
        <f t="shared" si="45"/>
        <v>3076.9230779999998</v>
      </c>
      <c r="I280" s="5">
        <f t="shared" si="43"/>
        <v>-7.312499147643337E-8</v>
      </c>
      <c r="J280" s="7">
        <f t="shared" si="46"/>
        <v>0</v>
      </c>
      <c r="K280" s="5">
        <v>1.988758</v>
      </c>
      <c r="L280" s="5">
        <v>47.831684000000003</v>
      </c>
      <c r="M280" s="5">
        <f t="shared" si="47"/>
        <v>62.475557596760041</v>
      </c>
      <c r="N280" s="5">
        <v>95.125629000000004</v>
      </c>
      <c r="O280" s="5">
        <v>0</v>
      </c>
      <c r="P280" s="5">
        <v>14.402456000000001</v>
      </c>
      <c r="Q280" s="5">
        <f t="shared" si="53"/>
        <v>0</v>
      </c>
      <c r="R280" s="5">
        <f t="shared" si="48"/>
        <v>36.885238145331485</v>
      </c>
      <c r="S280" s="5">
        <f t="shared" si="49"/>
        <v>36.885238145331485</v>
      </c>
      <c r="T280" s="8">
        <f t="shared" si="50"/>
        <v>0</v>
      </c>
      <c r="U280" s="6">
        <v>1</v>
      </c>
      <c r="V280" s="6">
        <f t="shared" si="51"/>
        <v>-6.5015699425422389</v>
      </c>
      <c r="W280" s="9"/>
      <c r="X280" s="9">
        <v>35</v>
      </c>
      <c r="Y280" s="9">
        <v>731</v>
      </c>
      <c r="Z280" s="9">
        <f t="shared" si="52"/>
        <v>157.56756835047355</v>
      </c>
      <c r="AA280" s="9">
        <v>45</v>
      </c>
      <c r="AB280" s="9">
        <v>8.28125</v>
      </c>
      <c r="AC280" s="9">
        <v>11.8125</v>
      </c>
      <c r="AD280" s="9">
        <v>1</v>
      </c>
    </row>
    <row r="281" spans="1:30" x14ac:dyDescent="0.3">
      <c r="A281" s="5">
        <v>55.874799999999951</v>
      </c>
      <c r="B281" s="5">
        <v>0.15809100000000001</v>
      </c>
      <c r="C281" s="5">
        <v>0.208116</v>
      </c>
      <c r="D281" s="5">
        <f t="shared" si="44"/>
        <v>5.0024999999999986E-2</v>
      </c>
      <c r="E281" s="5">
        <v>1257.5250840000001</v>
      </c>
      <c r="F281" s="5">
        <v>3178.8079469999998</v>
      </c>
      <c r="G281" s="5">
        <v>1350.2109700000001</v>
      </c>
      <c r="H281" s="5">
        <f t="shared" si="45"/>
        <v>3037.9746825000002</v>
      </c>
      <c r="I281" s="5">
        <f t="shared" si="43"/>
        <v>10.430463655616691</v>
      </c>
      <c r="J281" s="7">
        <f t="shared" si="46"/>
        <v>1</v>
      </c>
      <c r="K281" s="5">
        <v>2.2910710000000001</v>
      </c>
      <c r="L281" s="5">
        <v>47.821866</v>
      </c>
      <c r="M281" s="5">
        <f t="shared" si="47"/>
        <v>62.332112787740016</v>
      </c>
      <c r="N281" s="5">
        <v>109.563294</v>
      </c>
      <c r="O281" s="5">
        <v>0</v>
      </c>
      <c r="P281" s="5">
        <v>14.278682999999999</v>
      </c>
      <c r="Q281" s="5">
        <f t="shared" si="53"/>
        <v>0</v>
      </c>
      <c r="R281" s="5">
        <f t="shared" si="48"/>
        <v>29.426279345834086</v>
      </c>
      <c r="S281" s="5">
        <f t="shared" si="49"/>
        <v>29.426279345834086</v>
      </c>
      <c r="T281" s="8">
        <f t="shared" si="50"/>
        <v>0</v>
      </c>
      <c r="U281" s="6">
        <v>1</v>
      </c>
      <c r="V281" s="6">
        <f t="shared" si="51"/>
        <v>3.1602398800599709</v>
      </c>
      <c r="W281" s="9"/>
      <c r="X281" s="9">
        <v>35</v>
      </c>
      <c r="Y281" s="9">
        <v>716</v>
      </c>
      <c r="Z281" s="9">
        <f t="shared" si="52"/>
        <v>132.47424792262012</v>
      </c>
      <c r="AA281" s="9">
        <v>45</v>
      </c>
      <c r="AB281" s="9">
        <v>8.2031299999999998</v>
      </c>
      <c r="AC281" s="9">
        <v>11.8438</v>
      </c>
      <c r="AD281" s="9">
        <v>1</v>
      </c>
    </row>
    <row r="282" spans="1:30" x14ac:dyDescent="0.3">
      <c r="A282" s="5">
        <v>56.07468699999994</v>
      </c>
      <c r="B282" s="5">
        <v>8.8053000000000006E-2</v>
      </c>
      <c r="C282" s="5">
        <v>0.22570699999999999</v>
      </c>
      <c r="D282" s="5">
        <f t="shared" si="44"/>
        <v>0.137654</v>
      </c>
      <c r="E282" s="5">
        <v>1257.5250840000001</v>
      </c>
      <c r="F282" s="5">
        <v>2874.2514970000002</v>
      </c>
      <c r="G282" s="5">
        <v>1308.7934560000001</v>
      </c>
      <c r="H282" s="5">
        <f t="shared" si="45"/>
        <v>2944.7852760000001</v>
      </c>
      <c r="I282" s="5">
        <f t="shared" si="43"/>
        <v>-5.3892215518534705</v>
      </c>
      <c r="J282" s="7">
        <f t="shared" si="46"/>
        <v>1</v>
      </c>
      <c r="K282" s="5">
        <v>2.4672450000000001</v>
      </c>
      <c r="L282" s="5">
        <v>47.813017000000002</v>
      </c>
      <c r="M282" s="5">
        <f t="shared" si="47"/>
        <v>62.202825446630072</v>
      </c>
      <c r="N282" s="5">
        <v>117.966425</v>
      </c>
      <c r="O282" s="5">
        <v>0</v>
      </c>
      <c r="P282" s="5">
        <v>13.682185</v>
      </c>
      <c r="Q282" s="5">
        <f t="shared" si="53"/>
        <v>0</v>
      </c>
      <c r="R282" s="5">
        <f t="shared" si="48"/>
        <v>30.934592135777418</v>
      </c>
      <c r="S282" s="5">
        <f t="shared" si="49"/>
        <v>30.934592135777418</v>
      </c>
      <c r="T282" s="8">
        <f t="shared" si="50"/>
        <v>0</v>
      </c>
      <c r="U282" s="6">
        <v>1</v>
      </c>
      <c r="V282" s="6">
        <f t="shared" si="51"/>
        <v>0.63966902523718894</v>
      </c>
      <c r="W282" s="9"/>
      <c r="X282" s="9">
        <v>35</v>
      </c>
      <c r="Y282" s="9">
        <v>707.5</v>
      </c>
      <c r="Z282" s="9">
        <f t="shared" si="52"/>
        <v>126.22584947968203</v>
      </c>
      <c r="AA282" s="9">
        <v>45.5</v>
      </c>
      <c r="AB282" s="9">
        <v>8.15625</v>
      </c>
      <c r="AC282" s="9">
        <v>11.8672</v>
      </c>
      <c r="AD282" s="9">
        <v>1</v>
      </c>
    </row>
    <row r="283" spans="1:30" x14ac:dyDescent="0.3">
      <c r="A283" s="5">
        <v>56.274630000000016</v>
      </c>
      <c r="B283" s="5">
        <v>8.8053000000000006E-2</v>
      </c>
      <c r="C283" s="5">
        <v>0.22570699999999999</v>
      </c>
      <c r="D283" s="5">
        <f t="shared" si="44"/>
        <v>0.137654</v>
      </c>
      <c r="E283" s="5">
        <v>1257.5250840000001</v>
      </c>
      <c r="F283" s="5">
        <v>2774.5664740000002</v>
      </c>
      <c r="G283" s="5">
        <v>1269.8412699999999</v>
      </c>
      <c r="H283" s="5">
        <f t="shared" si="45"/>
        <v>2857.1428575</v>
      </c>
      <c r="I283" s="5">
        <f t="shared" si="43"/>
        <v>-6.5028901998121222</v>
      </c>
      <c r="J283" s="7">
        <f t="shared" si="46"/>
        <v>1</v>
      </c>
      <c r="K283" s="5">
        <v>2.7005629999999998</v>
      </c>
      <c r="L283" s="5">
        <v>47.806184000000002</v>
      </c>
      <c r="M283" s="5">
        <f t="shared" si="47"/>
        <v>62.102992651760019</v>
      </c>
      <c r="N283" s="5">
        <v>129.103635</v>
      </c>
      <c r="O283" s="5">
        <v>0</v>
      </c>
      <c r="P283" s="5">
        <v>13.291976999999999</v>
      </c>
      <c r="Q283" s="5">
        <f t="shared" si="53"/>
        <v>0</v>
      </c>
      <c r="R283" s="5">
        <f t="shared" si="48"/>
        <v>30.013919755286132</v>
      </c>
      <c r="S283" s="5">
        <f t="shared" si="49"/>
        <v>30.013919755286132</v>
      </c>
      <c r="T283" s="8">
        <f t="shared" si="50"/>
        <v>0</v>
      </c>
      <c r="U283" s="6">
        <v>1</v>
      </c>
      <c r="V283" s="6">
        <f t="shared" si="51"/>
        <v>0.63966902523718894</v>
      </c>
      <c r="W283" s="9"/>
      <c r="X283" s="9">
        <v>35</v>
      </c>
      <c r="Y283" s="9">
        <v>713.5</v>
      </c>
      <c r="Z283" s="9">
        <f t="shared" si="52"/>
        <v>113.77339322183735</v>
      </c>
      <c r="AA283" s="9">
        <v>45.5</v>
      </c>
      <c r="AB283" s="9">
        <v>8.1718799999999998</v>
      </c>
      <c r="AC283" s="9">
        <v>11.898400000000001</v>
      </c>
      <c r="AD283" s="9">
        <v>1</v>
      </c>
    </row>
    <row r="284" spans="1:30" x14ac:dyDescent="0.3">
      <c r="A284" s="5">
        <v>56.474499999999935</v>
      </c>
      <c r="B284" s="5">
        <v>0.393569</v>
      </c>
      <c r="C284" s="5">
        <v>0.20486799999999999</v>
      </c>
      <c r="D284" s="5">
        <f t="shared" si="44"/>
        <v>-0.18870100000000001</v>
      </c>
      <c r="E284" s="5">
        <v>1257.5250840000001</v>
      </c>
      <c r="F284" s="5">
        <v>2823.5294119999999</v>
      </c>
      <c r="G284" s="5">
        <v>1269.8412699999999</v>
      </c>
      <c r="H284" s="5">
        <f t="shared" si="45"/>
        <v>2857.1428575</v>
      </c>
      <c r="I284" s="5">
        <f t="shared" si="43"/>
        <v>-2.6470588327941278</v>
      </c>
      <c r="J284" s="7">
        <f t="shared" si="46"/>
        <v>0</v>
      </c>
      <c r="K284" s="5">
        <v>2.7166269999999999</v>
      </c>
      <c r="L284" s="5">
        <v>47.817664000000001</v>
      </c>
      <c r="M284" s="5">
        <f t="shared" si="47"/>
        <v>62.270719928960034</v>
      </c>
      <c r="N284" s="5">
        <v>129.90276499999999</v>
      </c>
      <c r="O284" s="5">
        <v>0</v>
      </c>
      <c r="P284" s="5">
        <v>13.481916</v>
      </c>
      <c r="Q284" s="5">
        <f t="shared" si="53"/>
        <v>0</v>
      </c>
      <c r="R284" s="5">
        <f t="shared" si="48"/>
        <v>27.242804664569366</v>
      </c>
      <c r="S284" s="5">
        <f t="shared" si="49"/>
        <v>27.242804664569366</v>
      </c>
      <c r="T284" s="8">
        <f t="shared" si="50"/>
        <v>0</v>
      </c>
      <c r="U284" s="6">
        <v>1</v>
      </c>
      <c r="V284" s="6">
        <f t="shared" si="51"/>
        <v>-2.0856752216469441</v>
      </c>
      <c r="W284" s="9"/>
      <c r="X284" s="9">
        <v>35</v>
      </c>
      <c r="Y284" s="9">
        <v>724</v>
      </c>
      <c r="Z284" s="9">
        <f t="shared" si="52"/>
        <v>109.01552737795626</v>
      </c>
      <c r="AA284" s="9">
        <v>45.5</v>
      </c>
      <c r="AB284" s="9">
        <v>8.2109400000000008</v>
      </c>
      <c r="AC284" s="9">
        <v>11.921900000000001</v>
      </c>
      <c r="AD284" s="9">
        <v>1</v>
      </c>
    </row>
    <row r="285" spans="1:30" x14ac:dyDescent="0.3">
      <c r="A285" s="5">
        <v>56.67441799999996</v>
      </c>
      <c r="B285" s="5">
        <v>0.325206</v>
      </c>
      <c r="C285" s="5">
        <v>0.17576900000000001</v>
      </c>
      <c r="D285" s="5">
        <f t="shared" si="44"/>
        <v>-0.14943699999999999</v>
      </c>
      <c r="E285" s="5">
        <v>1257.5250840000001</v>
      </c>
      <c r="F285" s="5">
        <v>2891.5662649999999</v>
      </c>
      <c r="G285" s="5">
        <v>1292.9292929999999</v>
      </c>
      <c r="H285" s="5">
        <f t="shared" si="45"/>
        <v>2909.0909092499996</v>
      </c>
      <c r="I285" s="5">
        <f t="shared" si="43"/>
        <v>-1.3554217036367906</v>
      </c>
      <c r="J285" s="7">
        <f t="shared" si="46"/>
        <v>0</v>
      </c>
      <c r="K285" s="5">
        <v>2.307661</v>
      </c>
      <c r="L285" s="5">
        <v>47.812949000000003</v>
      </c>
      <c r="M285" s="5">
        <f t="shared" si="47"/>
        <v>62.201831940110083</v>
      </c>
      <c r="N285" s="5">
        <v>110.336099</v>
      </c>
      <c r="O285" s="5">
        <v>0</v>
      </c>
      <c r="P285" s="5">
        <v>13.742053</v>
      </c>
      <c r="Q285" s="5">
        <f t="shared" si="53"/>
        <v>0</v>
      </c>
      <c r="R285" s="5">
        <f t="shared" si="48"/>
        <v>23.798265653449612</v>
      </c>
      <c r="S285" s="5">
        <f t="shared" si="49"/>
        <v>23.798265653449612</v>
      </c>
      <c r="T285" s="8">
        <f t="shared" si="50"/>
        <v>0</v>
      </c>
      <c r="U285" s="6">
        <v>1</v>
      </c>
      <c r="V285" s="6">
        <f t="shared" si="51"/>
        <v>-2.1762080341548615</v>
      </c>
      <c r="W285" s="9"/>
      <c r="X285" s="9">
        <v>35</v>
      </c>
      <c r="Y285" s="9">
        <v>730</v>
      </c>
      <c r="Z285" s="9">
        <f t="shared" si="52"/>
        <v>123.66142336207086</v>
      </c>
      <c r="AA285" s="9">
        <v>46</v>
      </c>
      <c r="AB285" s="9">
        <v>8.21875</v>
      </c>
      <c r="AC285" s="9">
        <v>11.953099999999999</v>
      </c>
      <c r="AD285" s="9">
        <v>1</v>
      </c>
    </row>
    <row r="286" spans="1:30" x14ac:dyDescent="0.3">
      <c r="A286" s="5">
        <v>56.874346999999958</v>
      </c>
      <c r="B286" s="5">
        <v>3.8753000000000003E-2</v>
      </c>
      <c r="C286" s="5">
        <v>0.171874</v>
      </c>
      <c r="D286" s="5">
        <f t="shared" si="44"/>
        <v>0.13312099999999999</v>
      </c>
      <c r="E286" s="5">
        <v>1257.5250840000001</v>
      </c>
      <c r="F286" s="5">
        <v>3221.47651</v>
      </c>
      <c r="G286" s="5">
        <v>1376.3440860000001</v>
      </c>
      <c r="H286" s="5">
        <f t="shared" si="45"/>
        <v>3096.7741935000004</v>
      </c>
      <c r="I286" s="5">
        <f t="shared" si="43"/>
        <v>9.0604026833446643</v>
      </c>
      <c r="J286" s="7">
        <f t="shared" si="46"/>
        <v>1</v>
      </c>
      <c r="K286" s="5">
        <v>1.762418</v>
      </c>
      <c r="L286" s="5">
        <v>47.835321999999998</v>
      </c>
      <c r="M286" s="5">
        <f t="shared" si="47"/>
        <v>62.528710195579947</v>
      </c>
      <c r="N286" s="5">
        <v>84.305818000000002</v>
      </c>
      <c r="O286" s="5">
        <v>0</v>
      </c>
      <c r="P286" s="5">
        <v>14.375673000000001</v>
      </c>
      <c r="Q286" s="5">
        <f t="shared" si="53"/>
        <v>0</v>
      </c>
      <c r="R286" s="5">
        <f t="shared" si="48"/>
        <v>24.772250134552003</v>
      </c>
      <c r="S286" s="5">
        <f t="shared" si="49"/>
        <v>24.772250134552003</v>
      </c>
      <c r="T286" s="8">
        <f t="shared" si="50"/>
        <v>0</v>
      </c>
      <c r="U286" s="6">
        <v>1</v>
      </c>
      <c r="V286" s="6">
        <f t="shared" si="51"/>
        <v>0.29111109441786048</v>
      </c>
      <c r="W286" s="9"/>
      <c r="X286" s="9">
        <v>35</v>
      </c>
      <c r="Y286" s="9">
        <v>739</v>
      </c>
      <c r="Z286" s="9">
        <f t="shared" si="52"/>
        <v>151.08311076364572</v>
      </c>
      <c r="AA286" s="9">
        <v>46</v>
      </c>
      <c r="AB286" s="9">
        <v>8.2421900000000008</v>
      </c>
      <c r="AC286" s="9">
        <v>11.976599999999999</v>
      </c>
      <c r="AD286" s="9">
        <v>1</v>
      </c>
    </row>
    <row r="287" spans="1:30" x14ac:dyDescent="0.3">
      <c r="A287" s="5">
        <v>57.075238000000027</v>
      </c>
      <c r="B287" s="5">
        <v>9.5099000000000003E-2</v>
      </c>
      <c r="C287" s="5">
        <v>0.21995200000000001</v>
      </c>
      <c r="D287" s="5">
        <f t="shared" si="44"/>
        <v>0.12485300000000001</v>
      </c>
      <c r="E287" s="5">
        <v>1257.5250840000001</v>
      </c>
      <c r="F287" s="5">
        <v>3018.867925</v>
      </c>
      <c r="G287" s="5">
        <v>1350.2109700000001</v>
      </c>
      <c r="H287" s="5">
        <f t="shared" si="45"/>
        <v>3037.9746825000002</v>
      </c>
      <c r="I287" s="5">
        <f t="shared" si="43"/>
        <v>-1.4150942278302023</v>
      </c>
      <c r="J287" s="7">
        <f t="shared" si="46"/>
        <v>0</v>
      </c>
      <c r="K287" s="5">
        <v>1.6332500000000001</v>
      </c>
      <c r="L287" s="5">
        <v>47.835847999999999</v>
      </c>
      <c r="M287" s="5">
        <f t="shared" si="47"/>
        <v>62.536395260719928</v>
      </c>
      <c r="N287" s="5">
        <v>78.127889999999994</v>
      </c>
      <c r="O287" s="5">
        <v>0</v>
      </c>
      <c r="P287" s="5">
        <v>14.35333</v>
      </c>
      <c r="Q287" s="5">
        <f t="shared" si="53"/>
        <v>0</v>
      </c>
      <c r="R287" s="5">
        <f t="shared" si="48"/>
        <v>31.099814500926879</v>
      </c>
      <c r="S287" s="5">
        <f t="shared" si="49"/>
        <v>31.099814500926879</v>
      </c>
      <c r="T287" s="8">
        <f t="shared" si="50"/>
        <v>0</v>
      </c>
      <c r="U287" s="6">
        <v>1</v>
      </c>
      <c r="V287" s="6">
        <f t="shared" si="51"/>
        <v>0.76168774478787049</v>
      </c>
      <c r="W287" s="9"/>
      <c r="X287" s="9">
        <v>35</v>
      </c>
      <c r="Y287" s="9">
        <v>739.5</v>
      </c>
      <c r="Z287" s="9">
        <f t="shared" si="52"/>
        <v>166.30041642989556</v>
      </c>
      <c r="AA287" s="9">
        <v>46.5</v>
      </c>
      <c r="AB287" s="9">
        <v>8.2265599999999992</v>
      </c>
      <c r="AC287" s="9">
        <v>12.0078</v>
      </c>
      <c r="AD287" s="9">
        <v>1</v>
      </c>
    </row>
    <row r="288" spans="1:30" x14ac:dyDescent="0.3">
      <c r="A288" s="5">
        <v>57.276184999999955</v>
      </c>
      <c r="B288" s="5">
        <v>9.5099000000000003E-2</v>
      </c>
      <c r="C288" s="5">
        <v>0.21995200000000001</v>
      </c>
      <c r="D288" s="5">
        <f t="shared" si="44"/>
        <v>0.12485300000000001</v>
      </c>
      <c r="E288" s="5">
        <v>1257.5250840000001</v>
      </c>
      <c r="F288" s="5">
        <v>3157.8947370000001</v>
      </c>
      <c r="G288" s="5">
        <v>1403.5087719999999</v>
      </c>
      <c r="H288" s="5">
        <f t="shared" si="45"/>
        <v>3157.8947369999996</v>
      </c>
      <c r="I288" s="5">
        <f t="shared" si="43"/>
        <v>3.2400748749040536E-14</v>
      </c>
      <c r="J288" s="7">
        <f t="shared" si="46"/>
        <v>0</v>
      </c>
      <c r="K288" s="5">
        <v>1.348185</v>
      </c>
      <c r="L288" s="5">
        <v>47.855758999999999</v>
      </c>
      <c r="M288" s="5">
        <f t="shared" si="47"/>
        <v>62.827302736009983</v>
      </c>
      <c r="N288" s="5">
        <v>64.518423999999996</v>
      </c>
      <c r="O288" s="5">
        <v>0</v>
      </c>
      <c r="P288" s="5">
        <v>14.681956</v>
      </c>
      <c r="Q288" s="5">
        <f t="shared" si="53"/>
        <v>0</v>
      </c>
      <c r="R288" s="5">
        <f t="shared" si="48"/>
        <v>32.327438770271335</v>
      </c>
      <c r="S288" s="5">
        <f t="shared" si="49"/>
        <v>32.327438770271335</v>
      </c>
      <c r="T288" s="8">
        <f t="shared" si="50"/>
        <v>0</v>
      </c>
      <c r="U288" s="6">
        <v>1</v>
      </c>
      <c r="V288" s="6">
        <f t="shared" si="51"/>
        <v>0.76168774478787049</v>
      </c>
      <c r="W288" s="9"/>
      <c r="X288" s="9">
        <v>35</v>
      </c>
      <c r="Y288" s="9">
        <v>740.5</v>
      </c>
      <c r="Z288" s="9">
        <f t="shared" si="52"/>
        <v>181.66363138610194</v>
      </c>
      <c r="AA288" s="9">
        <v>46.5</v>
      </c>
      <c r="AB288" s="9">
        <v>8.21875</v>
      </c>
      <c r="AC288" s="9">
        <v>12.0313</v>
      </c>
      <c r="AD288" s="9">
        <v>1</v>
      </c>
    </row>
    <row r="289" spans="1:30" x14ac:dyDescent="0.3">
      <c r="A289" s="5">
        <v>57.47704899999998</v>
      </c>
      <c r="B289" s="5">
        <v>0.1953</v>
      </c>
      <c r="C289" s="5">
        <v>0.22910900000000001</v>
      </c>
      <c r="D289" s="5">
        <f t="shared" si="44"/>
        <v>3.3809000000000006E-2</v>
      </c>
      <c r="E289" s="5">
        <v>1257.5250840000001</v>
      </c>
      <c r="F289" s="5">
        <v>3287.671233</v>
      </c>
      <c r="G289" s="5">
        <v>1431.7673380000001</v>
      </c>
      <c r="H289" s="5">
        <f t="shared" si="45"/>
        <v>3221.4765105000001</v>
      </c>
      <c r="I289" s="5">
        <f t="shared" ref="I289:I352" si="54">(F289-G289*2.25)/G289*100</f>
        <v>4.6232876489881134</v>
      </c>
      <c r="J289" s="7">
        <f t="shared" si="46"/>
        <v>1</v>
      </c>
      <c r="K289" s="5">
        <v>1.3791279999999999</v>
      </c>
      <c r="L289" s="5">
        <v>47.839399999999998</v>
      </c>
      <c r="M289" s="5">
        <f t="shared" si="47"/>
        <v>62.588291366000021</v>
      </c>
      <c r="N289" s="5">
        <v>65.976631999999995</v>
      </c>
      <c r="O289" s="5">
        <v>0</v>
      </c>
      <c r="P289" s="5">
        <v>14.693616</v>
      </c>
      <c r="Q289" s="5">
        <f t="shared" si="53"/>
        <v>0</v>
      </c>
      <c r="R289" s="5">
        <f t="shared" si="48"/>
        <v>34.351274256547349</v>
      </c>
      <c r="S289" s="5">
        <f t="shared" si="49"/>
        <v>34.351274256547349</v>
      </c>
      <c r="T289" s="8">
        <f t="shared" si="50"/>
        <v>0</v>
      </c>
      <c r="U289" s="6">
        <v>1</v>
      </c>
      <c r="V289" s="6">
        <f t="shared" si="51"/>
        <v>5.7765683693691017</v>
      </c>
      <c r="W289" s="9"/>
      <c r="X289" s="9">
        <v>35</v>
      </c>
      <c r="Y289" s="9">
        <v>742.5</v>
      </c>
      <c r="Z289" s="9">
        <f t="shared" si="52"/>
        <v>183.09661693792481</v>
      </c>
      <c r="AA289" s="9">
        <v>47</v>
      </c>
      <c r="AB289" s="9">
        <v>8.2109400000000008</v>
      </c>
      <c r="AC289" s="9">
        <v>12.0625</v>
      </c>
      <c r="AD289" s="9">
        <v>1</v>
      </c>
    </row>
    <row r="290" spans="1:30" x14ac:dyDescent="0.3">
      <c r="A290" s="5">
        <v>57.677925999999971</v>
      </c>
      <c r="B290" s="5">
        <v>0.31276799999999999</v>
      </c>
      <c r="C290" s="5">
        <v>0.240615</v>
      </c>
      <c r="D290" s="5">
        <f t="shared" si="44"/>
        <v>-7.2152999999999995E-2</v>
      </c>
      <c r="E290" s="5">
        <v>1257.5250840000001</v>
      </c>
      <c r="F290" s="5">
        <v>3200</v>
      </c>
      <c r="G290" s="5">
        <v>1451.2471660000001</v>
      </c>
      <c r="H290" s="5">
        <f t="shared" si="45"/>
        <v>3265.3061235000005</v>
      </c>
      <c r="I290" s="5">
        <f t="shared" si="54"/>
        <v>-4.5000000709734689</v>
      </c>
      <c r="J290" s="7">
        <f t="shared" si="46"/>
        <v>1</v>
      </c>
      <c r="K290" s="5">
        <v>1.3867640000000001</v>
      </c>
      <c r="L290" s="5">
        <v>47.851190000000003</v>
      </c>
      <c r="M290" s="5">
        <f t="shared" si="47"/>
        <v>62.76054786410009</v>
      </c>
      <c r="N290" s="5">
        <v>66.358323999999996</v>
      </c>
      <c r="O290" s="5">
        <v>0</v>
      </c>
      <c r="P290" s="5">
        <v>14.732562</v>
      </c>
      <c r="Q290" s="5">
        <f t="shared" si="53"/>
        <v>0</v>
      </c>
      <c r="R290" s="5">
        <f t="shared" si="48"/>
        <v>36.567252757348314</v>
      </c>
      <c r="S290" s="5">
        <f t="shared" si="49"/>
        <v>36.567252757348314</v>
      </c>
      <c r="T290" s="8">
        <f t="shared" si="50"/>
        <v>0</v>
      </c>
      <c r="U290" s="6">
        <v>1</v>
      </c>
      <c r="V290" s="6">
        <f t="shared" si="51"/>
        <v>-4.3347885742796555</v>
      </c>
      <c r="W290" s="9"/>
      <c r="X290" s="9">
        <v>35</v>
      </c>
      <c r="Y290" s="9">
        <v>739.5</v>
      </c>
      <c r="Z290" s="9">
        <f t="shared" si="52"/>
        <v>185.88060851049761</v>
      </c>
      <c r="AA290" s="9">
        <v>47</v>
      </c>
      <c r="AB290" s="9">
        <v>8.1953099999999992</v>
      </c>
      <c r="AC290" s="9">
        <v>12.085900000000001</v>
      </c>
      <c r="AD290" s="9">
        <v>1</v>
      </c>
    </row>
    <row r="291" spans="1:30" x14ac:dyDescent="0.3">
      <c r="A291" s="5">
        <v>57.877833000000024</v>
      </c>
      <c r="B291" s="5">
        <v>0.29359200000000002</v>
      </c>
      <c r="C291" s="5">
        <v>0.22758500000000001</v>
      </c>
      <c r="D291" s="5">
        <f t="shared" si="44"/>
        <v>-6.600700000000001E-2</v>
      </c>
      <c r="E291" s="5">
        <v>1257.5250840000001</v>
      </c>
      <c r="F291" s="5">
        <v>3333.333333</v>
      </c>
      <c r="G291" s="5">
        <v>1422.2222220000001</v>
      </c>
      <c r="H291" s="5">
        <f t="shared" si="45"/>
        <v>3199.9999995000003</v>
      </c>
      <c r="I291" s="5">
        <f t="shared" si="54"/>
        <v>9.3750000131835751</v>
      </c>
      <c r="J291" s="7">
        <f t="shared" si="46"/>
        <v>1</v>
      </c>
      <c r="K291" s="5">
        <v>1.607048</v>
      </c>
      <c r="L291" s="5">
        <v>47.841403999999997</v>
      </c>
      <c r="M291" s="5">
        <f t="shared" si="47"/>
        <v>62.617570587559953</v>
      </c>
      <c r="N291" s="5">
        <v>76.883412000000007</v>
      </c>
      <c r="O291" s="5">
        <v>0</v>
      </c>
      <c r="P291" s="5">
        <v>14.720594999999999</v>
      </c>
      <c r="Q291" s="5">
        <f t="shared" si="53"/>
        <v>0</v>
      </c>
      <c r="R291" s="5">
        <f t="shared" si="48"/>
        <v>33.895289364777938</v>
      </c>
      <c r="S291" s="5">
        <f t="shared" si="49"/>
        <v>33.895289364777938</v>
      </c>
      <c r="T291" s="8">
        <f t="shared" si="50"/>
        <v>0</v>
      </c>
      <c r="U291" s="6">
        <v>1</v>
      </c>
      <c r="V291" s="6">
        <f t="shared" si="51"/>
        <v>-4.4478918902540636</v>
      </c>
      <c r="W291" s="9"/>
      <c r="X291" s="9">
        <v>35</v>
      </c>
      <c r="Y291" s="9">
        <v>739</v>
      </c>
      <c r="Z291" s="9">
        <f t="shared" si="52"/>
        <v>171.53842994968278</v>
      </c>
      <c r="AA291" s="9">
        <v>47.5</v>
      </c>
      <c r="AB291" s="9">
        <v>8.1796900000000008</v>
      </c>
      <c r="AC291" s="9">
        <v>12.1172</v>
      </c>
      <c r="AD291" s="9">
        <v>1</v>
      </c>
    </row>
    <row r="292" spans="1:30" x14ac:dyDescent="0.3">
      <c r="A292" s="5">
        <v>58.077747999999943</v>
      </c>
      <c r="B292" s="5">
        <v>0.219721</v>
      </c>
      <c r="C292" s="5">
        <v>0.258378</v>
      </c>
      <c r="D292" s="5">
        <f t="shared" si="44"/>
        <v>3.8656999999999997E-2</v>
      </c>
      <c r="E292" s="5">
        <v>1257.5250840000001</v>
      </c>
      <c r="F292" s="5">
        <v>3157.8947370000001</v>
      </c>
      <c r="G292" s="5">
        <v>1376.3440860000001</v>
      </c>
      <c r="H292" s="5">
        <f t="shared" si="45"/>
        <v>3096.7741935000004</v>
      </c>
      <c r="I292" s="5">
        <f t="shared" si="54"/>
        <v>4.4407894887412409</v>
      </c>
      <c r="J292" s="7">
        <f t="shared" si="46"/>
        <v>1</v>
      </c>
      <c r="K292" s="5">
        <v>1.712515</v>
      </c>
      <c r="L292" s="5">
        <v>47.841253000000002</v>
      </c>
      <c r="M292" s="5">
        <f t="shared" si="47"/>
        <v>62.615364418669969</v>
      </c>
      <c r="N292" s="5">
        <v>81.928858000000005</v>
      </c>
      <c r="O292" s="5">
        <v>0</v>
      </c>
      <c r="P292" s="5">
        <v>14.605339000000001</v>
      </c>
      <c r="Q292" s="5">
        <f t="shared" si="53"/>
        <v>0</v>
      </c>
      <c r="R292" s="5">
        <f t="shared" si="48"/>
        <v>37.240097078471884</v>
      </c>
      <c r="S292" s="5">
        <f t="shared" si="49"/>
        <v>37.240097078471884</v>
      </c>
      <c r="T292" s="8">
        <f t="shared" si="50"/>
        <v>0</v>
      </c>
      <c r="U292" s="6">
        <v>1</v>
      </c>
      <c r="V292" s="6">
        <f t="shared" si="51"/>
        <v>5.6838606203274962</v>
      </c>
      <c r="W292" s="9"/>
      <c r="X292" s="9">
        <v>35</v>
      </c>
      <c r="Y292" s="9">
        <v>738.5</v>
      </c>
      <c r="Z292" s="9">
        <f t="shared" si="52"/>
        <v>171.27128068353124</v>
      </c>
      <c r="AA292" s="9">
        <v>47.5</v>
      </c>
      <c r="AB292" s="9">
        <v>8.1640599999999992</v>
      </c>
      <c r="AC292" s="9">
        <v>12.140599999999999</v>
      </c>
      <c r="AD292" s="9">
        <v>1</v>
      </c>
    </row>
    <row r="293" spans="1:30" x14ac:dyDescent="0.3">
      <c r="A293" s="5">
        <v>58.277678999999935</v>
      </c>
      <c r="B293" s="5">
        <v>0.219721</v>
      </c>
      <c r="C293" s="5">
        <v>0.258378</v>
      </c>
      <c r="D293" s="5">
        <f t="shared" si="44"/>
        <v>3.8656999999999997E-2</v>
      </c>
      <c r="E293" s="5">
        <v>1257.5250840000001</v>
      </c>
      <c r="F293" s="5">
        <v>3265.306122</v>
      </c>
      <c r="G293" s="5">
        <v>1412.8035319999999</v>
      </c>
      <c r="H293" s="5">
        <f t="shared" si="45"/>
        <v>3178.8079469999998</v>
      </c>
      <c r="I293" s="5">
        <f t="shared" si="54"/>
        <v>6.122448949257028</v>
      </c>
      <c r="J293" s="7">
        <f t="shared" si="46"/>
        <v>1</v>
      </c>
      <c r="K293" s="5">
        <v>1.7329239999999999</v>
      </c>
      <c r="L293" s="5">
        <v>47.842118999999997</v>
      </c>
      <c r="M293" s="5">
        <f t="shared" si="47"/>
        <v>62.628017016409899</v>
      </c>
      <c r="N293" s="5">
        <v>82.906740999999997</v>
      </c>
      <c r="O293" s="5">
        <v>0</v>
      </c>
      <c r="P293" s="5">
        <v>14.591068999999999</v>
      </c>
      <c r="Q293" s="5">
        <f t="shared" si="53"/>
        <v>0</v>
      </c>
      <c r="R293" s="5">
        <f t="shared" si="48"/>
        <v>38.226589716670574</v>
      </c>
      <c r="S293" s="5">
        <f t="shared" si="49"/>
        <v>38.226589716670574</v>
      </c>
      <c r="T293" s="8">
        <f t="shared" si="50"/>
        <v>0</v>
      </c>
      <c r="U293" s="6">
        <v>1</v>
      </c>
      <c r="V293" s="6">
        <f t="shared" si="51"/>
        <v>5.6838606203274962</v>
      </c>
      <c r="W293" s="9"/>
      <c r="X293" s="9">
        <v>35</v>
      </c>
      <c r="Y293" s="9">
        <v>734</v>
      </c>
      <c r="Z293" s="9">
        <f t="shared" si="52"/>
        <v>171.70267288095795</v>
      </c>
      <c r="AA293" s="9">
        <v>48</v>
      </c>
      <c r="AB293" s="9">
        <v>8.1406299999999998</v>
      </c>
      <c r="AC293" s="9">
        <v>12.171900000000001</v>
      </c>
      <c r="AD293" s="9">
        <v>1</v>
      </c>
    </row>
    <row r="294" spans="1:30" x14ac:dyDescent="0.3">
      <c r="A294" s="5">
        <v>58.477528000000021</v>
      </c>
      <c r="B294" s="5">
        <v>0.162829</v>
      </c>
      <c r="C294" s="5">
        <v>0.23900199999999999</v>
      </c>
      <c r="D294" s="5">
        <f t="shared" si="44"/>
        <v>7.6172999999999991E-2</v>
      </c>
      <c r="E294" s="5">
        <v>1257.5250840000001</v>
      </c>
      <c r="F294" s="5">
        <v>3178.8079469999998</v>
      </c>
      <c r="G294" s="5">
        <v>1422.2222220000001</v>
      </c>
      <c r="H294" s="5">
        <f t="shared" si="45"/>
        <v>3199.9999995000003</v>
      </c>
      <c r="I294" s="5">
        <f t="shared" si="54"/>
        <v>-1.4900661916391078</v>
      </c>
      <c r="J294" s="7">
        <f t="shared" si="46"/>
        <v>0</v>
      </c>
      <c r="K294" s="5">
        <v>1.876312</v>
      </c>
      <c r="L294" s="5">
        <v>47.839151999999999</v>
      </c>
      <c r="M294" s="5">
        <f t="shared" si="47"/>
        <v>62.584667989279978</v>
      </c>
      <c r="N294" s="5">
        <v>89.761167999999998</v>
      </c>
      <c r="O294" s="5">
        <v>0</v>
      </c>
      <c r="P294" s="5">
        <v>14.431431</v>
      </c>
      <c r="Q294" s="5">
        <f t="shared" si="53"/>
        <v>0</v>
      </c>
      <c r="R294" s="5">
        <f t="shared" si="48"/>
        <v>35.595676115564103</v>
      </c>
      <c r="S294" s="5">
        <f t="shared" si="49"/>
        <v>35.595676115564103</v>
      </c>
      <c r="T294" s="8">
        <f t="shared" si="50"/>
        <v>0</v>
      </c>
      <c r="U294" s="6">
        <v>1</v>
      </c>
      <c r="V294" s="6">
        <f t="shared" si="51"/>
        <v>2.1376209418035264</v>
      </c>
      <c r="W294" s="9"/>
      <c r="X294" s="9">
        <v>35</v>
      </c>
      <c r="Y294" s="9">
        <v>731</v>
      </c>
      <c r="Z294" s="9">
        <f t="shared" si="52"/>
        <v>161.0897978793773</v>
      </c>
      <c r="AA294" s="9">
        <v>48</v>
      </c>
      <c r="AB294" s="9">
        <v>8.1171900000000008</v>
      </c>
      <c r="AC294" s="9">
        <v>12.1953</v>
      </c>
      <c r="AD294" s="9">
        <v>1</v>
      </c>
    </row>
    <row r="295" spans="1:30" x14ac:dyDescent="0.3">
      <c r="A295" s="5">
        <v>58.677450000000036</v>
      </c>
      <c r="B295" s="5">
        <v>0.25734899999999999</v>
      </c>
      <c r="C295" s="5">
        <v>0.226997</v>
      </c>
      <c r="D295" s="5">
        <f t="shared" si="44"/>
        <v>-3.035199999999999E-2</v>
      </c>
      <c r="E295" s="5">
        <v>1257.5250840000001</v>
      </c>
      <c r="F295" s="5">
        <v>3243.2432429999999</v>
      </c>
      <c r="G295" s="5">
        <v>1376.3440860000001</v>
      </c>
      <c r="H295" s="5">
        <f t="shared" si="45"/>
        <v>3096.7741935000004</v>
      </c>
      <c r="I295" s="5">
        <f t="shared" si="54"/>
        <v>10.641891877900619</v>
      </c>
      <c r="J295" s="7">
        <f t="shared" si="46"/>
        <v>1</v>
      </c>
      <c r="K295" s="5">
        <v>2.0121950000000002</v>
      </c>
      <c r="L295" s="5">
        <v>47.842193999999999</v>
      </c>
      <c r="M295" s="5">
        <f t="shared" si="47"/>
        <v>62.629112795660035</v>
      </c>
      <c r="N295" s="5">
        <v>96.267818000000005</v>
      </c>
      <c r="O295" s="5">
        <v>0</v>
      </c>
      <c r="P295" s="5">
        <v>14.362565999999999</v>
      </c>
      <c r="Q295" s="5">
        <f t="shared" si="53"/>
        <v>0</v>
      </c>
      <c r="R295" s="5">
        <f t="shared" si="48"/>
        <v>32.717144325452956</v>
      </c>
      <c r="S295" s="5">
        <f t="shared" si="49"/>
        <v>32.717144325452956</v>
      </c>
      <c r="T295" s="8">
        <f t="shared" si="50"/>
        <v>0</v>
      </c>
      <c r="U295" s="6">
        <v>1</v>
      </c>
      <c r="V295" s="6">
        <f t="shared" si="51"/>
        <v>-8.4788152345809191</v>
      </c>
      <c r="W295" s="9"/>
      <c r="X295" s="9">
        <v>35</v>
      </c>
      <c r="Y295" s="9">
        <v>738</v>
      </c>
      <c r="Z295" s="9">
        <f t="shared" si="52"/>
        <v>150.47095960778992</v>
      </c>
      <c r="AA295" s="9">
        <v>48.5</v>
      </c>
      <c r="AB295" s="9">
        <v>8.125</v>
      </c>
      <c r="AC295" s="9">
        <v>12.226599999999999</v>
      </c>
      <c r="AD295" s="9">
        <v>1</v>
      </c>
    </row>
    <row r="296" spans="1:30" x14ac:dyDescent="0.3">
      <c r="A296" s="5">
        <v>58.877435000000006</v>
      </c>
      <c r="B296" s="5">
        <v>0.27979999999999999</v>
      </c>
      <c r="C296" s="5">
        <v>0.23918</v>
      </c>
      <c r="D296" s="5">
        <f t="shared" si="44"/>
        <v>-4.0619999999999989E-2</v>
      </c>
      <c r="E296" s="5">
        <v>1257.5250840000001</v>
      </c>
      <c r="F296" s="5">
        <v>3200</v>
      </c>
      <c r="G296" s="5">
        <v>1394.3355120000001</v>
      </c>
      <c r="H296" s="5">
        <f t="shared" si="45"/>
        <v>3137.2549020000001</v>
      </c>
      <c r="I296" s="5">
        <f t="shared" si="54"/>
        <v>4.4999999971312405</v>
      </c>
      <c r="J296" s="7">
        <f t="shared" si="46"/>
        <v>1</v>
      </c>
      <c r="K296" s="5">
        <v>1.530548</v>
      </c>
      <c r="L296" s="5">
        <v>47.848820000000003</v>
      </c>
      <c r="M296" s="5">
        <f t="shared" si="47"/>
        <v>62.725921239800073</v>
      </c>
      <c r="N296" s="5">
        <v>73.234893</v>
      </c>
      <c r="O296" s="5">
        <v>0</v>
      </c>
      <c r="P296" s="5">
        <v>14.577019999999999</v>
      </c>
      <c r="Q296" s="5">
        <f t="shared" si="53"/>
        <v>0</v>
      </c>
      <c r="R296" s="5">
        <f t="shared" si="48"/>
        <v>34.923712242121368</v>
      </c>
      <c r="S296" s="5">
        <f t="shared" si="49"/>
        <v>34.923712242121368</v>
      </c>
      <c r="T296" s="8">
        <f t="shared" si="50"/>
        <v>0</v>
      </c>
      <c r="U296" s="6">
        <v>1</v>
      </c>
      <c r="V296" s="6">
        <f t="shared" si="51"/>
        <v>-6.8882323978335815</v>
      </c>
      <c r="W296" s="9"/>
      <c r="X296" s="9">
        <v>35</v>
      </c>
      <c r="Y296" s="9">
        <v>738.5</v>
      </c>
      <c r="Z296" s="9">
        <f t="shared" si="52"/>
        <v>176.65612448874481</v>
      </c>
      <c r="AA296" s="9">
        <v>48.5</v>
      </c>
      <c r="AB296" s="9">
        <v>8.1093799999999998</v>
      </c>
      <c r="AC296" s="9">
        <v>12.25</v>
      </c>
      <c r="AD296" s="9">
        <v>1</v>
      </c>
    </row>
    <row r="297" spans="1:30" x14ac:dyDescent="0.3">
      <c r="A297" s="5">
        <v>59.077336999999957</v>
      </c>
      <c r="B297" s="5">
        <v>0.28920200000000001</v>
      </c>
      <c r="C297" s="5">
        <v>0.20338500000000001</v>
      </c>
      <c r="D297" s="5">
        <f t="shared" si="44"/>
        <v>-8.5817000000000004E-2</v>
      </c>
      <c r="E297" s="5">
        <v>1257.5250840000001</v>
      </c>
      <c r="F297" s="5">
        <v>3265.306122</v>
      </c>
      <c r="G297" s="5">
        <v>1403.5087719999999</v>
      </c>
      <c r="H297" s="5">
        <f t="shared" si="45"/>
        <v>3157.8947369999996</v>
      </c>
      <c r="I297" s="5">
        <f t="shared" si="54"/>
        <v>7.653061180867371</v>
      </c>
      <c r="J297" s="7">
        <f t="shared" si="46"/>
        <v>1</v>
      </c>
      <c r="K297" s="5">
        <v>1.587955</v>
      </c>
      <c r="L297" s="5">
        <v>47.841177000000002</v>
      </c>
      <c r="M297" s="5">
        <f t="shared" si="47"/>
        <v>62.614254029030008</v>
      </c>
      <c r="N297" s="5">
        <v>75.969658999999993</v>
      </c>
      <c r="O297" s="5">
        <v>0</v>
      </c>
      <c r="P297" s="5">
        <v>14.674538999999999</v>
      </c>
      <c r="Q297" s="5">
        <f t="shared" si="53"/>
        <v>0</v>
      </c>
      <c r="R297" s="5">
        <f t="shared" si="48"/>
        <v>29.892504429564799</v>
      </c>
      <c r="S297" s="5">
        <f t="shared" si="49"/>
        <v>29.892504429564799</v>
      </c>
      <c r="T297" s="8">
        <f t="shared" si="50"/>
        <v>0</v>
      </c>
      <c r="U297" s="6">
        <v>1</v>
      </c>
      <c r="V297" s="6">
        <f t="shared" si="51"/>
        <v>-3.3699849680133305</v>
      </c>
      <c r="W297" s="9"/>
      <c r="X297" s="9">
        <v>35</v>
      </c>
      <c r="Y297" s="9">
        <v>734</v>
      </c>
      <c r="Z297" s="9">
        <f t="shared" si="52"/>
        <v>166.73391875652118</v>
      </c>
      <c r="AA297" s="9">
        <v>49</v>
      </c>
      <c r="AB297" s="9">
        <v>8.0859400000000008</v>
      </c>
      <c r="AC297" s="9">
        <v>12.2813</v>
      </c>
      <c r="AD297" s="9">
        <v>1</v>
      </c>
    </row>
    <row r="298" spans="1:30" x14ac:dyDescent="0.3">
      <c r="A298" s="5">
        <v>59.278201999999979</v>
      </c>
      <c r="B298" s="5">
        <v>0.28920200000000001</v>
      </c>
      <c r="C298" s="5">
        <v>0.20338500000000001</v>
      </c>
      <c r="D298" s="5">
        <f t="shared" si="44"/>
        <v>-8.5817000000000004E-2</v>
      </c>
      <c r="E298" s="5">
        <v>1257.5250840000001</v>
      </c>
      <c r="F298" s="5">
        <v>3200</v>
      </c>
      <c r="G298" s="5">
        <v>1431.7673380000001</v>
      </c>
      <c r="H298" s="5">
        <f t="shared" si="45"/>
        <v>3221.4765105000001</v>
      </c>
      <c r="I298" s="5">
        <f t="shared" si="54"/>
        <v>-1.5000000300328216</v>
      </c>
      <c r="J298" s="7">
        <f t="shared" si="46"/>
        <v>0</v>
      </c>
      <c r="K298" s="5">
        <v>1.9616340000000001</v>
      </c>
      <c r="L298" s="5">
        <v>47.842624999999998</v>
      </c>
      <c r="M298" s="5">
        <f t="shared" si="47"/>
        <v>62.63540987374995</v>
      </c>
      <c r="N298" s="5">
        <v>93.849706999999995</v>
      </c>
      <c r="O298" s="5">
        <v>0</v>
      </c>
      <c r="P298" s="5">
        <v>14.499758</v>
      </c>
      <c r="Q298" s="5">
        <f t="shared" si="53"/>
        <v>0</v>
      </c>
      <c r="R298" s="5">
        <f t="shared" si="48"/>
        <v>30.494366937431018</v>
      </c>
      <c r="S298" s="5">
        <f t="shared" si="49"/>
        <v>30.494366937431018</v>
      </c>
      <c r="T298" s="8">
        <f t="shared" si="50"/>
        <v>0</v>
      </c>
      <c r="U298" s="6">
        <v>1</v>
      </c>
      <c r="V298" s="6">
        <f t="shared" si="51"/>
        <v>-3.3699849680133305</v>
      </c>
      <c r="W298" s="9"/>
      <c r="X298" s="9">
        <v>35</v>
      </c>
      <c r="Y298" s="9">
        <v>731.5</v>
      </c>
      <c r="Z298" s="9">
        <f t="shared" si="52"/>
        <v>149.71367433918718</v>
      </c>
      <c r="AA298" s="9">
        <v>49</v>
      </c>
      <c r="AB298" s="9">
        <v>8.0703099999999992</v>
      </c>
      <c r="AC298" s="9">
        <v>12.3047</v>
      </c>
      <c r="AD298" s="9">
        <v>1</v>
      </c>
    </row>
    <row r="299" spans="1:30" x14ac:dyDescent="0.3">
      <c r="A299" s="5">
        <v>59.478113000000022</v>
      </c>
      <c r="B299" s="5">
        <v>0.13662199999999999</v>
      </c>
      <c r="C299" s="5">
        <v>0.19957800000000001</v>
      </c>
      <c r="D299" s="5">
        <f t="shared" si="44"/>
        <v>6.2956000000000012E-2</v>
      </c>
      <c r="E299" s="5">
        <v>1257.5250840000001</v>
      </c>
      <c r="F299" s="5">
        <v>3221.47651</v>
      </c>
      <c r="G299" s="5">
        <v>1376.3440860000001</v>
      </c>
      <c r="H299" s="5">
        <f t="shared" si="45"/>
        <v>3096.7741935000004</v>
      </c>
      <c r="I299" s="5">
        <f t="shared" si="54"/>
        <v>9.0604026833446643</v>
      </c>
      <c r="J299" s="7">
        <f t="shared" si="46"/>
        <v>1</v>
      </c>
      <c r="K299" s="5">
        <v>1.8275939999999999</v>
      </c>
      <c r="L299" s="5">
        <v>47.844085</v>
      </c>
      <c r="M299" s="5">
        <f t="shared" si="47"/>
        <v>62.656741043149964</v>
      </c>
      <c r="N299" s="5">
        <v>87.439567999999994</v>
      </c>
      <c r="O299" s="5">
        <v>0</v>
      </c>
      <c r="P299" s="5">
        <v>14.510914</v>
      </c>
      <c r="Q299" s="5">
        <f t="shared" si="53"/>
        <v>0</v>
      </c>
      <c r="R299" s="5">
        <f t="shared" si="48"/>
        <v>28.765235796883879</v>
      </c>
      <c r="S299" s="5">
        <f t="shared" si="49"/>
        <v>28.765235796883879</v>
      </c>
      <c r="T299" s="8">
        <f t="shared" si="50"/>
        <v>0</v>
      </c>
      <c r="U299" s="6">
        <v>1</v>
      </c>
      <c r="V299" s="6">
        <f t="shared" si="51"/>
        <v>2.170118813139335</v>
      </c>
      <c r="W299" s="9"/>
      <c r="X299" s="9">
        <v>35</v>
      </c>
      <c r="Y299" s="9">
        <v>734.5</v>
      </c>
      <c r="Z299" s="9">
        <f t="shared" si="52"/>
        <v>153.6536259955484</v>
      </c>
      <c r="AA299" s="9">
        <v>49.5</v>
      </c>
      <c r="AB299" s="9">
        <v>8.0625</v>
      </c>
      <c r="AC299" s="9">
        <v>12.328099999999999</v>
      </c>
      <c r="AD299" s="9">
        <v>1</v>
      </c>
    </row>
    <row r="300" spans="1:30" x14ac:dyDescent="0.3">
      <c r="A300" s="5">
        <v>59.677974999999961</v>
      </c>
      <c r="B300" s="5">
        <v>0.41579500000000003</v>
      </c>
      <c r="C300" s="5">
        <v>0.22059899999999999</v>
      </c>
      <c r="D300" s="5">
        <f t="shared" si="44"/>
        <v>-0.19519600000000004</v>
      </c>
      <c r="E300" s="5">
        <v>1257.5250840000001</v>
      </c>
      <c r="F300" s="5">
        <v>3116.8831169999999</v>
      </c>
      <c r="G300" s="5">
        <v>1422.2222220000001</v>
      </c>
      <c r="H300" s="5">
        <f t="shared" si="45"/>
        <v>3199.9999995000003</v>
      </c>
      <c r="I300" s="5">
        <f t="shared" si="54"/>
        <v>-5.8441558016944288</v>
      </c>
      <c r="J300" s="7">
        <f t="shared" si="46"/>
        <v>1</v>
      </c>
      <c r="K300" s="5">
        <v>1.6340399999999999</v>
      </c>
      <c r="L300" s="5">
        <v>47.833593</v>
      </c>
      <c r="M300" s="5">
        <f t="shared" si="47"/>
        <v>62.50344883127002</v>
      </c>
      <c r="N300" s="5">
        <v>78.161995000000005</v>
      </c>
      <c r="O300" s="5">
        <v>0</v>
      </c>
      <c r="P300" s="5">
        <v>14.521615000000001</v>
      </c>
      <c r="Q300" s="5">
        <f t="shared" si="53"/>
        <v>0</v>
      </c>
      <c r="R300" s="5">
        <f t="shared" si="48"/>
        <v>32.854831990599763</v>
      </c>
      <c r="S300" s="5">
        <f t="shared" si="49"/>
        <v>32.854831990599763</v>
      </c>
      <c r="T300" s="8">
        <f t="shared" si="50"/>
        <v>0</v>
      </c>
      <c r="U300" s="6">
        <v>1</v>
      </c>
      <c r="V300" s="6">
        <f t="shared" si="51"/>
        <v>-2.1301409864956247</v>
      </c>
      <c r="W300" s="9"/>
      <c r="X300" s="9">
        <v>35</v>
      </c>
      <c r="Y300" s="9">
        <v>729.5</v>
      </c>
      <c r="Z300" s="9">
        <f t="shared" si="52"/>
        <v>168.77347927228539</v>
      </c>
      <c r="AA300" s="9">
        <v>49.5</v>
      </c>
      <c r="AB300" s="9">
        <v>8.0390599999999992</v>
      </c>
      <c r="AC300" s="9">
        <v>12.359400000000001</v>
      </c>
      <c r="AD300" s="9">
        <v>1</v>
      </c>
    </row>
    <row r="301" spans="1:30" x14ac:dyDescent="0.3">
      <c r="A301" s="5">
        <v>59.877894999999981</v>
      </c>
      <c r="B301" s="5">
        <v>0.28191100000000002</v>
      </c>
      <c r="C301" s="5">
        <v>0.23010800000000001</v>
      </c>
      <c r="D301" s="5">
        <f t="shared" si="44"/>
        <v>-5.1803000000000016E-2</v>
      </c>
      <c r="E301" s="5">
        <v>1257.5250840000001</v>
      </c>
      <c r="F301" s="5">
        <v>3057.3248410000001</v>
      </c>
      <c r="G301" s="5">
        <v>1394.3355120000001</v>
      </c>
      <c r="H301" s="5">
        <f t="shared" si="45"/>
        <v>3137.2549020000001</v>
      </c>
      <c r="I301" s="5">
        <f t="shared" si="54"/>
        <v>-5.7324840622720954</v>
      </c>
      <c r="J301" s="7">
        <f t="shared" si="46"/>
        <v>1</v>
      </c>
      <c r="K301" s="5">
        <v>2.0430060000000001</v>
      </c>
      <c r="L301" s="5">
        <v>47.837887000000002</v>
      </c>
      <c r="M301" s="5">
        <f t="shared" si="47"/>
        <v>62.566185845930022</v>
      </c>
      <c r="N301" s="5">
        <v>97.733069</v>
      </c>
      <c r="O301" s="5">
        <v>0</v>
      </c>
      <c r="P301" s="5">
        <v>14.391151000000001</v>
      </c>
      <c r="Q301" s="5">
        <f t="shared" si="53"/>
        <v>0</v>
      </c>
      <c r="R301" s="5">
        <f t="shared" si="48"/>
        <v>33.5990700585754</v>
      </c>
      <c r="S301" s="5">
        <f t="shared" si="49"/>
        <v>33.5990700585754</v>
      </c>
      <c r="T301" s="8">
        <f t="shared" si="50"/>
        <v>0</v>
      </c>
      <c r="U301" s="6">
        <v>1</v>
      </c>
      <c r="V301" s="6">
        <f t="shared" si="51"/>
        <v>-5.4419821245873781</v>
      </c>
      <c r="W301" s="9"/>
      <c r="X301" s="9">
        <v>35</v>
      </c>
      <c r="Y301" s="9">
        <v>729</v>
      </c>
      <c r="Z301" s="9">
        <f t="shared" si="52"/>
        <v>150.26560251225058</v>
      </c>
      <c r="AA301" s="9">
        <v>50</v>
      </c>
      <c r="AB301" s="9">
        <v>8.0234400000000008</v>
      </c>
      <c r="AC301" s="9">
        <v>12.3828</v>
      </c>
      <c r="AD301" s="9">
        <v>1</v>
      </c>
    </row>
    <row r="302" spans="1:30" x14ac:dyDescent="0.3">
      <c r="A302" s="5">
        <v>60.077800000000039</v>
      </c>
      <c r="B302" s="5">
        <v>0.173786</v>
      </c>
      <c r="C302" s="5">
        <v>0.22456000000000001</v>
      </c>
      <c r="D302" s="5">
        <f t="shared" si="44"/>
        <v>5.0774000000000014E-2</v>
      </c>
      <c r="E302" s="5">
        <v>1257.5250840000001</v>
      </c>
      <c r="F302" s="5">
        <v>3221.47651</v>
      </c>
      <c r="G302" s="5">
        <v>1341.7190780000001</v>
      </c>
      <c r="H302" s="5">
        <f t="shared" si="45"/>
        <v>3018.8679255000002</v>
      </c>
      <c r="I302" s="5">
        <f t="shared" si="54"/>
        <v>15.100671058655079</v>
      </c>
      <c r="J302" s="7">
        <f t="shared" si="46"/>
        <v>1</v>
      </c>
      <c r="K302" s="5">
        <v>2.1680920000000001</v>
      </c>
      <c r="L302" s="5">
        <v>47.830500999999998</v>
      </c>
      <c r="M302" s="5">
        <f t="shared" si="47"/>
        <v>62.458273505390025</v>
      </c>
      <c r="N302" s="5">
        <v>103.70090999999999</v>
      </c>
      <c r="O302" s="5">
        <v>0</v>
      </c>
      <c r="P302" s="5">
        <v>14.319967999999999</v>
      </c>
      <c r="Q302" s="5">
        <f t="shared" si="53"/>
        <v>0</v>
      </c>
      <c r="R302" s="5">
        <f t="shared" si="48"/>
        <v>31.55166236207743</v>
      </c>
      <c r="S302" s="5">
        <f t="shared" si="49"/>
        <v>31.55166236207743</v>
      </c>
      <c r="T302" s="8">
        <f t="shared" si="50"/>
        <v>0</v>
      </c>
      <c r="U302" s="6">
        <v>1</v>
      </c>
      <c r="V302" s="6">
        <f t="shared" si="51"/>
        <v>3.4227360460077985</v>
      </c>
      <c r="W302" s="9"/>
      <c r="X302" s="9">
        <v>35</v>
      </c>
      <c r="Y302" s="9">
        <v>725</v>
      </c>
      <c r="Z302" s="9">
        <f t="shared" si="52"/>
        <v>141.37289337439634</v>
      </c>
      <c r="AA302" s="9">
        <v>50</v>
      </c>
      <c r="AB302" s="9">
        <v>7.9960899999999997</v>
      </c>
      <c r="AC302" s="9">
        <v>12.414099999999999</v>
      </c>
      <c r="AD302" s="9">
        <v>1</v>
      </c>
    </row>
    <row r="303" spans="1:30" x14ac:dyDescent="0.3">
      <c r="A303" s="5">
        <v>60.278661999999954</v>
      </c>
      <c r="B303" s="5">
        <v>0.173786</v>
      </c>
      <c r="C303" s="5">
        <v>0.22456000000000001</v>
      </c>
      <c r="D303" s="5">
        <f t="shared" si="44"/>
        <v>5.0774000000000014E-2</v>
      </c>
      <c r="E303" s="5">
        <v>1257.5250840000001</v>
      </c>
      <c r="F303" s="5">
        <v>3157.8947370000001</v>
      </c>
      <c r="G303" s="5">
        <v>1350.2109700000001</v>
      </c>
      <c r="H303" s="5">
        <f t="shared" si="45"/>
        <v>3037.9746825000002</v>
      </c>
      <c r="I303" s="5">
        <f t="shared" si="54"/>
        <v>8.8815790394592842</v>
      </c>
      <c r="J303" s="7">
        <f t="shared" si="46"/>
        <v>1</v>
      </c>
      <c r="K303" s="5">
        <v>2.046824</v>
      </c>
      <c r="L303" s="5">
        <v>47.824339999999999</v>
      </c>
      <c r="M303" s="5">
        <f t="shared" si="47"/>
        <v>62.368258892600011</v>
      </c>
      <c r="N303" s="5">
        <v>97.888007000000002</v>
      </c>
      <c r="O303" s="5">
        <v>0</v>
      </c>
      <c r="P303" s="5">
        <v>14.245518000000001</v>
      </c>
      <c r="Q303" s="5">
        <f t="shared" si="53"/>
        <v>0</v>
      </c>
      <c r="R303" s="5">
        <f t="shared" si="48"/>
        <v>31.751356406525701</v>
      </c>
      <c r="S303" s="5">
        <f t="shared" si="49"/>
        <v>31.751356406525701</v>
      </c>
      <c r="T303" s="8">
        <f t="shared" si="50"/>
        <v>0</v>
      </c>
      <c r="U303" s="6">
        <v>1</v>
      </c>
      <c r="V303" s="6">
        <f t="shared" si="51"/>
        <v>3.4227360460077985</v>
      </c>
      <c r="W303" s="9"/>
      <c r="X303" s="9">
        <v>35</v>
      </c>
      <c r="Y303" s="9">
        <v>709.5</v>
      </c>
      <c r="Z303" s="9">
        <f t="shared" si="52"/>
        <v>147.47107358075101</v>
      </c>
      <c r="AA303" s="9">
        <v>50.5</v>
      </c>
      <c r="AB303" s="9">
        <v>7.9140600000000001</v>
      </c>
      <c r="AC303" s="9">
        <v>12.4375</v>
      </c>
      <c r="AD303" s="9">
        <v>1</v>
      </c>
    </row>
    <row r="304" spans="1:30" x14ac:dyDescent="0.3">
      <c r="A304" s="5">
        <v>60.478572</v>
      </c>
      <c r="B304" s="5">
        <v>0.12306599999999999</v>
      </c>
      <c r="C304" s="5">
        <v>0.22826099999999999</v>
      </c>
      <c r="D304" s="5">
        <f t="shared" si="44"/>
        <v>0.105195</v>
      </c>
      <c r="E304" s="5">
        <v>1257.5250840000001</v>
      </c>
      <c r="F304" s="5">
        <v>2807.0175439999998</v>
      </c>
      <c r="G304" s="5">
        <v>1285.140562</v>
      </c>
      <c r="H304" s="5">
        <f t="shared" si="45"/>
        <v>2891.5662645000002</v>
      </c>
      <c r="I304" s="5">
        <f t="shared" si="54"/>
        <v>-6.5789473151809528</v>
      </c>
      <c r="J304" s="7">
        <f t="shared" si="46"/>
        <v>1</v>
      </c>
      <c r="K304" s="5">
        <v>2.797736</v>
      </c>
      <c r="L304" s="5">
        <v>47.807543000000003</v>
      </c>
      <c r="M304" s="5">
        <f t="shared" si="47"/>
        <v>62.122848171769988</v>
      </c>
      <c r="N304" s="5">
        <v>133.75286600000001</v>
      </c>
      <c r="O304" s="5">
        <v>0</v>
      </c>
      <c r="P304" s="5">
        <v>13.182226999999999</v>
      </c>
      <c r="Q304" s="5">
        <f t="shared" si="53"/>
        <v>0</v>
      </c>
      <c r="R304" s="5">
        <f t="shared" si="48"/>
        <v>30.719249257341318</v>
      </c>
      <c r="S304" s="5">
        <f t="shared" si="49"/>
        <v>30.719249257341318</v>
      </c>
      <c r="T304" s="8">
        <f t="shared" si="50"/>
        <v>0</v>
      </c>
      <c r="U304" s="6">
        <v>1</v>
      </c>
      <c r="V304" s="6">
        <f t="shared" si="51"/>
        <v>1.1698845002138885</v>
      </c>
      <c r="W304" s="9"/>
      <c r="X304" s="9">
        <v>35</v>
      </c>
      <c r="Y304" s="9">
        <v>695</v>
      </c>
      <c r="Z304" s="9">
        <f t="shared" si="52"/>
        <v>110.13177579620188</v>
      </c>
      <c r="AA304" s="9">
        <v>50.5</v>
      </c>
      <c r="AB304" s="9">
        <v>7.8359399999999999</v>
      </c>
      <c r="AC304" s="9">
        <v>12.460900000000001</v>
      </c>
      <c r="AD304" s="9">
        <v>1</v>
      </c>
    </row>
    <row r="305" spans="1:30" x14ac:dyDescent="0.3">
      <c r="A305" s="5">
        <v>60.679506999999958</v>
      </c>
      <c r="B305" s="5">
        <v>0.15113599999999999</v>
      </c>
      <c r="C305" s="5">
        <v>0.19023300000000001</v>
      </c>
      <c r="D305" s="5">
        <f t="shared" si="44"/>
        <v>3.9097000000000021E-2</v>
      </c>
      <c r="E305" s="5">
        <v>1257.5250840000001</v>
      </c>
      <c r="F305" s="5">
        <v>3018.867925</v>
      </c>
      <c r="G305" s="5">
        <v>1269.8412699999999</v>
      </c>
      <c r="H305" s="5">
        <f t="shared" si="45"/>
        <v>2857.1428575</v>
      </c>
      <c r="I305" s="5">
        <f t="shared" si="54"/>
        <v>12.735849064033022</v>
      </c>
      <c r="J305" s="7">
        <f t="shared" si="46"/>
        <v>1</v>
      </c>
      <c r="K305" s="5">
        <v>2.738353</v>
      </c>
      <c r="L305" s="5">
        <v>47.808143999999999</v>
      </c>
      <c r="M305" s="5">
        <f t="shared" si="47"/>
        <v>62.131629016159991</v>
      </c>
      <c r="N305" s="5">
        <v>130.915558</v>
      </c>
      <c r="O305" s="5">
        <v>0</v>
      </c>
      <c r="P305" s="5">
        <v>12.868976</v>
      </c>
      <c r="Q305" s="5">
        <f t="shared" si="53"/>
        <v>0</v>
      </c>
      <c r="R305" s="5">
        <f t="shared" si="48"/>
        <v>25.296681081257322</v>
      </c>
      <c r="S305" s="5">
        <f t="shared" si="49"/>
        <v>25.296681081257322</v>
      </c>
      <c r="T305" s="8">
        <f t="shared" si="50"/>
        <v>0</v>
      </c>
      <c r="U305" s="6">
        <v>1</v>
      </c>
      <c r="V305" s="6">
        <f t="shared" si="51"/>
        <v>3.8656674425147686</v>
      </c>
      <c r="W305" s="9"/>
      <c r="X305" s="9">
        <v>35</v>
      </c>
      <c r="Y305" s="9">
        <v>681.5</v>
      </c>
      <c r="Z305" s="9">
        <f t="shared" si="52"/>
        <v>105.22255783036761</v>
      </c>
      <c r="AA305" s="9">
        <v>51</v>
      </c>
      <c r="AB305" s="9">
        <v>7.7617200000000004</v>
      </c>
      <c r="AC305" s="9">
        <v>12.4922</v>
      </c>
      <c r="AD305" s="9">
        <v>1</v>
      </c>
    </row>
    <row r="306" spans="1:30" x14ac:dyDescent="0.3">
      <c r="A306" s="5">
        <v>60.879444999999933</v>
      </c>
      <c r="B306" s="5">
        <v>0.15531500000000001</v>
      </c>
      <c r="C306" s="5">
        <v>0.18540499999999999</v>
      </c>
      <c r="D306" s="5">
        <f t="shared" si="44"/>
        <v>3.0089999999999978E-2</v>
      </c>
      <c r="E306" s="5">
        <v>1257.5250840000001</v>
      </c>
      <c r="F306" s="5">
        <v>2962.9629629999999</v>
      </c>
      <c r="G306" s="5">
        <v>1191.806331</v>
      </c>
      <c r="H306" s="5">
        <f t="shared" si="45"/>
        <v>2681.5642447499999</v>
      </c>
      <c r="I306" s="5">
        <f t="shared" si="54"/>
        <v>23.611111212497828</v>
      </c>
      <c r="J306" s="7">
        <f t="shared" si="46"/>
        <v>1</v>
      </c>
      <c r="K306" s="5">
        <v>2.7312419999999999</v>
      </c>
      <c r="L306" s="5">
        <v>47.806035000000001</v>
      </c>
      <c r="M306" s="5">
        <f t="shared" si="47"/>
        <v>62.100815703650028</v>
      </c>
      <c r="N306" s="5">
        <v>130.569873</v>
      </c>
      <c r="O306" s="5">
        <v>0</v>
      </c>
      <c r="P306" s="5">
        <v>12.601464999999999</v>
      </c>
      <c r="Q306" s="5">
        <f t="shared" si="53"/>
        <v>0</v>
      </c>
      <c r="R306" s="5">
        <f t="shared" si="48"/>
        <v>23.139575169499437</v>
      </c>
      <c r="S306" s="5">
        <f t="shared" si="49"/>
        <v>23.139575169499437</v>
      </c>
      <c r="T306" s="8">
        <f t="shared" si="50"/>
        <v>0</v>
      </c>
      <c r="U306" s="6">
        <v>1</v>
      </c>
      <c r="V306" s="6">
        <f t="shared" si="51"/>
        <v>5.1616816218012671</v>
      </c>
      <c r="W306" s="9"/>
      <c r="X306" s="9">
        <v>35</v>
      </c>
      <c r="Y306" s="9">
        <v>695</v>
      </c>
      <c r="Z306" s="9">
        <f t="shared" si="52"/>
        <v>102.48666295642778</v>
      </c>
      <c r="AA306" s="9">
        <v>51</v>
      </c>
      <c r="AB306" s="9">
        <v>7.8125</v>
      </c>
      <c r="AC306" s="9">
        <v>12.515599999999999</v>
      </c>
      <c r="AD306" s="9">
        <v>1</v>
      </c>
    </row>
    <row r="307" spans="1:30" x14ac:dyDescent="0.3">
      <c r="A307" s="5">
        <v>61.079305999999988</v>
      </c>
      <c r="B307" s="5">
        <v>0.15016299999999999</v>
      </c>
      <c r="C307" s="5">
        <v>0.17857700000000001</v>
      </c>
      <c r="D307" s="5">
        <f t="shared" si="44"/>
        <v>2.8414000000000023E-2</v>
      </c>
      <c r="E307" s="5">
        <v>1257.5250840000001</v>
      </c>
      <c r="F307" s="5">
        <v>3037.9746839999998</v>
      </c>
      <c r="G307" s="5">
        <v>1247.563353</v>
      </c>
      <c r="H307" s="5">
        <f t="shared" si="45"/>
        <v>2807.0175442499999</v>
      </c>
      <c r="I307" s="5">
        <f t="shared" si="54"/>
        <v>18.512658230511512</v>
      </c>
      <c r="J307" s="7">
        <f t="shared" si="46"/>
        <v>1</v>
      </c>
      <c r="K307" s="5">
        <v>2.7100439999999999</v>
      </c>
      <c r="L307" s="5">
        <v>47.814444000000002</v>
      </c>
      <c r="M307" s="5">
        <f t="shared" si="47"/>
        <v>62.223674473160031</v>
      </c>
      <c r="N307" s="5">
        <v>129.57923299999999</v>
      </c>
      <c r="O307" s="5">
        <v>0</v>
      </c>
      <c r="P307" s="5">
        <v>12.903857</v>
      </c>
      <c r="Q307" s="5">
        <f t="shared" si="53"/>
        <v>0</v>
      </c>
      <c r="R307" s="5">
        <f t="shared" si="48"/>
        <v>23.330088317422376</v>
      </c>
      <c r="S307" s="5">
        <f t="shared" si="49"/>
        <v>23.330088317422376</v>
      </c>
      <c r="T307" s="8">
        <f t="shared" si="50"/>
        <v>0</v>
      </c>
      <c r="U307" s="6">
        <v>1</v>
      </c>
      <c r="V307" s="6">
        <f t="shared" si="51"/>
        <v>5.2848243823467262</v>
      </c>
      <c r="W307" s="9"/>
      <c r="X307" s="9">
        <v>35</v>
      </c>
      <c r="Y307" s="9">
        <v>676.5</v>
      </c>
      <c r="Z307" s="9">
        <f t="shared" si="52"/>
        <v>103.74946459631769</v>
      </c>
      <c r="AA307" s="9">
        <v>51.5</v>
      </c>
      <c r="AB307" s="9">
        <v>7.7109399999999999</v>
      </c>
      <c r="AC307" s="9">
        <v>12.539099999999999</v>
      </c>
      <c r="AD307" s="9">
        <v>1</v>
      </c>
    </row>
    <row r="308" spans="1:30" x14ac:dyDescent="0.3">
      <c r="A308" s="5">
        <v>61.279276999999993</v>
      </c>
      <c r="B308" s="5">
        <v>0.15016299999999999</v>
      </c>
      <c r="C308" s="5">
        <v>0.17857700000000001</v>
      </c>
      <c r="D308" s="5">
        <f t="shared" si="44"/>
        <v>2.8414000000000023E-2</v>
      </c>
      <c r="E308" s="5">
        <v>1257.5250840000001</v>
      </c>
      <c r="F308" s="5">
        <v>2637.3626370000002</v>
      </c>
      <c r="G308" s="5">
        <v>1165.7559200000001</v>
      </c>
      <c r="H308" s="5">
        <f t="shared" si="45"/>
        <v>2622.95082</v>
      </c>
      <c r="I308" s="5">
        <f t="shared" si="54"/>
        <v>1.2362636768767303</v>
      </c>
      <c r="J308" s="7">
        <f t="shared" si="46"/>
        <v>0</v>
      </c>
      <c r="K308" s="5">
        <v>2.5953590000000002</v>
      </c>
      <c r="L308" s="5">
        <v>47.803801</v>
      </c>
      <c r="M308" s="5">
        <f t="shared" si="47"/>
        <v>62.06817609238999</v>
      </c>
      <c r="N308" s="5">
        <v>124.06804700000001</v>
      </c>
      <c r="O308" s="5">
        <v>0</v>
      </c>
      <c r="P308" s="5">
        <v>12.514887999999999</v>
      </c>
      <c r="Q308" s="5">
        <f t="shared" si="53"/>
        <v>0</v>
      </c>
      <c r="R308" s="5">
        <f t="shared" si="48"/>
        <v>21.800246460235659</v>
      </c>
      <c r="S308" s="5">
        <f t="shared" si="49"/>
        <v>21.800246460235659</v>
      </c>
      <c r="T308" s="8">
        <f t="shared" si="50"/>
        <v>0</v>
      </c>
      <c r="U308" s="6">
        <v>1</v>
      </c>
      <c r="V308" s="6">
        <f t="shared" si="51"/>
        <v>5.2848243823467262</v>
      </c>
      <c r="W308" s="9"/>
      <c r="X308" s="9">
        <v>35</v>
      </c>
      <c r="Y308" s="9">
        <v>678.5</v>
      </c>
      <c r="Z308" s="9">
        <f t="shared" si="52"/>
        <v>107.07516222890808</v>
      </c>
      <c r="AA308" s="9">
        <v>51.5</v>
      </c>
      <c r="AB308" s="9">
        <v>7.7109399999999999</v>
      </c>
      <c r="AC308" s="9">
        <v>12.5703</v>
      </c>
      <c r="AD308" s="9">
        <v>1</v>
      </c>
    </row>
    <row r="309" spans="1:30" x14ac:dyDescent="0.3">
      <c r="A309" s="5">
        <v>61.480261999999939</v>
      </c>
      <c r="B309" s="5">
        <v>0.227436</v>
      </c>
      <c r="C309" s="5">
        <v>0.20313100000000001</v>
      </c>
      <c r="D309" s="5">
        <f t="shared" si="44"/>
        <v>-2.4304999999999993E-2</v>
      </c>
      <c r="E309" s="5">
        <v>1257.5250840000001</v>
      </c>
      <c r="F309" s="5">
        <v>2711.864407</v>
      </c>
      <c r="G309" s="5">
        <v>1219.0476189999999</v>
      </c>
      <c r="H309" s="5">
        <f t="shared" si="45"/>
        <v>2742.8571427500001</v>
      </c>
      <c r="I309" s="5">
        <f t="shared" si="54"/>
        <v>-2.5423728545915045</v>
      </c>
      <c r="J309" s="7">
        <f t="shared" si="46"/>
        <v>0</v>
      </c>
      <c r="K309" s="5">
        <v>2.984048</v>
      </c>
      <c r="L309" s="5">
        <v>47.805895</v>
      </c>
      <c r="M309" s="5">
        <f t="shared" si="47"/>
        <v>62.098770249049949</v>
      </c>
      <c r="N309" s="5">
        <v>142.65509</v>
      </c>
      <c r="O309" s="5">
        <v>0</v>
      </c>
      <c r="P309" s="5">
        <v>12.691184</v>
      </c>
      <c r="Q309" s="5">
        <f t="shared" si="53"/>
        <v>0</v>
      </c>
      <c r="R309" s="5">
        <f t="shared" si="48"/>
        <v>25.931350075533089</v>
      </c>
      <c r="S309" s="5">
        <f t="shared" si="49"/>
        <v>25.931350075533089</v>
      </c>
      <c r="T309" s="8">
        <f t="shared" si="50"/>
        <v>0</v>
      </c>
      <c r="U309" s="6">
        <v>1</v>
      </c>
      <c r="V309" s="6">
        <f t="shared" si="51"/>
        <v>-9.357580744702739</v>
      </c>
      <c r="W309" s="9"/>
      <c r="X309" s="9">
        <v>35</v>
      </c>
      <c r="Y309" s="9">
        <v>694</v>
      </c>
      <c r="Z309" s="9">
        <f t="shared" si="52"/>
        <v>94.389695822190134</v>
      </c>
      <c r="AA309" s="9">
        <v>52</v>
      </c>
      <c r="AB309" s="9">
        <v>7.7734399999999999</v>
      </c>
      <c r="AC309" s="9">
        <v>12.5938</v>
      </c>
      <c r="AD309" s="9">
        <v>1</v>
      </c>
    </row>
    <row r="310" spans="1:30" x14ac:dyDescent="0.3">
      <c r="A310" s="5">
        <v>61.681230000000042</v>
      </c>
      <c r="B310" s="5">
        <v>0.28089399999999998</v>
      </c>
      <c r="C310" s="5">
        <v>0.208536</v>
      </c>
      <c r="D310" s="5">
        <f t="shared" si="44"/>
        <v>-7.2357999999999978E-2</v>
      </c>
      <c r="E310" s="5">
        <v>1257.5250840000001</v>
      </c>
      <c r="F310" s="5">
        <v>2774.5664740000002</v>
      </c>
      <c r="G310" s="5">
        <v>1277.4451100000001</v>
      </c>
      <c r="H310" s="5">
        <f t="shared" si="45"/>
        <v>2874.2514975000004</v>
      </c>
      <c r="I310" s="5">
        <f t="shared" si="54"/>
        <v>-7.8034682445181662</v>
      </c>
      <c r="J310" s="7">
        <f t="shared" si="46"/>
        <v>1</v>
      </c>
      <c r="K310" s="5">
        <v>2.7021440000000001</v>
      </c>
      <c r="L310" s="5">
        <v>47.807659999999998</v>
      </c>
      <c r="M310" s="5">
        <f t="shared" si="47"/>
        <v>62.124557587399977</v>
      </c>
      <c r="N310" s="5">
        <v>129.18315699999999</v>
      </c>
      <c r="O310" s="5">
        <v>0</v>
      </c>
      <c r="P310" s="5">
        <v>13.182675</v>
      </c>
      <c r="Q310" s="5">
        <f t="shared" si="53"/>
        <v>0</v>
      </c>
      <c r="R310" s="5">
        <f t="shared" si="48"/>
        <v>27.896616893257811</v>
      </c>
      <c r="S310" s="5">
        <f t="shared" si="49"/>
        <v>27.896616893257811</v>
      </c>
      <c r="T310" s="8">
        <f t="shared" si="50"/>
        <v>0</v>
      </c>
      <c r="U310" s="6">
        <v>1</v>
      </c>
      <c r="V310" s="6">
        <f t="shared" si="51"/>
        <v>-3.8820033721219502</v>
      </c>
      <c r="W310" s="9"/>
      <c r="X310" s="9">
        <v>35</v>
      </c>
      <c r="Y310" s="9">
        <v>690</v>
      </c>
      <c r="Z310" s="9">
        <f t="shared" si="52"/>
        <v>110.66915284751116</v>
      </c>
      <c r="AA310" s="9">
        <v>52</v>
      </c>
      <c r="AB310" s="9">
        <v>7.7382799999999996</v>
      </c>
      <c r="AC310" s="9">
        <v>12.6172</v>
      </c>
      <c r="AD310" s="9">
        <v>1</v>
      </c>
    </row>
    <row r="311" spans="1:30" x14ac:dyDescent="0.3">
      <c r="A311" s="5">
        <v>61.881155999999933</v>
      </c>
      <c r="B311" s="5">
        <v>0.156551</v>
      </c>
      <c r="C311" s="5">
        <v>0.222528</v>
      </c>
      <c r="D311" s="5">
        <f t="shared" si="44"/>
        <v>6.5977000000000008E-2</v>
      </c>
      <c r="E311" s="5">
        <v>1257.5250840000001</v>
      </c>
      <c r="F311" s="5">
        <v>3057.3248410000001</v>
      </c>
      <c r="G311" s="5">
        <v>1269.8412699999999</v>
      </c>
      <c r="H311" s="5">
        <f t="shared" si="45"/>
        <v>2857.1428575</v>
      </c>
      <c r="I311" s="5">
        <f t="shared" si="54"/>
        <v>15.764331198654469</v>
      </c>
      <c r="J311" s="7">
        <f t="shared" si="46"/>
        <v>1</v>
      </c>
      <c r="K311" s="5">
        <v>2.719919</v>
      </c>
      <c r="L311" s="5">
        <v>47.807583999999999</v>
      </c>
      <c r="M311" s="5">
        <f t="shared" si="47"/>
        <v>62.123447197760015</v>
      </c>
      <c r="N311" s="5">
        <v>130.03275099999999</v>
      </c>
      <c r="O311" s="5">
        <v>0</v>
      </c>
      <c r="P311" s="5">
        <v>13.052818</v>
      </c>
      <c r="Q311" s="5">
        <f t="shared" si="53"/>
        <v>0</v>
      </c>
      <c r="R311" s="5">
        <f t="shared" si="48"/>
        <v>29.591184745286196</v>
      </c>
      <c r="S311" s="5">
        <f t="shared" si="49"/>
        <v>29.591184745286196</v>
      </c>
      <c r="T311" s="8">
        <f t="shared" si="50"/>
        <v>0</v>
      </c>
      <c r="U311" s="6">
        <v>1</v>
      </c>
      <c r="V311" s="6">
        <f t="shared" si="51"/>
        <v>2.3728117374236475</v>
      </c>
      <c r="W311" s="9"/>
      <c r="X311" s="9">
        <v>35</v>
      </c>
      <c r="Y311" s="9">
        <v>683</v>
      </c>
      <c r="Z311" s="9">
        <f t="shared" si="52"/>
        <v>112.24037006469459</v>
      </c>
      <c r="AA311" s="9">
        <v>52.5</v>
      </c>
      <c r="AB311" s="9">
        <v>7.6953100000000001</v>
      </c>
      <c r="AC311" s="9">
        <v>12.648400000000001</v>
      </c>
      <c r="AD311" s="9">
        <v>1</v>
      </c>
    </row>
    <row r="312" spans="1:30" x14ac:dyDescent="0.3">
      <c r="A312" s="5">
        <v>62.081103999999996</v>
      </c>
      <c r="B312" s="5">
        <v>0.33080100000000001</v>
      </c>
      <c r="C312" s="5">
        <v>0.211925</v>
      </c>
      <c r="D312" s="5">
        <f t="shared" si="44"/>
        <v>-0.11887600000000001</v>
      </c>
      <c r="E312" s="5">
        <v>1257.5250840000001</v>
      </c>
      <c r="F312" s="5">
        <v>3000</v>
      </c>
      <c r="G312" s="5">
        <v>1240.310078</v>
      </c>
      <c r="H312" s="5">
        <f t="shared" si="45"/>
        <v>2790.6976755000001</v>
      </c>
      <c r="I312" s="5">
        <f t="shared" si="54"/>
        <v>16.874999906273434</v>
      </c>
      <c r="J312" s="7">
        <f t="shared" si="46"/>
        <v>1</v>
      </c>
      <c r="K312" s="5">
        <v>2.7517830000000001</v>
      </c>
      <c r="L312" s="5">
        <v>47.800569000000003</v>
      </c>
      <c r="M312" s="5">
        <f t="shared" si="47"/>
        <v>62.020955311910029</v>
      </c>
      <c r="N312" s="5">
        <v>131.53679099999999</v>
      </c>
      <c r="O312" s="5">
        <v>0</v>
      </c>
      <c r="P312" s="5">
        <v>13.001172</v>
      </c>
      <c r="Q312" s="5">
        <f t="shared" si="53"/>
        <v>0</v>
      </c>
      <c r="R312" s="5">
        <f t="shared" si="48"/>
        <v>27.525848517126214</v>
      </c>
      <c r="S312" s="5">
        <f t="shared" si="49"/>
        <v>27.525848517126214</v>
      </c>
      <c r="T312" s="8">
        <f t="shared" si="50"/>
        <v>0</v>
      </c>
      <c r="U312" s="6">
        <v>1</v>
      </c>
      <c r="V312" s="6">
        <f t="shared" si="51"/>
        <v>-2.7827399979810896</v>
      </c>
      <c r="W312" s="9"/>
      <c r="X312" s="9">
        <v>35</v>
      </c>
      <c r="Y312" s="9">
        <v>691.5</v>
      </c>
      <c r="Z312" s="9">
        <f t="shared" si="52"/>
        <v>107.78584973875175</v>
      </c>
      <c r="AA312" s="9">
        <v>52.5</v>
      </c>
      <c r="AB312" s="9">
        <v>7.7226600000000003</v>
      </c>
      <c r="AC312" s="9">
        <v>12.671900000000001</v>
      </c>
      <c r="AD312" s="9">
        <v>1</v>
      </c>
    </row>
    <row r="313" spans="1:30" x14ac:dyDescent="0.3">
      <c r="A313" s="5">
        <v>62.280791000000036</v>
      </c>
      <c r="B313" s="5">
        <v>0.33080100000000001</v>
      </c>
      <c r="C313" s="5">
        <v>0.211925</v>
      </c>
      <c r="D313" s="5">
        <f t="shared" si="44"/>
        <v>-0.11887600000000001</v>
      </c>
      <c r="E313" s="5">
        <v>1257.5250840000001</v>
      </c>
      <c r="F313" s="5">
        <v>3096.7741940000001</v>
      </c>
      <c r="G313" s="5">
        <v>1219.0476189999999</v>
      </c>
      <c r="H313" s="5">
        <f t="shared" si="45"/>
        <v>2742.8571427500001</v>
      </c>
      <c r="I313" s="5">
        <f t="shared" si="54"/>
        <v>29.032258111485636</v>
      </c>
      <c r="J313" s="7">
        <f t="shared" si="46"/>
        <v>1</v>
      </c>
      <c r="K313" s="5">
        <v>2.6364399999999999</v>
      </c>
      <c r="L313" s="5">
        <v>47.814878</v>
      </c>
      <c r="M313" s="5">
        <f t="shared" si="47"/>
        <v>62.230015382419992</v>
      </c>
      <c r="N313" s="5">
        <v>126.061075</v>
      </c>
      <c r="O313" s="5">
        <v>0</v>
      </c>
      <c r="P313" s="5">
        <v>13.215683</v>
      </c>
      <c r="Q313" s="5">
        <f t="shared" si="53"/>
        <v>0</v>
      </c>
      <c r="R313" s="5">
        <f t="shared" si="48"/>
        <v>27.053976816720979</v>
      </c>
      <c r="S313" s="5">
        <f t="shared" si="49"/>
        <v>27.053976816720979</v>
      </c>
      <c r="T313" s="8">
        <f t="shared" si="50"/>
        <v>0</v>
      </c>
      <c r="U313" s="6">
        <v>1</v>
      </c>
      <c r="V313" s="6">
        <f t="shared" si="51"/>
        <v>-2.7827399979810896</v>
      </c>
      <c r="W313" s="9"/>
      <c r="X313" s="9">
        <v>35</v>
      </c>
      <c r="Y313" s="9">
        <v>713</v>
      </c>
      <c r="Z313" s="9">
        <f t="shared" si="52"/>
        <v>112.5874633096014</v>
      </c>
      <c r="AA313" s="9">
        <v>53</v>
      </c>
      <c r="AB313" s="9">
        <v>7.8007799999999996</v>
      </c>
      <c r="AC313" s="9">
        <v>12.6953</v>
      </c>
      <c r="AD313" s="9">
        <v>1</v>
      </c>
    </row>
    <row r="314" spans="1:30" x14ac:dyDescent="0.3">
      <c r="A314" s="5">
        <v>62.481734999999972</v>
      </c>
      <c r="B314" s="5">
        <v>0.250556</v>
      </c>
      <c r="C314" s="5">
        <v>0.23694100000000001</v>
      </c>
      <c r="D314" s="5">
        <f t="shared" si="44"/>
        <v>-1.3614999999999988E-2</v>
      </c>
      <c r="E314" s="5">
        <v>1257.5250840000001</v>
      </c>
      <c r="F314" s="5">
        <v>3200</v>
      </c>
      <c r="G314" s="5">
        <v>1285.140562</v>
      </c>
      <c r="H314" s="5">
        <f t="shared" si="45"/>
        <v>2891.5662645000002</v>
      </c>
      <c r="I314" s="5">
        <f t="shared" si="54"/>
        <v>24.000000048243734</v>
      </c>
      <c r="J314" s="7">
        <f t="shared" si="46"/>
        <v>1</v>
      </c>
      <c r="K314" s="5">
        <v>2.1911339999999999</v>
      </c>
      <c r="L314" s="5">
        <v>47.811663000000003</v>
      </c>
      <c r="M314" s="5">
        <f t="shared" si="47"/>
        <v>62.183042978570029</v>
      </c>
      <c r="N314" s="5">
        <v>104.761753</v>
      </c>
      <c r="O314" s="5">
        <v>0</v>
      </c>
      <c r="P314" s="5">
        <v>13.532622999999999</v>
      </c>
      <c r="Q314" s="5">
        <f t="shared" si="53"/>
        <v>0</v>
      </c>
      <c r="R314" s="5">
        <f t="shared" si="48"/>
        <v>31.887399241586206</v>
      </c>
      <c r="S314" s="5">
        <f t="shared" si="49"/>
        <v>31.887399241586206</v>
      </c>
      <c r="T314" s="8">
        <f t="shared" si="50"/>
        <v>0</v>
      </c>
      <c r="U314" s="6">
        <v>1</v>
      </c>
      <c r="V314" s="6">
        <f t="shared" si="51"/>
        <v>-18.402937936099907</v>
      </c>
      <c r="W314" s="9"/>
      <c r="X314" s="9">
        <v>35</v>
      </c>
      <c r="Y314" s="9">
        <v>728.5</v>
      </c>
      <c r="Z314" s="9">
        <f t="shared" si="52"/>
        <v>140.79167448798029</v>
      </c>
      <c r="AA314" s="9">
        <v>53</v>
      </c>
      <c r="AB314" s="9">
        <v>7.8515600000000001</v>
      </c>
      <c r="AC314" s="9">
        <v>12.726599999999999</v>
      </c>
      <c r="AD314" s="9">
        <v>1</v>
      </c>
    </row>
    <row r="315" spans="1:30" x14ac:dyDescent="0.3">
      <c r="A315" s="5">
        <v>62.681943999999945</v>
      </c>
      <c r="B315" s="5">
        <v>0.24773500000000001</v>
      </c>
      <c r="C315" s="5">
        <v>0.22526399999999999</v>
      </c>
      <c r="D315" s="5">
        <f t="shared" si="44"/>
        <v>-2.2471000000000019E-2</v>
      </c>
      <c r="E315" s="5">
        <v>1257.5250840000001</v>
      </c>
      <c r="F315" s="5">
        <v>3310.3448279999998</v>
      </c>
      <c r="G315" s="5">
        <v>1385.281385</v>
      </c>
      <c r="H315" s="5">
        <f t="shared" si="45"/>
        <v>3116.8831162500001</v>
      </c>
      <c r="I315" s="5">
        <f t="shared" si="54"/>
        <v>13.96551731978985</v>
      </c>
      <c r="J315" s="7">
        <f t="shared" si="46"/>
        <v>1</v>
      </c>
      <c r="K315" s="5">
        <v>2.0376069999999999</v>
      </c>
      <c r="L315" s="5">
        <v>47.829084999999999</v>
      </c>
      <c r="M315" s="5">
        <f t="shared" si="47"/>
        <v>62.437585193149971</v>
      </c>
      <c r="N315" s="5">
        <v>97.456883000000005</v>
      </c>
      <c r="O315" s="5">
        <v>0</v>
      </c>
      <c r="P315" s="5">
        <v>14.090094000000001</v>
      </c>
      <c r="Q315" s="5">
        <f t="shared" si="53"/>
        <v>0</v>
      </c>
      <c r="R315" s="5">
        <f t="shared" si="48"/>
        <v>32.678193575353582</v>
      </c>
      <c r="S315" s="5">
        <f t="shared" si="49"/>
        <v>32.678193575353582</v>
      </c>
      <c r="T315" s="8">
        <f t="shared" si="50"/>
        <v>0</v>
      </c>
      <c r="U315" s="6">
        <v>1</v>
      </c>
      <c r="V315" s="6">
        <f t="shared" si="51"/>
        <v>-11.024653998486929</v>
      </c>
      <c r="W315" s="9"/>
      <c r="X315" s="9">
        <v>35</v>
      </c>
      <c r="Y315" s="9">
        <v>735.5</v>
      </c>
      <c r="Z315" s="9">
        <f t="shared" si="52"/>
        <v>149.22625067907654</v>
      </c>
      <c r="AA315" s="9">
        <v>53.5</v>
      </c>
      <c r="AB315" s="9">
        <v>7.8554700000000004</v>
      </c>
      <c r="AC315" s="9">
        <v>12.75</v>
      </c>
      <c r="AD315" s="9">
        <v>1</v>
      </c>
    </row>
    <row r="316" spans="1:30" x14ac:dyDescent="0.3">
      <c r="A316" s="5">
        <v>62.882777999999931</v>
      </c>
      <c r="B316" s="5">
        <v>0.233265</v>
      </c>
      <c r="C316" s="5">
        <v>0.22492000000000001</v>
      </c>
      <c r="D316" s="5">
        <f t="shared" si="44"/>
        <v>-8.3449999999999913E-3</v>
      </c>
      <c r="E316" s="5">
        <v>1257.5250840000001</v>
      </c>
      <c r="F316" s="5">
        <v>3137.2549020000001</v>
      </c>
      <c r="G316" s="5">
        <v>1403.5087719999999</v>
      </c>
      <c r="H316" s="5">
        <f t="shared" si="45"/>
        <v>3157.8947369999996</v>
      </c>
      <c r="I316" s="5">
        <f t="shared" si="54"/>
        <v>-1.4705882436764346</v>
      </c>
      <c r="J316" s="7">
        <f t="shared" si="46"/>
        <v>0</v>
      </c>
      <c r="K316" s="5">
        <v>1.492232</v>
      </c>
      <c r="L316" s="5">
        <v>47.845025999999997</v>
      </c>
      <c r="M316" s="5">
        <f t="shared" si="47"/>
        <v>62.670489420139916</v>
      </c>
      <c r="N316" s="5">
        <v>71.395864000000003</v>
      </c>
      <c r="O316" s="5">
        <v>0</v>
      </c>
      <c r="P316" s="5">
        <v>14.753745</v>
      </c>
      <c r="Q316" s="5">
        <f t="shared" si="53"/>
        <v>0</v>
      </c>
      <c r="R316" s="5">
        <f t="shared" si="48"/>
        <v>33.057610425044693</v>
      </c>
      <c r="S316" s="5">
        <f t="shared" si="49"/>
        <v>33.057610425044693</v>
      </c>
      <c r="T316" s="8">
        <f t="shared" si="50"/>
        <v>0</v>
      </c>
      <c r="U316" s="6">
        <v>1</v>
      </c>
      <c r="V316" s="6">
        <f t="shared" si="51"/>
        <v>-27.952666267225911</v>
      </c>
      <c r="W316" s="9"/>
      <c r="X316" s="9">
        <v>35</v>
      </c>
      <c r="Y316" s="9">
        <v>735</v>
      </c>
      <c r="Z316" s="9">
        <f t="shared" si="52"/>
        <v>175.82929375006387</v>
      </c>
      <c r="AA316" s="9">
        <v>53.5</v>
      </c>
      <c r="AB316" s="9">
        <v>7.8398399999999997</v>
      </c>
      <c r="AC316" s="9">
        <v>12.773400000000001</v>
      </c>
      <c r="AD316" s="9">
        <v>1</v>
      </c>
    </row>
    <row r="317" spans="1:30" x14ac:dyDescent="0.3">
      <c r="A317" s="5">
        <v>63.082394000000036</v>
      </c>
      <c r="B317" s="5">
        <v>0.31791399999999997</v>
      </c>
      <c r="C317" s="5">
        <v>0.21854699999999999</v>
      </c>
      <c r="D317" s="5">
        <f t="shared" si="44"/>
        <v>-9.9366999999999983E-2</v>
      </c>
      <c r="E317" s="5">
        <v>1257.5250840000001</v>
      </c>
      <c r="F317" s="5">
        <v>3178.8079469999998</v>
      </c>
      <c r="G317" s="5">
        <v>1441.4414409999999</v>
      </c>
      <c r="H317" s="5">
        <f t="shared" si="45"/>
        <v>3243.2432422499996</v>
      </c>
      <c r="I317" s="5">
        <f t="shared" si="54"/>
        <v>-4.4701986093377384</v>
      </c>
      <c r="J317" s="7">
        <f t="shared" si="46"/>
        <v>1</v>
      </c>
      <c r="K317" s="5">
        <v>1.336862</v>
      </c>
      <c r="L317" s="5">
        <v>47.844653000000001</v>
      </c>
      <c r="M317" s="5">
        <f t="shared" si="47"/>
        <v>62.665039744670025</v>
      </c>
      <c r="N317" s="5">
        <v>63.961678999999997</v>
      </c>
      <c r="O317" s="5">
        <v>0</v>
      </c>
      <c r="P317" s="5">
        <v>14.824420999999999</v>
      </c>
      <c r="Q317" s="5">
        <f t="shared" si="53"/>
        <v>0</v>
      </c>
      <c r="R317" s="5">
        <f t="shared" si="48"/>
        <v>32.989072409356552</v>
      </c>
      <c r="S317" s="5">
        <f t="shared" si="49"/>
        <v>32.989072409356552</v>
      </c>
      <c r="T317" s="8">
        <f t="shared" si="50"/>
        <v>0</v>
      </c>
      <c r="U317" s="6">
        <v>1</v>
      </c>
      <c r="V317" s="6">
        <f t="shared" si="51"/>
        <v>-3.1993921523242124</v>
      </c>
      <c r="W317" s="9"/>
      <c r="X317" s="9">
        <v>35</v>
      </c>
      <c r="Y317" s="9">
        <v>734</v>
      </c>
      <c r="Z317" s="9">
        <f t="shared" si="52"/>
        <v>183.16556729908081</v>
      </c>
      <c r="AA317" s="9">
        <v>54</v>
      </c>
      <c r="AB317" s="9">
        <v>7.8281299999999998</v>
      </c>
      <c r="AC317" s="9">
        <v>12.8047</v>
      </c>
      <c r="AD317" s="9">
        <v>1</v>
      </c>
    </row>
    <row r="318" spans="1:30" x14ac:dyDescent="0.3">
      <c r="A318" s="5">
        <v>63.283340999999965</v>
      </c>
      <c r="B318" s="5">
        <v>0.31791399999999997</v>
      </c>
      <c r="C318" s="5">
        <v>0.21854699999999999</v>
      </c>
      <c r="D318" s="5">
        <f t="shared" si="44"/>
        <v>-9.9366999999999983E-2</v>
      </c>
      <c r="E318" s="5">
        <v>1257.5250840000001</v>
      </c>
      <c r="F318" s="5">
        <v>3200</v>
      </c>
      <c r="G318" s="5">
        <v>1403.5087719999999</v>
      </c>
      <c r="H318" s="5">
        <f t="shared" si="45"/>
        <v>3157.8947369999996</v>
      </c>
      <c r="I318" s="5">
        <f t="shared" si="54"/>
        <v>2.9999999886000275</v>
      </c>
      <c r="J318" s="7">
        <f t="shared" si="46"/>
        <v>0</v>
      </c>
      <c r="K318" s="5">
        <v>1.2387680000000001</v>
      </c>
      <c r="L318" s="5">
        <v>47.843468999999999</v>
      </c>
      <c r="M318" s="5">
        <f t="shared" si="47"/>
        <v>62.647741042909956</v>
      </c>
      <c r="N318" s="5">
        <v>59.266945999999997</v>
      </c>
      <c r="O318" s="5">
        <v>0</v>
      </c>
      <c r="P318" s="5">
        <v>14.781967</v>
      </c>
      <c r="Q318" s="5">
        <f t="shared" si="53"/>
        <v>0</v>
      </c>
      <c r="R318" s="5">
        <f t="shared" si="48"/>
        <v>32.120938936342888</v>
      </c>
      <c r="S318" s="5">
        <f t="shared" si="49"/>
        <v>32.120938936342888</v>
      </c>
      <c r="T318" s="8">
        <f t="shared" si="50"/>
        <v>0</v>
      </c>
      <c r="U318" s="6">
        <v>1</v>
      </c>
      <c r="V318" s="6">
        <f t="shared" si="51"/>
        <v>-3.1993921523242124</v>
      </c>
      <c r="W318" s="9"/>
      <c r="X318" s="9">
        <v>35</v>
      </c>
      <c r="Y318" s="9">
        <v>731.5</v>
      </c>
      <c r="Z318" s="9">
        <f t="shared" si="52"/>
        <v>186.62010962334699</v>
      </c>
      <c r="AA318" s="9">
        <v>54.5</v>
      </c>
      <c r="AB318" s="9">
        <v>7.8046899999999999</v>
      </c>
      <c r="AC318" s="9">
        <v>12.828099999999999</v>
      </c>
      <c r="AD318" s="9">
        <v>1</v>
      </c>
    </row>
    <row r="319" spans="1:30" x14ac:dyDescent="0.3">
      <c r="A319" s="5">
        <v>63.48326299999998</v>
      </c>
      <c r="B319" s="5">
        <v>0.25335299999999999</v>
      </c>
      <c r="C319" s="5">
        <v>0.22326299999999999</v>
      </c>
      <c r="D319" s="5">
        <f t="shared" si="44"/>
        <v>-3.0090000000000006E-2</v>
      </c>
      <c r="E319" s="5">
        <v>1257.5250840000001</v>
      </c>
      <c r="F319" s="5">
        <v>3287.671233</v>
      </c>
      <c r="G319" s="5">
        <v>1412.8035319999999</v>
      </c>
      <c r="H319" s="5">
        <f t="shared" si="45"/>
        <v>3178.8079469999998</v>
      </c>
      <c r="I319" s="5">
        <f t="shared" si="54"/>
        <v>7.7054794622356777</v>
      </c>
      <c r="J319" s="7">
        <f t="shared" si="46"/>
        <v>1</v>
      </c>
      <c r="K319" s="5">
        <v>1.6951350000000001</v>
      </c>
      <c r="L319" s="5">
        <v>47.839502000000003</v>
      </c>
      <c r="M319" s="5">
        <f t="shared" si="47"/>
        <v>62.589781625780006</v>
      </c>
      <c r="N319" s="5">
        <v>81.094390000000004</v>
      </c>
      <c r="O319" s="5">
        <v>0</v>
      </c>
      <c r="P319" s="5">
        <v>14.726091</v>
      </c>
      <c r="Q319" s="5">
        <f t="shared" si="53"/>
        <v>0</v>
      </c>
      <c r="R319" s="5">
        <f t="shared" si="48"/>
        <v>33.031384637674343</v>
      </c>
      <c r="S319" s="5">
        <f t="shared" si="49"/>
        <v>33.031384637674343</v>
      </c>
      <c r="T319" s="8">
        <f t="shared" si="50"/>
        <v>0</v>
      </c>
      <c r="U319" s="6">
        <v>1</v>
      </c>
      <c r="V319" s="6">
        <f t="shared" si="51"/>
        <v>-8.4198404785643053</v>
      </c>
      <c r="W319" s="9"/>
      <c r="X319" s="9">
        <v>35</v>
      </c>
      <c r="Y319" s="9">
        <v>728</v>
      </c>
      <c r="Z319" s="9">
        <f t="shared" si="52"/>
        <v>166.09330233953477</v>
      </c>
      <c r="AA319" s="9">
        <v>54.5</v>
      </c>
      <c r="AB319" s="9">
        <v>7.78125</v>
      </c>
      <c r="AC319" s="9">
        <v>12.851599999999999</v>
      </c>
      <c r="AD319" s="9">
        <v>1</v>
      </c>
    </row>
    <row r="320" spans="1:30" x14ac:dyDescent="0.3">
      <c r="A320" s="5">
        <v>63.684116000000031</v>
      </c>
      <c r="B320" s="5">
        <v>0.30497000000000002</v>
      </c>
      <c r="C320" s="5">
        <v>0.20185400000000001</v>
      </c>
      <c r="D320" s="5">
        <f t="shared" si="44"/>
        <v>-0.10311600000000001</v>
      </c>
      <c r="E320" s="5">
        <v>1254.1806019999999</v>
      </c>
      <c r="F320" s="5">
        <v>3076.9230769999999</v>
      </c>
      <c r="G320" s="5">
        <v>1350.2109700000001</v>
      </c>
      <c r="H320" s="5">
        <f t="shared" si="45"/>
        <v>3037.9746825000002</v>
      </c>
      <c r="I320" s="5">
        <f t="shared" si="54"/>
        <v>2.8846154686478158</v>
      </c>
      <c r="J320" s="7">
        <f t="shared" si="46"/>
        <v>0</v>
      </c>
      <c r="K320" s="5">
        <v>1.648128</v>
      </c>
      <c r="L320" s="5">
        <v>47.834361000000001</v>
      </c>
      <c r="M320" s="5">
        <f t="shared" si="47"/>
        <v>62.514669610790065</v>
      </c>
      <c r="N320" s="5">
        <v>78.837173000000007</v>
      </c>
      <c r="O320" s="5">
        <v>0</v>
      </c>
      <c r="P320" s="5">
        <v>14.519921</v>
      </c>
      <c r="Q320" s="5">
        <f t="shared" si="53"/>
        <v>0</v>
      </c>
      <c r="R320" s="5">
        <f t="shared" si="48"/>
        <v>28.540872355196107</v>
      </c>
      <c r="S320" s="5">
        <f t="shared" si="49"/>
        <v>28.540872355196107</v>
      </c>
      <c r="T320" s="8">
        <f t="shared" si="50"/>
        <v>0</v>
      </c>
      <c r="U320" s="6">
        <v>1</v>
      </c>
      <c r="V320" s="6">
        <f t="shared" si="51"/>
        <v>-2.9575429613251094</v>
      </c>
      <c r="W320" s="9"/>
      <c r="X320" s="9">
        <v>35</v>
      </c>
      <c r="Y320" s="9">
        <v>732</v>
      </c>
      <c r="Z320" s="9">
        <f t="shared" si="52"/>
        <v>161.93550179313729</v>
      </c>
      <c r="AA320" s="9">
        <v>55</v>
      </c>
      <c r="AB320" s="9">
        <v>7.7773399999999997</v>
      </c>
      <c r="AC320" s="9">
        <v>12.8828</v>
      </c>
      <c r="AD320" s="9">
        <v>1</v>
      </c>
    </row>
    <row r="321" spans="1:30" x14ac:dyDescent="0.3">
      <c r="A321" s="5">
        <v>63.884025999999963</v>
      </c>
      <c r="B321" s="5">
        <v>0.27082099999999998</v>
      </c>
      <c r="C321" s="5">
        <v>0.22630700000000001</v>
      </c>
      <c r="D321" s="5">
        <f t="shared" si="44"/>
        <v>-4.451399999999997E-2</v>
      </c>
      <c r="E321" s="5">
        <v>1230.769231</v>
      </c>
      <c r="F321" s="5">
        <v>3265.306122</v>
      </c>
      <c r="G321" s="5">
        <v>1422.2222220000001</v>
      </c>
      <c r="H321" s="5">
        <f t="shared" si="45"/>
        <v>3199.9999995000003</v>
      </c>
      <c r="I321" s="5">
        <f t="shared" si="54"/>
        <v>4.5918367389987012</v>
      </c>
      <c r="J321" s="7">
        <f t="shared" si="46"/>
        <v>1</v>
      </c>
      <c r="K321" s="5">
        <v>1.1379090000000001</v>
      </c>
      <c r="L321" s="5">
        <v>47.853672000000003</v>
      </c>
      <c r="M321" s="5">
        <f t="shared" si="47"/>
        <v>62.796810852080057</v>
      </c>
      <c r="N321" s="5">
        <v>54.453116000000001</v>
      </c>
      <c r="O321" s="5">
        <v>0</v>
      </c>
      <c r="P321" s="5">
        <v>14.770130999999999</v>
      </c>
      <c r="Q321" s="5">
        <f t="shared" si="53"/>
        <v>0</v>
      </c>
      <c r="R321" s="5">
        <f t="shared" si="48"/>
        <v>33.704950898674348</v>
      </c>
      <c r="S321" s="5">
        <f t="shared" si="49"/>
        <v>33.704950898674348</v>
      </c>
      <c r="T321" s="8">
        <f t="shared" si="50"/>
        <v>0</v>
      </c>
      <c r="U321" s="6">
        <v>1</v>
      </c>
      <c r="V321" s="6">
        <f t="shared" si="51"/>
        <v>-6.0839511165026767</v>
      </c>
      <c r="W321" s="9"/>
      <c r="X321" s="9">
        <v>35</v>
      </c>
      <c r="Y321" s="9">
        <v>732</v>
      </c>
      <c r="Z321" s="9">
        <f t="shared" si="52"/>
        <v>193.69681385524908</v>
      </c>
      <c r="AA321" s="9">
        <v>55</v>
      </c>
      <c r="AB321" s="9">
        <v>7.7656299999999998</v>
      </c>
      <c r="AC321" s="9">
        <v>12.9063</v>
      </c>
      <c r="AD321" s="9">
        <v>1</v>
      </c>
    </row>
    <row r="322" spans="1:30" x14ac:dyDescent="0.3">
      <c r="A322" s="5">
        <v>64.083957999999953</v>
      </c>
      <c r="B322" s="5">
        <v>0.32023699999999999</v>
      </c>
      <c r="C322" s="5">
        <v>0.25439499999999998</v>
      </c>
      <c r="D322" s="5">
        <f t="shared" si="44"/>
        <v>-6.5842000000000012E-2</v>
      </c>
      <c r="E322" s="5">
        <v>1204.0133780000001</v>
      </c>
      <c r="F322" s="5">
        <v>3200</v>
      </c>
      <c r="G322" s="5">
        <v>1394.3355120000001</v>
      </c>
      <c r="H322" s="5">
        <f t="shared" si="45"/>
        <v>3137.2549020000001</v>
      </c>
      <c r="I322" s="5">
        <f t="shared" si="54"/>
        <v>4.4999999971312405</v>
      </c>
      <c r="J322" s="7">
        <f t="shared" si="46"/>
        <v>1</v>
      </c>
      <c r="K322" s="5">
        <v>0.46784199999999998</v>
      </c>
      <c r="L322" s="5">
        <v>47.871349000000002</v>
      </c>
      <c r="M322" s="5">
        <f t="shared" si="47"/>
        <v>63.055078716110074</v>
      </c>
      <c r="N322" s="5">
        <v>22.396242000000001</v>
      </c>
      <c r="O322" s="5">
        <v>0</v>
      </c>
      <c r="P322" s="5">
        <v>14.687931000000001</v>
      </c>
      <c r="Q322" s="5">
        <f t="shared" si="53"/>
        <v>0</v>
      </c>
      <c r="R322" s="5">
        <f t="shared" si="48"/>
        <v>37.145320577951608</v>
      </c>
      <c r="S322" s="5">
        <f t="shared" si="49"/>
        <v>37.145320577951608</v>
      </c>
      <c r="T322" s="8">
        <f t="shared" si="50"/>
        <v>0</v>
      </c>
      <c r="U322" s="6">
        <v>1</v>
      </c>
      <c r="V322" s="6">
        <f t="shared" si="51"/>
        <v>-4.8637192065854613</v>
      </c>
      <c r="W322" s="9"/>
      <c r="X322" s="9">
        <v>35</v>
      </c>
      <c r="Y322" s="9">
        <v>720</v>
      </c>
      <c r="Z322" s="9">
        <f t="shared" si="52"/>
        <v>230.66850168278802</v>
      </c>
      <c r="AA322" s="9">
        <v>55.5</v>
      </c>
      <c r="AB322" s="9">
        <v>7.7109399999999999</v>
      </c>
      <c r="AC322" s="9">
        <v>12.9297</v>
      </c>
      <c r="AD322" s="9">
        <v>1</v>
      </c>
    </row>
    <row r="323" spans="1:30" x14ac:dyDescent="0.3">
      <c r="A323" s="5">
        <v>64.283831999999975</v>
      </c>
      <c r="B323" s="5">
        <v>0.32023699999999999</v>
      </c>
      <c r="C323" s="5">
        <v>0.25439499999999998</v>
      </c>
      <c r="D323" s="5">
        <f t="shared" ref="D323:D386" si="55">C323-B323</f>
        <v>-6.5842000000000012E-2</v>
      </c>
      <c r="E323" s="5">
        <v>1200.6688959999999</v>
      </c>
      <c r="F323" s="5">
        <v>3096.7741940000001</v>
      </c>
      <c r="G323" s="5">
        <v>1341.7190780000001</v>
      </c>
      <c r="H323" s="5">
        <f t="shared" ref="H323:H386" si="56">G323*2.25</f>
        <v>3018.8679255000002</v>
      </c>
      <c r="I323" s="5">
        <f t="shared" si="54"/>
        <v>5.8064515722716656</v>
      </c>
      <c r="J323" s="7">
        <f t="shared" ref="J323:J386" si="57">IF(ABS(I323)&gt;3,1,0)</f>
        <v>1</v>
      </c>
      <c r="K323" s="5">
        <v>0.40029599999999999</v>
      </c>
      <c r="L323" s="5">
        <v>47.874541999999998</v>
      </c>
      <c r="M323" s="5">
        <f t="shared" ref="M323:M386" si="58">L323*14.61039-636.364</f>
        <v>63.101729691380001</v>
      </c>
      <c r="N323" s="5">
        <v>19.163979000000001</v>
      </c>
      <c r="O323" s="5">
        <v>0</v>
      </c>
      <c r="P323" s="5">
        <v>14.118312</v>
      </c>
      <c r="Q323" s="5">
        <f t="shared" si="53"/>
        <v>0</v>
      </c>
      <c r="R323" s="5">
        <f t="shared" ref="R323:R386" si="59">C323*G323/60*2*3.14159</f>
        <v>35.743610378521048</v>
      </c>
      <c r="S323" s="5">
        <f t="shared" ref="S323:S386" si="60">R323-Q323-T323</f>
        <v>35.743610378521048</v>
      </c>
      <c r="T323" s="8">
        <f t="shared" ref="T323:T386" si="61">O323^2*(0.012+0.0033)+0.74*O323+0.0024*O323*O323</f>
        <v>0</v>
      </c>
      <c r="U323" s="6">
        <v>1</v>
      </c>
      <c r="V323" s="6">
        <f t="shared" ref="V323:V386" si="62">B323/D323</f>
        <v>-4.8637192065854613</v>
      </c>
      <c r="W323" s="9"/>
      <c r="X323" s="9">
        <v>35</v>
      </c>
      <c r="Y323" s="9">
        <v>686.5</v>
      </c>
      <c r="Z323" s="9">
        <f t="shared" ref="Z323:Z386" si="63">R323/0.7+200-N323</f>
        <v>231.89832154074435</v>
      </c>
      <c r="AA323" s="9">
        <v>55.5</v>
      </c>
      <c r="AB323" s="9">
        <v>7.5507799999999996</v>
      </c>
      <c r="AC323" s="9">
        <v>12.953099999999999</v>
      </c>
      <c r="AD323" s="9">
        <v>1</v>
      </c>
    </row>
    <row r="324" spans="1:30" x14ac:dyDescent="0.3">
      <c r="A324" s="5">
        <v>64.483762999999968</v>
      </c>
      <c r="B324" s="5">
        <v>0.32042599999999999</v>
      </c>
      <c r="C324" s="5">
        <v>0.247029</v>
      </c>
      <c r="D324" s="5">
        <f t="shared" si="55"/>
        <v>-7.339699999999999E-2</v>
      </c>
      <c r="E324" s="5">
        <v>1200.6688959999999</v>
      </c>
      <c r="F324" s="5">
        <v>2909.090909</v>
      </c>
      <c r="G324" s="5">
        <v>1269.8412699999999</v>
      </c>
      <c r="H324" s="5">
        <f t="shared" si="56"/>
        <v>2857.1428575</v>
      </c>
      <c r="I324" s="5">
        <f t="shared" si="54"/>
        <v>4.090909055113638</v>
      </c>
      <c r="J324" s="7">
        <f t="shared" si="57"/>
        <v>1</v>
      </c>
      <c r="K324" s="5">
        <v>0.36171700000000001</v>
      </c>
      <c r="L324" s="5">
        <v>47.870815</v>
      </c>
      <c r="M324" s="5">
        <f t="shared" si="58"/>
        <v>63.047276767850008</v>
      </c>
      <c r="N324" s="5">
        <v>17.315669</v>
      </c>
      <c r="O324" s="5">
        <v>0</v>
      </c>
      <c r="P324" s="5">
        <v>12.545666000000001</v>
      </c>
      <c r="Q324" s="5">
        <f t="shared" si="53"/>
        <v>0</v>
      </c>
      <c r="R324" s="5">
        <f t="shared" si="59"/>
        <v>32.849262908233136</v>
      </c>
      <c r="S324" s="5">
        <f t="shared" si="60"/>
        <v>32.849262908233136</v>
      </c>
      <c r="T324" s="8">
        <f t="shared" si="61"/>
        <v>0</v>
      </c>
      <c r="U324" s="6">
        <v>1</v>
      </c>
      <c r="V324" s="6">
        <f t="shared" si="62"/>
        <v>-4.3656552720138428</v>
      </c>
      <c r="W324" s="9"/>
      <c r="X324" s="9">
        <v>35</v>
      </c>
      <c r="Y324" s="9">
        <v>682.5</v>
      </c>
      <c r="Z324" s="9">
        <f t="shared" si="63"/>
        <v>229.61184944033306</v>
      </c>
      <c r="AA324" s="9">
        <v>56</v>
      </c>
      <c r="AB324" s="9">
        <v>7.53125</v>
      </c>
      <c r="AC324" s="9">
        <v>12.984400000000001</v>
      </c>
      <c r="AD324" s="9">
        <v>1</v>
      </c>
    </row>
    <row r="325" spans="1:30" x14ac:dyDescent="0.3">
      <c r="A325" s="5">
        <v>64.683687999999975</v>
      </c>
      <c r="B325" s="5">
        <v>0.24465799999999999</v>
      </c>
      <c r="C325" s="5">
        <v>0.19802800000000001</v>
      </c>
      <c r="D325" s="5">
        <f t="shared" si="55"/>
        <v>-4.6629999999999977E-2</v>
      </c>
      <c r="E325" s="5">
        <v>1200.6688959999999</v>
      </c>
      <c r="F325" s="5">
        <v>3000</v>
      </c>
      <c r="G325" s="5">
        <v>1300.8130080000001</v>
      </c>
      <c r="H325" s="5">
        <f t="shared" si="56"/>
        <v>2926.8292680000004</v>
      </c>
      <c r="I325" s="5">
        <f t="shared" si="54"/>
        <v>5.6250000230624684</v>
      </c>
      <c r="J325" s="7">
        <f t="shared" si="57"/>
        <v>1</v>
      </c>
      <c r="K325" s="5">
        <v>-0.32480900000000001</v>
      </c>
      <c r="L325" s="5">
        <v>47.893645999999997</v>
      </c>
      <c r="M325" s="5">
        <f t="shared" si="58"/>
        <v>63.380846581939977</v>
      </c>
      <c r="N325" s="5">
        <v>-15.556267999999999</v>
      </c>
      <c r="O325" s="5">
        <v>0</v>
      </c>
      <c r="P325" s="5">
        <v>13.29706</v>
      </c>
      <c r="Q325" s="5">
        <f t="shared" si="53"/>
        <v>0</v>
      </c>
      <c r="R325" s="5">
        <f t="shared" si="59"/>
        <v>26.97551368922657</v>
      </c>
      <c r="S325" s="5">
        <f t="shared" si="60"/>
        <v>26.97551368922657</v>
      </c>
      <c r="T325" s="8">
        <f t="shared" si="61"/>
        <v>0</v>
      </c>
      <c r="U325" s="6">
        <v>1</v>
      </c>
      <c r="V325" s="6">
        <f t="shared" si="62"/>
        <v>-5.2467939095003242</v>
      </c>
      <c r="W325" s="9"/>
      <c r="X325" s="9">
        <v>35</v>
      </c>
      <c r="Y325" s="9">
        <v>719</v>
      </c>
      <c r="Z325" s="9">
        <f t="shared" si="63"/>
        <v>254.09271612746653</v>
      </c>
      <c r="AA325" s="9">
        <v>56</v>
      </c>
      <c r="AB325" s="9">
        <v>7.6796899999999999</v>
      </c>
      <c r="AC325" s="9">
        <v>13.0078</v>
      </c>
      <c r="AD325" s="9">
        <v>1</v>
      </c>
    </row>
    <row r="326" spans="1:30" x14ac:dyDescent="0.3">
      <c r="A326" s="5">
        <v>64.883591000000038</v>
      </c>
      <c r="B326" s="5">
        <v>0.40288000000000002</v>
      </c>
      <c r="C326" s="5">
        <v>0.26262999999999997</v>
      </c>
      <c r="D326" s="5">
        <f t="shared" si="55"/>
        <v>-0.14025000000000004</v>
      </c>
      <c r="E326" s="5">
        <v>1200.6688959999999</v>
      </c>
      <c r="F326" s="5">
        <v>3157.8947370000001</v>
      </c>
      <c r="G326" s="5">
        <v>1367.5213679999999</v>
      </c>
      <c r="H326" s="5">
        <f t="shared" si="56"/>
        <v>3076.9230779999998</v>
      </c>
      <c r="I326" s="5">
        <f t="shared" si="54"/>
        <v>5.921052562302652</v>
      </c>
      <c r="J326" s="7">
        <f t="shared" si="57"/>
        <v>1</v>
      </c>
      <c r="K326" s="5">
        <v>-0.92838200000000004</v>
      </c>
      <c r="L326" s="5">
        <v>47.916082000000003</v>
      </c>
      <c r="M326" s="5">
        <f t="shared" si="58"/>
        <v>63.708645291980019</v>
      </c>
      <c r="N326" s="5">
        <v>-44.484426999999997</v>
      </c>
      <c r="O326" s="5">
        <v>0</v>
      </c>
      <c r="P326" s="5">
        <v>14.150615999999999</v>
      </c>
      <c r="Q326" s="5">
        <f t="shared" si="53"/>
        <v>0</v>
      </c>
      <c r="R326" s="5">
        <f t="shared" si="59"/>
        <v>37.610292056468438</v>
      </c>
      <c r="S326" s="5">
        <f t="shared" si="60"/>
        <v>37.610292056468438</v>
      </c>
      <c r="T326" s="8">
        <f t="shared" si="61"/>
        <v>0</v>
      </c>
      <c r="U326" s="6">
        <v>1</v>
      </c>
      <c r="V326" s="6">
        <f t="shared" si="62"/>
        <v>-2.8725846702317281</v>
      </c>
      <c r="W326" s="9"/>
      <c r="X326" s="9">
        <v>35</v>
      </c>
      <c r="Y326" s="9">
        <v>726.5</v>
      </c>
      <c r="Z326" s="9">
        <f t="shared" si="63"/>
        <v>298.21341565209775</v>
      </c>
      <c r="AA326" s="9">
        <v>56.5</v>
      </c>
      <c r="AB326" s="9">
        <v>7.6953100000000001</v>
      </c>
      <c r="AC326" s="9">
        <v>13.0313</v>
      </c>
      <c r="AD326" s="9">
        <v>1</v>
      </c>
    </row>
    <row r="327" spans="1:30" x14ac:dyDescent="0.3">
      <c r="A327" s="5">
        <v>65.08346399999995</v>
      </c>
      <c r="B327" s="5">
        <v>0.354404</v>
      </c>
      <c r="C327" s="5">
        <v>0.221439</v>
      </c>
      <c r="D327" s="5">
        <f t="shared" si="55"/>
        <v>-0.132965</v>
      </c>
      <c r="E327" s="5">
        <v>1200.6688959999999</v>
      </c>
      <c r="F327" s="5">
        <v>3178.8079469999998</v>
      </c>
      <c r="G327" s="5">
        <v>1367.5213679999999</v>
      </c>
      <c r="H327" s="5">
        <f t="shared" si="56"/>
        <v>3076.9230779999998</v>
      </c>
      <c r="I327" s="5">
        <f t="shared" si="54"/>
        <v>7.4503310430173828</v>
      </c>
      <c r="J327" s="7">
        <f t="shared" si="57"/>
        <v>1</v>
      </c>
      <c r="K327" s="5">
        <v>-1.0022489999999999</v>
      </c>
      <c r="L327" s="5">
        <v>47.923439999999999</v>
      </c>
      <c r="M327" s="5">
        <f t="shared" si="58"/>
        <v>63.8161485416</v>
      </c>
      <c r="N327" s="5">
        <v>-48.031201000000003</v>
      </c>
      <c r="O327" s="5">
        <v>0</v>
      </c>
      <c r="P327" s="5">
        <v>14.286122000000001</v>
      </c>
      <c r="Q327" s="5">
        <f t="shared" si="53"/>
        <v>0</v>
      </c>
      <c r="R327" s="5">
        <f t="shared" si="59"/>
        <v>31.711477983064825</v>
      </c>
      <c r="S327" s="5">
        <f t="shared" si="60"/>
        <v>31.711477983064825</v>
      </c>
      <c r="T327" s="8">
        <f t="shared" si="61"/>
        <v>0</v>
      </c>
      <c r="U327" s="6">
        <v>1</v>
      </c>
      <c r="V327" s="6">
        <f t="shared" si="62"/>
        <v>-2.6653931485729325</v>
      </c>
      <c r="W327" s="9"/>
      <c r="X327" s="9">
        <v>35</v>
      </c>
      <c r="Y327" s="9">
        <v>729.5</v>
      </c>
      <c r="Z327" s="9">
        <f t="shared" si="63"/>
        <v>293.33331240437832</v>
      </c>
      <c r="AA327" s="9">
        <v>57</v>
      </c>
      <c r="AB327" s="9">
        <v>7.6914100000000003</v>
      </c>
      <c r="AC327" s="9">
        <v>13.0547</v>
      </c>
      <c r="AD327" s="9">
        <v>1</v>
      </c>
    </row>
    <row r="328" spans="1:30" x14ac:dyDescent="0.3">
      <c r="A328" s="5">
        <v>65.284349000000034</v>
      </c>
      <c r="B328" s="5">
        <v>0.37389899999999998</v>
      </c>
      <c r="C328" s="5">
        <v>0.23025699999999999</v>
      </c>
      <c r="D328" s="5">
        <f t="shared" si="55"/>
        <v>-0.14364199999999999</v>
      </c>
      <c r="E328" s="5">
        <v>1200.6688959999999</v>
      </c>
      <c r="F328" s="5">
        <v>3200</v>
      </c>
      <c r="G328" s="5">
        <v>1385.281385</v>
      </c>
      <c r="H328" s="5">
        <f t="shared" si="56"/>
        <v>3116.8831162500001</v>
      </c>
      <c r="I328" s="5">
        <f t="shared" si="54"/>
        <v>6.0000000469218708</v>
      </c>
      <c r="J328" s="7">
        <f t="shared" si="57"/>
        <v>1</v>
      </c>
      <c r="K328" s="5">
        <v>-1.504831</v>
      </c>
      <c r="L328" s="5">
        <v>47.930228</v>
      </c>
      <c r="M328" s="5">
        <f t="shared" si="58"/>
        <v>63.915323868920041</v>
      </c>
      <c r="N328" s="5">
        <v>-72.126913000000002</v>
      </c>
      <c r="O328" s="5">
        <v>0</v>
      </c>
      <c r="P328" s="5">
        <v>14.356820000000001</v>
      </c>
      <c r="Q328" s="5">
        <f t="shared" ref="Q328:Q391" si="64">P328*O328</f>
        <v>0</v>
      </c>
      <c r="R328" s="5">
        <f t="shared" si="59"/>
        <v>33.402509136303138</v>
      </c>
      <c r="S328" s="5">
        <f t="shared" si="60"/>
        <v>33.402509136303138</v>
      </c>
      <c r="T328" s="8">
        <f t="shared" si="61"/>
        <v>0</v>
      </c>
      <c r="U328" s="6">
        <v>1</v>
      </c>
      <c r="V328" s="6">
        <f t="shared" si="62"/>
        <v>-2.6029921610670974</v>
      </c>
      <c r="W328" s="9"/>
      <c r="X328" s="9">
        <v>35</v>
      </c>
      <c r="Y328" s="9">
        <v>720.5</v>
      </c>
      <c r="Z328" s="9">
        <f t="shared" si="63"/>
        <v>319.84478319471879</v>
      </c>
      <c r="AA328" s="9">
        <v>57</v>
      </c>
      <c r="AB328" s="9">
        <v>7.6445299999999996</v>
      </c>
      <c r="AC328" s="9">
        <v>13.085900000000001</v>
      </c>
      <c r="AD328" s="9">
        <v>1</v>
      </c>
    </row>
    <row r="329" spans="1:30" x14ac:dyDescent="0.3">
      <c r="A329" s="5">
        <v>65.484509000000017</v>
      </c>
      <c r="B329" s="5">
        <v>0.37389899999999998</v>
      </c>
      <c r="C329" s="5">
        <v>0.23025699999999999</v>
      </c>
      <c r="D329" s="5">
        <f t="shared" si="55"/>
        <v>-0.14364199999999999</v>
      </c>
      <c r="E329" s="5">
        <v>1200.6688959999999</v>
      </c>
      <c r="F329" s="5">
        <v>3137.2549020000001</v>
      </c>
      <c r="G329" s="5">
        <v>1367.5213679999999</v>
      </c>
      <c r="H329" s="5">
        <f t="shared" si="56"/>
        <v>3076.9230779999998</v>
      </c>
      <c r="I329" s="5">
        <f t="shared" si="54"/>
        <v>4.4117646284559058</v>
      </c>
      <c r="J329" s="7">
        <f t="shared" si="57"/>
        <v>1</v>
      </c>
      <c r="K329" s="5">
        <v>-0.74233300000000002</v>
      </c>
      <c r="L329" s="5">
        <v>47.916882000000001</v>
      </c>
      <c r="M329" s="5">
        <f t="shared" si="58"/>
        <v>63.720333603980066</v>
      </c>
      <c r="N329" s="5">
        <v>-35.570276</v>
      </c>
      <c r="O329" s="5">
        <v>0</v>
      </c>
      <c r="P329" s="5">
        <v>13.940461000000001</v>
      </c>
      <c r="Q329" s="5">
        <f t="shared" si="64"/>
        <v>0</v>
      </c>
      <c r="R329" s="5">
        <f t="shared" si="59"/>
        <v>32.974271857922758</v>
      </c>
      <c r="S329" s="5">
        <f t="shared" si="60"/>
        <v>32.974271857922758</v>
      </c>
      <c r="T329" s="8">
        <f t="shared" si="61"/>
        <v>0</v>
      </c>
      <c r="U329" s="6">
        <v>1</v>
      </c>
      <c r="V329" s="6">
        <f t="shared" si="62"/>
        <v>-2.6029921610670974</v>
      </c>
      <c r="W329" s="9"/>
      <c r="X329" s="9">
        <v>35</v>
      </c>
      <c r="Y329" s="9">
        <v>717</v>
      </c>
      <c r="Z329" s="9">
        <f t="shared" si="63"/>
        <v>282.67637865417538</v>
      </c>
      <c r="AA329" s="9">
        <v>57.5</v>
      </c>
      <c r="AB329" s="9">
        <v>7.6171899999999999</v>
      </c>
      <c r="AC329" s="9">
        <v>13.109400000000001</v>
      </c>
      <c r="AD329" s="9">
        <v>1</v>
      </c>
    </row>
    <row r="330" spans="1:30" x14ac:dyDescent="0.3">
      <c r="A330" s="5">
        <v>65.68519199999993</v>
      </c>
      <c r="B330" s="5">
        <v>0.33335100000000001</v>
      </c>
      <c r="C330" s="5">
        <v>0.23771</v>
      </c>
      <c r="D330" s="5">
        <f t="shared" si="55"/>
        <v>-9.5641000000000004E-2</v>
      </c>
      <c r="E330" s="5">
        <v>1200.6688959999999</v>
      </c>
      <c r="F330" s="5">
        <v>3018.867925</v>
      </c>
      <c r="G330" s="5">
        <v>1316.8724279999999</v>
      </c>
      <c r="H330" s="5">
        <f t="shared" si="56"/>
        <v>2962.9629629999999</v>
      </c>
      <c r="I330" s="5">
        <f t="shared" si="54"/>
        <v>4.2452830518219393</v>
      </c>
      <c r="J330" s="7">
        <f t="shared" si="57"/>
        <v>1</v>
      </c>
      <c r="K330" s="5">
        <v>-0.30031799999999997</v>
      </c>
      <c r="L330" s="5">
        <v>47.91366</v>
      </c>
      <c r="M330" s="5">
        <f t="shared" si="58"/>
        <v>63.673258927399957</v>
      </c>
      <c r="N330" s="5">
        <v>-14.389336999999999</v>
      </c>
      <c r="O330" s="5">
        <v>0</v>
      </c>
      <c r="P330" s="5">
        <v>13.60041</v>
      </c>
      <c r="Q330" s="5">
        <f t="shared" si="64"/>
        <v>0</v>
      </c>
      <c r="R330" s="5">
        <f t="shared" si="59"/>
        <v>32.780789417145009</v>
      </c>
      <c r="S330" s="5">
        <f t="shared" si="60"/>
        <v>32.780789417145009</v>
      </c>
      <c r="T330" s="8">
        <f t="shared" si="61"/>
        <v>0</v>
      </c>
      <c r="U330" s="6">
        <v>1</v>
      </c>
      <c r="V330" s="6">
        <f t="shared" si="62"/>
        <v>-3.4854403446220763</v>
      </c>
      <c r="W330" s="9"/>
      <c r="X330" s="9">
        <v>35</v>
      </c>
      <c r="Y330" s="9">
        <v>709.5</v>
      </c>
      <c r="Z330" s="9">
        <f t="shared" si="63"/>
        <v>261.21903616735</v>
      </c>
      <c r="AA330" s="9">
        <v>57.5</v>
      </c>
      <c r="AB330" s="9">
        <v>7.5664100000000003</v>
      </c>
      <c r="AC330" s="9">
        <v>13.1328</v>
      </c>
      <c r="AD330" s="9">
        <v>1</v>
      </c>
    </row>
    <row r="331" spans="1:30" x14ac:dyDescent="0.3">
      <c r="A331" s="5">
        <v>65.885051999999988</v>
      </c>
      <c r="B331" s="5">
        <v>0.357348</v>
      </c>
      <c r="C331" s="5">
        <v>0.218915</v>
      </c>
      <c r="D331" s="5">
        <f t="shared" si="55"/>
        <v>-0.138433</v>
      </c>
      <c r="E331" s="5">
        <v>1200.6688959999999</v>
      </c>
      <c r="F331" s="5">
        <v>3018.867925</v>
      </c>
      <c r="G331" s="5">
        <v>1316.8724279999999</v>
      </c>
      <c r="H331" s="5">
        <f t="shared" si="56"/>
        <v>2962.9629629999999</v>
      </c>
      <c r="I331" s="5">
        <f t="shared" si="54"/>
        <v>4.2452830518219393</v>
      </c>
      <c r="J331" s="7">
        <f t="shared" si="57"/>
        <v>1</v>
      </c>
      <c r="K331" s="5">
        <v>-0.61184799999999995</v>
      </c>
      <c r="L331" s="5">
        <v>47.906792000000003</v>
      </c>
      <c r="M331" s="5">
        <f t="shared" si="58"/>
        <v>63.572914768880082</v>
      </c>
      <c r="N331" s="5">
        <v>-29.311689000000001</v>
      </c>
      <c r="O331" s="5">
        <v>0</v>
      </c>
      <c r="P331" s="5">
        <v>13.459379</v>
      </c>
      <c r="Q331" s="5">
        <f t="shared" si="64"/>
        <v>0</v>
      </c>
      <c r="R331" s="5">
        <f t="shared" si="59"/>
        <v>30.188913025343066</v>
      </c>
      <c r="S331" s="5">
        <f t="shared" si="60"/>
        <v>30.188913025343066</v>
      </c>
      <c r="T331" s="8">
        <f t="shared" si="61"/>
        <v>0</v>
      </c>
      <c r="U331" s="6">
        <v>1</v>
      </c>
      <c r="V331" s="6">
        <f t="shared" si="62"/>
        <v>-2.5813787175023295</v>
      </c>
      <c r="W331" s="9"/>
      <c r="X331" s="9">
        <v>35</v>
      </c>
      <c r="Y331" s="9">
        <v>713</v>
      </c>
      <c r="Z331" s="9">
        <f t="shared" si="63"/>
        <v>272.43870760763298</v>
      </c>
      <c r="AA331" s="9">
        <v>58</v>
      </c>
      <c r="AB331" s="9">
        <v>7.5703100000000001</v>
      </c>
      <c r="AC331" s="9">
        <v>13.1563</v>
      </c>
      <c r="AD331" s="9">
        <v>1</v>
      </c>
    </row>
    <row r="332" spans="1:30" x14ac:dyDescent="0.3">
      <c r="A332" s="5">
        <v>66.085949000000042</v>
      </c>
      <c r="B332" s="5">
        <v>0.256795</v>
      </c>
      <c r="C332" s="5">
        <v>0.164216</v>
      </c>
      <c r="D332" s="5">
        <f t="shared" si="55"/>
        <v>-9.2578999999999995E-2</v>
      </c>
      <c r="E332" s="5">
        <v>1200.6688959999999</v>
      </c>
      <c r="F332" s="5">
        <v>3057.3248410000001</v>
      </c>
      <c r="G332" s="5">
        <v>1325.0517600000001</v>
      </c>
      <c r="H332" s="5">
        <f t="shared" si="56"/>
        <v>2981.3664600000002</v>
      </c>
      <c r="I332" s="5">
        <f t="shared" si="54"/>
        <v>5.7324840653771831</v>
      </c>
      <c r="J332" s="7">
        <f t="shared" si="57"/>
        <v>1</v>
      </c>
      <c r="K332" s="5">
        <v>-0.47096199999999999</v>
      </c>
      <c r="L332" s="5">
        <v>47.914586999999997</v>
      </c>
      <c r="M332" s="5">
        <f t="shared" si="58"/>
        <v>63.686802758929957</v>
      </c>
      <c r="N332" s="5">
        <v>-22.565942</v>
      </c>
      <c r="O332" s="5">
        <v>0</v>
      </c>
      <c r="P332" s="5">
        <v>13.599883</v>
      </c>
      <c r="Q332" s="5">
        <f t="shared" si="64"/>
        <v>0</v>
      </c>
      <c r="R332" s="5">
        <f t="shared" si="59"/>
        <v>22.78644443360055</v>
      </c>
      <c r="S332" s="5">
        <f t="shared" si="60"/>
        <v>22.78644443360055</v>
      </c>
      <c r="T332" s="8">
        <f t="shared" si="61"/>
        <v>0</v>
      </c>
      <c r="U332" s="6">
        <v>1</v>
      </c>
      <c r="V332" s="6">
        <f t="shared" si="62"/>
        <v>-2.7737931928407091</v>
      </c>
      <c r="W332" s="9"/>
      <c r="X332" s="9">
        <v>35</v>
      </c>
      <c r="Y332" s="9">
        <v>708</v>
      </c>
      <c r="Z332" s="9">
        <f t="shared" si="63"/>
        <v>255.11800547657222</v>
      </c>
      <c r="AA332" s="9">
        <v>58</v>
      </c>
      <c r="AB332" s="9">
        <v>7.53125</v>
      </c>
      <c r="AC332" s="9">
        <v>13.1875</v>
      </c>
      <c r="AD332" s="9">
        <v>1</v>
      </c>
    </row>
    <row r="333" spans="1:30" x14ac:dyDescent="0.3">
      <c r="A333" s="5">
        <v>66.285861999999966</v>
      </c>
      <c r="B333" s="5">
        <v>0.30539500000000003</v>
      </c>
      <c r="C333" s="5">
        <v>0.17397299999999999</v>
      </c>
      <c r="D333" s="5">
        <f t="shared" si="55"/>
        <v>-0.13142200000000004</v>
      </c>
      <c r="E333" s="5">
        <v>1200.6688959999999</v>
      </c>
      <c r="F333" s="5">
        <v>2981.3664600000002</v>
      </c>
      <c r="G333" s="5">
        <v>1300.8130080000001</v>
      </c>
      <c r="H333" s="5">
        <f t="shared" si="56"/>
        <v>2926.8292680000004</v>
      </c>
      <c r="I333" s="5">
        <f t="shared" si="54"/>
        <v>4.1925466354192373</v>
      </c>
      <c r="J333" s="7">
        <f t="shared" si="57"/>
        <v>1</v>
      </c>
      <c r="K333" s="5">
        <v>0.16381699999999999</v>
      </c>
      <c r="L333" s="5">
        <v>47.903106000000001</v>
      </c>
      <c r="M333" s="5">
        <f t="shared" si="58"/>
        <v>63.519060871340002</v>
      </c>
      <c r="N333" s="5">
        <v>7.8473540000000002</v>
      </c>
      <c r="O333" s="5">
        <v>0</v>
      </c>
      <c r="P333" s="5">
        <v>13.462177000000001</v>
      </c>
      <c r="Q333" s="5">
        <f t="shared" si="64"/>
        <v>0</v>
      </c>
      <c r="R333" s="5">
        <f t="shared" si="59"/>
        <v>23.698724640231752</v>
      </c>
      <c r="S333" s="5">
        <f t="shared" si="60"/>
        <v>23.698724640231752</v>
      </c>
      <c r="T333" s="8">
        <f t="shared" si="61"/>
        <v>0</v>
      </c>
      <c r="U333" s="6">
        <v>1</v>
      </c>
      <c r="V333" s="6">
        <f t="shared" si="62"/>
        <v>-2.3237737973855208</v>
      </c>
      <c r="W333" s="9"/>
      <c r="X333" s="9">
        <v>35</v>
      </c>
      <c r="Y333" s="9">
        <v>704</v>
      </c>
      <c r="Z333" s="9">
        <f t="shared" si="63"/>
        <v>226.00796691461679</v>
      </c>
      <c r="AA333" s="9">
        <v>58.5</v>
      </c>
      <c r="AB333" s="9">
        <v>7.5039100000000003</v>
      </c>
      <c r="AC333" s="9">
        <v>13.210900000000001</v>
      </c>
      <c r="AD333" s="9">
        <v>1</v>
      </c>
    </row>
    <row r="334" spans="1:30" x14ac:dyDescent="0.3">
      <c r="A334" s="5">
        <v>66.485871999999986</v>
      </c>
      <c r="B334" s="5">
        <v>0.30539500000000003</v>
      </c>
      <c r="C334" s="5">
        <v>0.17397299999999999</v>
      </c>
      <c r="D334" s="5">
        <f t="shared" si="55"/>
        <v>-0.13142200000000004</v>
      </c>
      <c r="E334" s="5">
        <v>1200.6688959999999</v>
      </c>
      <c r="F334" s="5">
        <v>2981.3664600000002</v>
      </c>
      <c r="G334" s="5">
        <v>1308.7934560000001</v>
      </c>
      <c r="H334" s="5">
        <f t="shared" si="56"/>
        <v>2944.7852760000001</v>
      </c>
      <c r="I334" s="5">
        <f t="shared" si="54"/>
        <v>2.7950310900698847</v>
      </c>
      <c r="J334" s="7">
        <f t="shared" si="57"/>
        <v>0</v>
      </c>
      <c r="K334" s="5">
        <v>-0.56589599999999995</v>
      </c>
      <c r="L334" s="5">
        <v>47.915900000000001</v>
      </c>
      <c r="M334" s="5">
        <f t="shared" si="58"/>
        <v>63.705986200999973</v>
      </c>
      <c r="N334" s="5">
        <v>-27.115397000000002</v>
      </c>
      <c r="O334" s="5">
        <v>0</v>
      </c>
      <c r="P334" s="5">
        <v>13.522626000000001</v>
      </c>
      <c r="Q334" s="5">
        <f t="shared" si="64"/>
        <v>0</v>
      </c>
      <c r="R334" s="5">
        <f t="shared" si="59"/>
        <v>23.844115590733143</v>
      </c>
      <c r="S334" s="5">
        <f t="shared" si="60"/>
        <v>23.844115590733143</v>
      </c>
      <c r="T334" s="8">
        <f t="shared" si="61"/>
        <v>0</v>
      </c>
      <c r="U334" s="6">
        <v>1</v>
      </c>
      <c r="V334" s="6">
        <f t="shared" si="62"/>
        <v>-2.3237737973855208</v>
      </c>
      <c r="W334" s="9"/>
      <c r="X334" s="9">
        <v>35</v>
      </c>
      <c r="Y334" s="9">
        <v>709</v>
      </c>
      <c r="Z334" s="9">
        <f t="shared" si="63"/>
        <v>261.17841927247594</v>
      </c>
      <c r="AA334" s="9">
        <v>59</v>
      </c>
      <c r="AB334" s="9">
        <v>7.5117200000000004</v>
      </c>
      <c r="AC334" s="9">
        <v>13.234400000000001</v>
      </c>
      <c r="AD334" s="9">
        <v>1</v>
      </c>
    </row>
    <row r="335" spans="1:30" x14ac:dyDescent="0.3">
      <c r="A335" s="5">
        <v>66.686740999999998</v>
      </c>
      <c r="B335" s="5">
        <v>0.37484899999999999</v>
      </c>
      <c r="C335" s="5">
        <v>0.237596</v>
      </c>
      <c r="D335" s="5">
        <f t="shared" si="55"/>
        <v>-0.13725299999999999</v>
      </c>
      <c r="E335" s="5">
        <v>1200.6688959999999</v>
      </c>
      <c r="F335" s="5">
        <v>3037.9746839999998</v>
      </c>
      <c r="G335" s="5">
        <v>1316.8724279999999</v>
      </c>
      <c r="H335" s="5">
        <f t="shared" si="56"/>
        <v>2962.9629629999999</v>
      </c>
      <c r="I335" s="5">
        <f t="shared" si="54"/>
        <v>5.6962025633662865</v>
      </c>
      <c r="J335" s="7">
        <f t="shared" si="57"/>
        <v>1</v>
      </c>
      <c r="K335" s="5">
        <v>-0.67228500000000002</v>
      </c>
      <c r="L335" s="5">
        <v>47.924329</v>
      </c>
      <c r="M335" s="5">
        <f t="shared" si="58"/>
        <v>63.82913717831002</v>
      </c>
      <c r="N335" s="5">
        <v>-32.218789999999998</v>
      </c>
      <c r="O335" s="5">
        <v>0</v>
      </c>
      <c r="P335" s="5">
        <v>13.669499999999999</v>
      </c>
      <c r="Q335" s="5">
        <f t="shared" si="64"/>
        <v>0</v>
      </c>
      <c r="R335" s="5">
        <f t="shared" si="59"/>
        <v>32.765068538790906</v>
      </c>
      <c r="S335" s="5">
        <f t="shared" si="60"/>
        <v>32.765068538790906</v>
      </c>
      <c r="T335" s="8">
        <f t="shared" si="61"/>
        <v>0</v>
      </c>
      <c r="U335" s="6">
        <v>1</v>
      </c>
      <c r="V335" s="6">
        <f t="shared" si="62"/>
        <v>-2.7310805592591785</v>
      </c>
      <c r="W335" s="9"/>
      <c r="X335" s="9">
        <v>35</v>
      </c>
      <c r="Y335" s="9">
        <v>715</v>
      </c>
      <c r="Z335" s="9">
        <f t="shared" si="63"/>
        <v>279.02603076970132</v>
      </c>
      <c r="AA335" s="9">
        <v>59</v>
      </c>
      <c r="AB335" s="9">
        <v>7.5234399999999999</v>
      </c>
      <c r="AC335" s="9">
        <v>13.2578</v>
      </c>
      <c r="AD335" s="9">
        <v>1</v>
      </c>
    </row>
    <row r="336" spans="1:30" x14ac:dyDescent="0.3">
      <c r="A336" s="5">
        <v>66.887589999999946</v>
      </c>
      <c r="B336" s="5">
        <v>0.28817700000000002</v>
      </c>
      <c r="C336" s="5">
        <v>0.18144199999999999</v>
      </c>
      <c r="D336" s="5">
        <f t="shared" si="55"/>
        <v>-0.10673500000000002</v>
      </c>
      <c r="E336" s="5">
        <v>1200.6688959999999</v>
      </c>
      <c r="F336" s="5">
        <v>3076.9230769999999</v>
      </c>
      <c r="G336" s="5">
        <v>1350.2109700000001</v>
      </c>
      <c r="H336" s="5">
        <f t="shared" si="56"/>
        <v>3037.9746825000002</v>
      </c>
      <c r="I336" s="5">
        <f t="shared" si="54"/>
        <v>2.8846154686478158</v>
      </c>
      <c r="J336" s="7">
        <f t="shared" si="57"/>
        <v>0</v>
      </c>
      <c r="K336" s="5">
        <v>-0.71744699999999995</v>
      </c>
      <c r="L336" s="5">
        <v>47.924149999999997</v>
      </c>
      <c r="M336" s="5">
        <f t="shared" si="58"/>
        <v>63.826521918499907</v>
      </c>
      <c r="N336" s="5">
        <v>-34.383051999999999</v>
      </c>
      <c r="O336" s="5">
        <v>0</v>
      </c>
      <c r="P336" s="5">
        <v>13.815483</v>
      </c>
      <c r="Q336" s="5">
        <f t="shared" si="64"/>
        <v>0</v>
      </c>
      <c r="R336" s="5">
        <f t="shared" si="59"/>
        <v>25.654745320238849</v>
      </c>
      <c r="S336" s="5">
        <f t="shared" si="60"/>
        <v>25.654745320238849</v>
      </c>
      <c r="T336" s="8">
        <f t="shared" si="61"/>
        <v>0</v>
      </c>
      <c r="U336" s="6">
        <v>1</v>
      </c>
      <c r="V336" s="6">
        <f t="shared" si="62"/>
        <v>-2.6999297325151073</v>
      </c>
      <c r="W336" s="9"/>
      <c r="X336" s="9">
        <v>35</v>
      </c>
      <c r="Y336" s="9">
        <v>716.5</v>
      </c>
      <c r="Z336" s="9">
        <f t="shared" si="63"/>
        <v>271.03268817176979</v>
      </c>
      <c r="AA336" s="9">
        <v>59.5</v>
      </c>
      <c r="AB336" s="9">
        <v>7.5195299999999996</v>
      </c>
      <c r="AC336" s="9">
        <v>13.289099999999999</v>
      </c>
      <c r="AD336" s="9">
        <v>1</v>
      </c>
    </row>
    <row r="337" spans="1:30" x14ac:dyDescent="0.3">
      <c r="A337" s="5">
        <v>67.08850299999996</v>
      </c>
      <c r="B337" s="5">
        <v>0.34857700000000003</v>
      </c>
      <c r="C337" s="5">
        <v>0.24177899999999999</v>
      </c>
      <c r="D337" s="5">
        <f t="shared" si="55"/>
        <v>-0.10679800000000003</v>
      </c>
      <c r="E337" s="5">
        <v>1200.6688959999999</v>
      </c>
      <c r="F337" s="5">
        <v>3076.9230769999999</v>
      </c>
      <c r="G337" s="5">
        <v>1341.7190780000001</v>
      </c>
      <c r="H337" s="5">
        <f t="shared" si="56"/>
        <v>3018.8679255000002</v>
      </c>
      <c r="I337" s="5">
        <f t="shared" si="54"/>
        <v>4.3269230088416268</v>
      </c>
      <c r="J337" s="7">
        <f t="shared" si="57"/>
        <v>1</v>
      </c>
      <c r="K337" s="5">
        <v>-1.189219</v>
      </c>
      <c r="L337" s="5">
        <v>47.932189999999999</v>
      </c>
      <c r="M337" s="5">
        <f t="shared" si="58"/>
        <v>63.943989454100006</v>
      </c>
      <c r="N337" s="5">
        <v>-57.001891000000001</v>
      </c>
      <c r="O337" s="5">
        <v>0</v>
      </c>
      <c r="P337" s="5">
        <v>13.971415</v>
      </c>
      <c r="Q337" s="5">
        <f t="shared" si="64"/>
        <v>0</v>
      </c>
      <c r="R337" s="5">
        <f t="shared" si="59"/>
        <v>33.971007188460625</v>
      </c>
      <c r="S337" s="5">
        <f t="shared" si="60"/>
        <v>33.971007188460625</v>
      </c>
      <c r="T337" s="8">
        <f t="shared" si="61"/>
        <v>0</v>
      </c>
      <c r="U337" s="6">
        <v>1</v>
      </c>
      <c r="V337" s="6">
        <f t="shared" si="62"/>
        <v>-3.263890709563849</v>
      </c>
      <c r="W337" s="9"/>
      <c r="X337" s="9">
        <v>35</v>
      </c>
      <c r="Y337" s="9">
        <v>726.5</v>
      </c>
      <c r="Z337" s="9">
        <f t="shared" si="63"/>
        <v>305.53190126922948</v>
      </c>
      <c r="AA337" s="9">
        <v>59.5</v>
      </c>
      <c r="AB337" s="9">
        <v>7.5390600000000001</v>
      </c>
      <c r="AC337" s="9">
        <v>13.3125</v>
      </c>
      <c r="AD337" s="9">
        <v>1</v>
      </c>
    </row>
    <row r="338" spans="1:30" x14ac:dyDescent="0.3">
      <c r="A338" s="5">
        <v>67.288388999999952</v>
      </c>
      <c r="B338" s="5">
        <v>0.36061399999999999</v>
      </c>
      <c r="C338" s="5">
        <v>0.23138500000000001</v>
      </c>
      <c r="D338" s="5">
        <f t="shared" si="55"/>
        <v>-0.12922899999999998</v>
      </c>
      <c r="E338" s="5">
        <v>1200.6688959999999</v>
      </c>
      <c r="F338" s="5">
        <v>3221.47651</v>
      </c>
      <c r="G338" s="5">
        <v>1431.7673380000001</v>
      </c>
      <c r="H338" s="5">
        <f t="shared" si="56"/>
        <v>3221.4765105000001</v>
      </c>
      <c r="I338" s="5">
        <f t="shared" si="54"/>
        <v>-3.4921886817610719E-8</v>
      </c>
      <c r="J338" s="7">
        <f t="shared" si="57"/>
        <v>0</v>
      </c>
      <c r="K338" s="5">
        <v>-1.274805</v>
      </c>
      <c r="L338" s="5">
        <v>47.952409000000003</v>
      </c>
      <c r="M338" s="5">
        <f t="shared" si="58"/>
        <v>64.239396929510008</v>
      </c>
      <c r="N338" s="5">
        <v>-61.129953999999998</v>
      </c>
      <c r="O338" s="5">
        <v>0</v>
      </c>
      <c r="P338" s="5">
        <v>14.668765</v>
      </c>
      <c r="Q338" s="5">
        <f t="shared" si="64"/>
        <v>0</v>
      </c>
      <c r="R338" s="5">
        <f t="shared" si="59"/>
        <v>34.69252449205927</v>
      </c>
      <c r="S338" s="5">
        <f t="shared" si="60"/>
        <v>34.69252449205927</v>
      </c>
      <c r="T338" s="8">
        <f t="shared" si="61"/>
        <v>0</v>
      </c>
      <c r="U338" s="6">
        <v>1</v>
      </c>
      <c r="V338" s="6">
        <f t="shared" si="62"/>
        <v>-2.7905036795146603</v>
      </c>
      <c r="W338" s="9"/>
      <c r="X338" s="9">
        <v>35</v>
      </c>
      <c r="Y338" s="9">
        <v>737</v>
      </c>
      <c r="Z338" s="9">
        <f t="shared" si="63"/>
        <v>310.69070327437038</v>
      </c>
      <c r="AA338" s="9">
        <v>60</v>
      </c>
      <c r="AB338" s="9">
        <v>7.5468799999999998</v>
      </c>
      <c r="AC338" s="9">
        <v>13.335900000000001</v>
      </c>
      <c r="AD338" s="9">
        <v>1</v>
      </c>
    </row>
    <row r="339" spans="1:30" x14ac:dyDescent="0.3">
      <c r="A339" s="5">
        <v>67.488363999999947</v>
      </c>
      <c r="B339" s="5">
        <v>0.36061399999999999</v>
      </c>
      <c r="C339" s="5">
        <v>0.23138500000000001</v>
      </c>
      <c r="D339" s="5">
        <f t="shared" si="55"/>
        <v>-0.12922899999999998</v>
      </c>
      <c r="E339" s="5">
        <v>1200.6688959999999</v>
      </c>
      <c r="F339" s="5">
        <v>3333.333333</v>
      </c>
      <c r="G339" s="5">
        <v>1403.5087719999999</v>
      </c>
      <c r="H339" s="5">
        <f t="shared" si="56"/>
        <v>3157.8947369999996</v>
      </c>
      <c r="I339" s="5">
        <f t="shared" si="54"/>
        <v>12.49999996437503</v>
      </c>
      <c r="J339" s="7">
        <f t="shared" si="57"/>
        <v>1</v>
      </c>
      <c r="K339" s="5">
        <v>-1.940394</v>
      </c>
      <c r="L339" s="5">
        <v>47.957042999999999</v>
      </c>
      <c r="M339" s="5">
        <f t="shared" si="58"/>
        <v>64.307101476769958</v>
      </c>
      <c r="N339" s="5">
        <v>-93.055578999999994</v>
      </c>
      <c r="O339" s="5">
        <v>0</v>
      </c>
      <c r="P339" s="5">
        <v>14.86637</v>
      </c>
      <c r="Q339" s="5">
        <f t="shared" si="64"/>
        <v>0</v>
      </c>
      <c r="R339" s="5">
        <f t="shared" si="59"/>
        <v>34.007803611057113</v>
      </c>
      <c r="S339" s="5">
        <f t="shared" si="60"/>
        <v>34.007803611057113</v>
      </c>
      <c r="T339" s="8">
        <f t="shared" si="61"/>
        <v>0</v>
      </c>
      <c r="U339" s="6">
        <v>1</v>
      </c>
      <c r="V339" s="6">
        <f t="shared" si="62"/>
        <v>-2.7905036795146603</v>
      </c>
      <c r="W339" s="9"/>
      <c r="X339" s="9">
        <v>35</v>
      </c>
      <c r="Y339" s="9">
        <v>699.5</v>
      </c>
      <c r="Z339" s="9">
        <f t="shared" si="63"/>
        <v>341.63815558722445</v>
      </c>
      <c r="AA339" s="9">
        <v>60.5</v>
      </c>
      <c r="AB339" s="9">
        <v>7.3984399999999999</v>
      </c>
      <c r="AC339" s="9">
        <v>13.359400000000001</v>
      </c>
      <c r="AD339" s="9">
        <v>1</v>
      </c>
    </row>
    <row r="340" spans="1:30" x14ac:dyDescent="0.3">
      <c r="A340" s="5">
        <v>67.688195999999962</v>
      </c>
      <c r="B340" s="5">
        <v>0.40259600000000001</v>
      </c>
      <c r="C340" s="5">
        <v>0.23116700000000001</v>
      </c>
      <c r="D340" s="5">
        <f t="shared" si="55"/>
        <v>-0.171429</v>
      </c>
      <c r="E340" s="5">
        <v>1200.6688959999999</v>
      </c>
      <c r="F340" s="5">
        <v>3037.9746839999998</v>
      </c>
      <c r="G340" s="5">
        <v>1233.1406549999999</v>
      </c>
      <c r="H340" s="5">
        <f t="shared" si="56"/>
        <v>2774.5664737499997</v>
      </c>
      <c r="I340" s="5">
        <f t="shared" si="54"/>
        <v>21.36075955179664</v>
      </c>
      <c r="J340" s="7">
        <f t="shared" si="57"/>
        <v>1</v>
      </c>
      <c r="K340" s="5">
        <v>-0.54482799999999998</v>
      </c>
      <c r="L340" s="5">
        <v>47.922029000000002</v>
      </c>
      <c r="M340" s="5">
        <f t="shared" si="58"/>
        <v>63.795533281309986</v>
      </c>
      <c r="N340" s="5">
        <v>-26.109286000000001</v>
      </c>
      <c r="O340" s="5">
        <v>0</v>
      </c>
      <c r="P340" s="5">
        <v>13.391526000000001</v>
      </c>
      <c r="Q340" s="5">
        <f t="shared" si="64"/>
        <v>0</v>
      </c>
      <c r="R340" s="5">
        <f t="shared" si="59"/>
        <v>29.851537488712729</v>
      </c>
      <c r="S340" s="5">
        <f t="shared" si="60"/>
        <v>29.851537488712729</v>
      </c>
      <c r="T340" s="8">
        <f t="shared" si="61"/>
        <v>0</v>
      </c>
      <c r="U340" s="6">
        <v>1</v>
      </c>
      <c r="V340" s="6">
        <f t="shared" si="62"/>
        <v>-2.348470795489678</v>
      </c>
      <c r="W340" s="9"/>
      <c r="X340" s="9">
        <v>35</v>
      </c>
      <c r="Y340" s="9">
        <v>723.5</v>
      </c>
      <c r="Z340" s="9">
        <f t="shared" si="63"/>
        <v>268.75433955530389</v>
      </c>
      <c r="AA340" s="9">
        <v>60.5</v>
      </c>
      <c r="AB340" s="9">
        <v>7.5078100000000001</v>
      </c>
      <c r="AC340" s="9">
        <v>13.3828</v>
      </c>
      <c r="AD340" s="9">
        <v>1</v>
      </c>
    </row>
    <row r="341" spans="1:30" x14ac:dyDescent="0.3">
      <c r="A341" s="5">
        <v>67.889083000000042</v>
      </c>
      <c r="B341" s="5">
        <v>0.28493000000000002</v>
      </c>
      <c r="C341" s="5">
        <v>0.247669</v>
      </c>
      <c r="D341" s="5">
        <f t="shared" si="55"/>
        <v>-3.7261000000000016E-2</v>
      </c>
      <c r="E341" s="5">
        <v>1200.6688959999999</v>
      </c>
      <c r="F341" s="5">
        <v>3178.8079469999998</v>
      </c>
      <c r="G341" s="5">
        <v>1385.281385</v>
      </c>
      <c r="H341" s="5">
        <f t="shared" si="56"/>
        <v>3116.8831162500001</v>
      </c>
      <c r="I341" s="5">
        <f t="shared" si="54"/>
        <v>4.4701987206736149</v>
      </c>
      <c r="J341" s="7">
        <f t="shared" si="57"/>
        <v>1</v>
      </c>
      <c r="K341" s="5">
        <v>-1.513258</v>
      </c>
      <c r="L341" s="5">
        <v>47.941397000000002</v>
      </c>
      <c r="M341" s="5">
        <f t="shared" si="58"/>
        <v>64.078507314830063</v>
      </c>
      <c r="N341" s="5">
        <v>-72.547715999999994</v>
      </c>
      <c r="O341" s="5">
        <v>0</v>
      </c>
      <c r="P341" s="5">
        <v>14.346819</v>
      </c>
      <c r="Q341" s="5">
        <f t="shared" si="64"/>
        <v>0</v>
      </c>
      <c r="R341" s="5">
        <f t="shared" si="59"/>
        <v>35.928401895616908</v>
      </c>
      <c r="S341" s="5">
        <f t="shared" si="60"/>
        <v>35.928401895616908</v>
      </c>
      <c r="T341" s="8">
        <f t="shared" si="61"/>
        <v>0</v>
      </c>
      <c r="U341" s="6">
        <v>1</v>
      </c>
      <c r="V341" s="6">
        <f t="shared" si="62"/>
        <v>-7.6468693808539729</v>
      </c>
      <c r="W341" s="9"/>
      <c r="X341" s="9">
        <v>35</v>
      </c>
      <c r="Y341" s="9">
        <v>738.5</v>
      </c>
      <c r="Z341" s="9">
        <f t="shared" si="63"/>
        <v>323.87400442230984</v>
      </c>
      <c r="AA341" s="9">
        <v>61</v>
      </c>
      <c r="AB341" s="9">
        <v>7.5390600000000001</v>
      </c>
      <c r="AC341" s="9">
        <v>13.414099999999999</v>
      </c>
      <c r="AD341" s="9">
        <v>1</v>
      </c>
    </row>
    <row r="342" spans="1:30" x14ac:dyDescent="0.3">
      <c r="A342" s="5">
        <v>68.090053000000026</v>
      </c>
      <c r="B342" s="5">
        <v>0.33507100000000001</v>
      </c>
      <c r="C342" s="5">
        <v>0.19623199999999999</v>
      </c>
      <c r="D342" s="5">
        <f t="shared" si="55"/>
        <v>-0.13883900000000002</v>
      </c>
      <c r="E342" s="5">
        <v>1200.6688959999999</v>
      </c>
      <c r="F342" s="5">
        <v>3333.333333</v>
      </c>
      <c r="G342" s="5">
        <v>1461.1872149999999</v>
      </c>
      <c r="H342" s="5">
        <f t="shared" si="56"/>
        <v>3287.6712337499998</v>
      </c>
      <c r="I342" s="5">
        <f t="shared" si="54"/>
        <v>3.1249999165918112</v>
      </c>
      <c r="J342" s="7">
        <f t="shared" si="57"/>
        <v>1</v>
      </c>
      <c r="K342" s="5">
        <v>-2.1098530000000002</v>
      </c>
      <c r="L342" s="5">
        <v>47.980248000000003</v>
      </c>
      <c r="M342" s="5">
        <f t="shared" si="58"/>
        <v>64.646135576720098</v>
      </c>
      <c r="N342" s="5">
        <v>-101.23127700000001</v>
      </c>
      <c r="O342" s="5">
        <v>0</v>
      </c>
      <c r="P342" s="5">
        <v>15.127725999999999</v>
      </c>
      <c r="Q342" s="5">
        <f t="shared" si="64"/>
        <v>0</v>
      </c>
      <c r="R342" s="5">
        <f t="shared" si="59"/>
        <v>30.026446954946852</v>
      </c>
      <c r="S342" s="5">
        <f t="shared" si="60"/>
        <v>30.026446954946852</v>
      </c>
      <c r="T342" s="8">
        <f t="shared" si="61"/>
        <v>0</v>
      </c>
      <c r="U342" s="6">
        <v>1</v>
      </c>
      <c r="V342" s="6">
        <f t="shared" si="62"/>
        <v>-2.4133780854082785</v>
      </c>
      <c r="W342" s="9"/>
      <c r="X342" s="9">
        <v>35</v>
      </c>
      <c r="Y342" s="9">
        <v>741</v>
      </c>
      <c r="Z342" s="9">
        <f t="shared" si="63"/>
        <v>344.12620122135263</v>
      </c>
      <c r="AA342" s="9">
        <v>61.5</v>
      </c>
      <c r="AB342" s="9">
        <v>7.5390600000000001</v>
      </c>
      <c r="AC342" s="9">
        <v>13.4375</v>
      </c>
      <c r="AD342" s="9">
        <v>1</v>
      </c>
    </row>
    <row r="343" spans="1:30" x14ac:dyDescent="0.3">
      <c r="A343" s="5">
        <v>68.290899999999979</v>
      </c>
      <c r="B343" s="5">
        <v>0.32699</v>
      </c>
      <c r="C343" s="5">
        <v>0.18277399999999999</v>
      </c>
      <c r="D343" s="5">
        <f t="shared" si="55"/>
        <v>-0.14421600000000001</v>
      </c>
      <c r="E343" s="5">
        <v>1200.6688959999999</v>
      </c>
      <c r="F343" s="5">
        <v>3380.2816899999998</v>
      </c>
      <c r="G343" s="5">
        <v>1481.481481</v>
      </c>
      <c r="H343" s="5">
        <f t="shared" si="56"/>
        <v>3333.3333322500002</v>
      </c>
      <c r="I343" s="5">
        <f t="shared" si="54"/>
        <v>3.1690141491549002</v>
      </c>
      <c r="J343" s="7">
        <f t="shared" si="57"/>
        <v>1</v>
      </c>
      <c r="K343" s="5">
        <v>-2.0179480000000001</v>
      </c>
      <c r="L343" s="5">
        <v>47.964142000000002</v>
      </c>
      <c r="M343" s="5">
        <f t="shared" si="58"/>
        <v>64.410820635379991</v>
      </c>
      <c r="N343" s="5">
        <v>-96.789134000000004</v>
      </c>
      <c r="O343" s="5">
        <v>0</v>
      </c>
      <c r="P343" s="5">
        <v>15.146777999999999</v>
      </c>
      <c r="Q343" s="5">
        <f t="shared" si="64"/>
        <v>0</v>
      </c>
      <c r="R343" s="5">
        <f t="shared" si="59"/>
        <v>28.355603480167147</v>
      </c>
      <c r="S343" s="5">
        <f t="shared" si="60"/>
        <v>28.355603480167147</v>
      </c>
      <c r="T343" s="8">
        <f t="shared" si="61"/>
        <v>0</v>
      </c>
      <c r="U343" s="6">
        <v>1</v>
      </c>
      <c r="V343" s="6">
        <f t="shared" si="62"/>
        <v>-2.2673628446219558</v>
      </c>
      <c r="W343" s="9"/>
      <c r="X343" s="9">
        <v>35</v>
      </c>
      <c r="Y343" s="9">
        <v>740</v>
      </c>
      <c r="Z343" s="9">
        <f t="shared" si="63"/>
        <v>337.29713897166738</v>
      </c>
      <c r="AA343" s="9">
        <v>61.5</v>
      </c>
      <c r="AB343" s="9">
        <v>7.5390600000000001</v>
      </c>
      <c r="AC343" s="9">
        <v>13.460900000000001</v>
      </c>
      <c r="AD343" s="9">
        <v>1</v>
      </c>
    </row>
    <row r="344" spans="1:30" x14ac:dyDescent="0.3">
      <c r="A344" s="5">
        <v>68.490908000000005</v>
      </c>
      <c r="B344" s="5">
        <v>0.32699</v>
      </c>
      <c r="C344" s="5">
        <v>0.18277399999999999</v>
      </c>
      <c r="D344" s="5">
        <f t="shared" si="55"/>
        <v>-0.14421600000000001</v>
      </c>
      <c r="E344" s="5">
        <v>1200.6688959999999</v>
      </c>
      <c r="F344" s="5">
        <v>3380.2816899999998</v>
      </c>
      <c r="G344" s="5">
        <v>1481.481481</v>
      </c>
      <c r="H344" s="5">
        <f t="shared" si="56"/>
        <v>3333.3333322500002</v>
      </c>
      <c r="I344" s="5">
        <f t="shared" si="54"/>
        <v>3.1690141491549002</v>
      </c>
      <c r="J344" s="7">
        <f t="shared" si="57"/>
        <v>1</v>
      </c>
      <c r="K344" s="5">
        <v>-1.708129</v>
      </c>
      <c r="L344" s="5">
        <v>47.962724000000001</v>
      </c>
      <c r="M344" s="5">
        <f t="shared" si="58"/>
        <v>64.390103102360058</v>
      </c>
      <c r="N344" s="5">
        <v>-81.926531999999995</v>
      </c>
      <c r="O344" s="5">
        <v>0</v>
      </c>
      <c r="P344" s="5">
        <v>15.143677</v>
      </c>
      <c r="Q344" s="5">
        <f t="shared" si="64"/>
        <v>0</v>
      </c>
      <c r="R344" s="5">
        <f t="shared" si="59"/>
        <v>28.355603480167147</v>
      </c>
      <c r="S344" s="5">
        <f t="shared" si="60"/>
        <v>28.355603480167147</v>
      </c>
      <c r="T344" s="8">
        <f t="shared" si="61"/>
        <v>0</v>
      </c>
      <c r="U344" s="6">
        <v>1</v>
      </c>
      <c r="V344" s="6">
        <f t="shared" si="62"/>
        <v>-2.2673628446219558</v>
      </c>
      <c r="W344" s="9"/>
      <c r="X344" s="9">
        <v>35</v>
      </c>
      <c r="Y344" s="9">
        <v>740.5</v>
      </c>
      <c r="Z344" s="9">
        <f t="shared" si="63"/>
        <v>322.43453697166734</v>
      </c>
      <c r="AA344" s="9">
        <v>62</v>
      </c>
      <c r="AB344" s="9">
        <v>7.5351600000000003</v>
      </c>
      <c r="AC344" s="9">
        <v>13.484400000000001</v>
      </c>
      <c r="AD344" s="9">
        <v>1</v>
      </c>
    </row>
    <row r="345" spans="1:30" x14ac:dyDescent="0.3">
      <c r="A345" s="5">
        <v>68.691741999999991</v>
      </c>
      <c r="B345" s="5">
        <v>0.47096900000000003</v>
      </c>
      <c r="C345" s="5">
        <v>0.20796999999999999</v>
      </c>
      <c r="D345" s="5">
        <f t="shared" si="55"/>
        <v>-0.26299900000000004</v>
      </c>
      <c r="E345" s="5">
        <v>1200.6688959999999</v>
      </c>
      <c r="F345" s="5">
        <v>3356.6433569999999</v>
      </c>
      <c r="G345" s="5">
        <v>1481.481481</v>
      </c>
      <c r="H345" s="5">
        <f t="shared" si="56"/>
        <v>3333.3333322500002</v>
      </c>
      <c r="I345" s="5">
        <f t="shared" si="54"/>
        <v>1.5734266711363423</v>
      </c>
      <c r="J345" s="7">
        <f t="shared" si="57"/>
        <v>0</v>
      </c>
      <c r="K345" s="5">
        <v>-2.196755</v>
      </c>
      <c r="L345" s="5">
        <v>47.968266999999997</v>
      </c>
      <c r="M345" s="5">
        <f t="shared" si="58"/>
        <v>64.471088494129958</v>
      </c>
      <c r="N345" s="5">
        <v>-105.374534</v>
      </c>
      <c r="O345" s="5">
        <v>0</v>
      </c>
      <c r="P345" s="5">
        <v>15.296293</v>
      </c>
      <c r="Q345" s="5">
        <f t="shared" si="64"/>
        <v>0</v>
      </c>
      <c r="R345" s="5">
        <f t="shared" si="59"/>
        <v>32.264517140131318</v>
      </c>
      <c r="S345" s="5">
        <f t="shared" si="60"/>
        <v>32.264517140131318</v>
      </c>
      <c r="T345" s="8">
        <f t="shared" si="61"/>
        <v>0</v>
      </c>
      <c r="U345" s="6">
        <v>1</v>
      </c>
      <c r="V345" s="6">
        <f t="shared" si="62"/>
        <v>-1.7907634629789466</v>
      </c>
      <c r="W345" s="9"/>
      <c r="X345" s="9">
        <v>35</v>
      </c>
      <c r="Y345" s="9">
        <v>742.5</v>
      </c>
      <c r="Z345" s="9">
        <f t="shared" si="63"/>
        <v>351.46670134304475</v>
      </c>
      <c r="AA345" s="9">
        <v>62</v>
      </c>
      <c r="AB345" s="9">
        <v>7.53125</v>
      </c>
      <c r="AC345" s="9">
        <v>13.5078</v>
      </c>
      <c r="AD345" s="9">
        <v>1</v>
      </c>
    </row>
    <row r="346" spans="1:30" x14ac:dyDescent="0.3">
      <c r="A346" s="5">
        <v>68.89159199999996</v>
      </c>
      <c r="B346" s="5">
        <v>0.42407899999999998</v>
      </c>
      <c r="C346" s="5">
        <v>0.272198</v>
      </c>
      <c r="D346" s="5">
        <f t="shared" si="55"/>
        <v>-0.15188099999999999</v>
      </c>
      <c r="E346" s="5">
        <v>1200.6688959999999</v>
      </c>
      <c r="F346" s="5">
        <v>3404.2553189999999</v>
      </c>
      <c r="G346" s="5">
        <v>1502.3474180000001</v>
      </c>
      <c r="H346" s="5">
        <f t="shared" si="56"/>
        <v>3380.2816905</v>
      </c>
      <c r="I346" s="5">
        <f t="shared" si="54"/>
        <v>1.5957446468616958</v>
      </c>
      <c r="J346" s="7">
        <f t="shared" si="57"/>
        <v>0</v>
      </c>
      <c r="K346" s="5">
        <v>-1.5378799999999999</v>
      </c>
      <c r="L346" s="5">
        <v>47.959946000000002</v>
      </c>
      <c r="M346" s="5">
        <f t="shared" si="58"/>
        <v>64.349515438939989</v>
      </c>
      <c r="N346" s="5">
        <v>-73.756664999999998</v>
      </c>
      <c r="O346" s="5">
        <v>0</v>
      </c>
      <c r="P346" s="5">
        <v>15.329717</v>
      </c>
      <c r="Q346" s="5">
        <f t="shared" si="64"/>
        <v>0</v>
      </c>
      <c r="R346" s="5">
        <f t="shared" si="59"/>
        <v>42.82363767941699</v>
      </c>
      <c r="S346" s="5">
        <f t="shared" si="60"/>
        <v>42.82363767941699</v>
      </c>
      <c r="T346" s="8">
        <f t="shared" si="61"/>
        <v>0</v>
      </c>
      <c r="U346" s="6">
        <v>1</v>
      </c>
      <c r="V346" s="6">
        <f t="shared" si="62"/>
        <v>-2.7921794036120384</v>
      </c>
      <c r="W346" s="9"/>
      <c r="X346" s="9">
        <v>35</v>
      </c>
      <c r="Y346" s="9">
        <v>741</v>
      </c>
      <c r="Z346" s="9">
        <f t="shared" si="63"/>
        <v>334.93329025630999</v>
      </c>
      <c r="AA346" s="9">
        <v>62.5</v>
      </c>
      <c r="AB346" s="9">
        <v>7.5273399999999997</v>
      </c>
      <c r="AC346" s="9">
        <v>13.539099999999999</v>
      </c>
      <c r="AD346" s="9">
        <v>1</v>
      </c>
    </row>
    <row r="347" spans="1:30" x14ac:dyDescent="0.3">
      <c r="A347" s="5">
        <v>69.091557999999978</v>
      </c>
      <c r="B347" s="5">
        <v>0.35073500000000002</v>
      </c>
      <c r="C347" s="5">
        <v>0.21822900000000001</v>
      </c>
      <c r="D347" s="5">
        <f t="shared" si="55"/>
        <v>-0.13250600000000001</v>
      </c>
      <c r="E347" s="5">
        <v>1200.6688959999999</v>
      </c>
      <c r="F347" s="5">
        <v>3428.5714290000001</v>
      </c>
      <c r="G347" s="5">
        <v>1502.3474180000001</v>
      </c>
      <c r="H347" s="5">
        <f t="shared" si="56"/>
        <v>3380.2816905</v>
      </c>
      <c r="I347" s="5">
        <f t="shared" si="54"/>
        <v>3.2142857185647395</v>
      </c>
      <c r="J347" s="7">
        <f t="shared" si="57"/>
        <v>1</v>
      </c>
      <c r="K347" s="5">
        <v>-2.1368450000000001</v>
      </c>
      <c r="L347" s="5">
        <v>47.969313</v>
      </c>
      <c r="M347" s="5">
        <f t="shared" si="58"/>
        <v>64.486370962069941</v>
      </c>
      <c r="N347" s="5">
        <v>-102.50300799999999</v>
      </c>
      <c r="O347" s="5">
        <v>0</v>
      </c>
      <c r="P347" s="5">
        <v>15.344574</v>
      </c>
      <c r="Q347" s="5">
        <f t="shared" si="64"/>
        <v>0</v>
      </c>
      <c r="R347" s="5">
        <f t="shared" si="59"/>
        <v>34.332947439516424</v>
      </c>
      <c r="S347" s="5">
        <f t="shared" si="60"/>
        <v>34.332947439516424</v>
      </c>
      <c r="T347" s="8">
        <f t="shared" si="61"/>
        <v>0</v>
      </c>
      <c r="U347" s="6">
        <v>1</v>
      </c>
      <c r="V347" s="6">
        <f t="shared" si="62"/>
        <v>-2.6469367424871324</v>
      </c>
      <c r="W347" s="9"/>
      <c r="X347" s="9">
        <v>35</v>
      </c>
      <c r="Y347" s="9">
        <v>743</v>
      </c>
      <c r="Z347" s="9">
        <f t="shared" si="63"/>
        <v>351.55007577073775</v>
      </c>
      <c r="AA347" s="9">
        <v>63</v>
      </c>
      <c r="AB347" s="9">
        <v>7.5273399999999997</v>
      </c>
      <c r="AC347" s="9">
        <v>13.5625</v>
      </c>
      <c r="AD347" s="9">
        <v>1</v>
      </c>
    </row>
    <row r="348" spans="1:30" x14ac:dyDescent="0.3">
      <c r="A348" s="5">
        <v>69.291424000000021</v>
      </c>
      <c r="B348" s="5">
        <v>0.38836799999999999</v>
      </c>
      <c r="C348" s="5">
        <v>0.27918999999999999</v>
      </c>
      <c r="D348" s="5">
        <f t="shared" si="55"/>
        <v>-0.109178</v>
      </c>
      <c r="E348" s="5">
        <v>1200.6688959999999</v>
      </c>
      <c r="F348" s="5">
        <v>3428.5714290000001</v>
      </c>
      <c r="G348" s="5">
        <v>1491.841492</v>
      </c>
      <c r="H348" s="5">
        <f t="shared" si="56"/>
        <v>3356.6433569999999</v>
      </c>
      <c r="I348" s="5">
        <f t="shared" si="54"/>
        <v>4.821428575737734</v>
      </c>
      <c r="J348" s="7">
        <f t="shared" si="57"/>
        <v>1</v>
      </c>
      <c r="K348" s="5">
        <v>-0.91324000000000005</v>
      </c>
      <c r="L348" s="5">
        <v>47.955928</v>
      </c>
      <c r="M348" s="5">
        <f t="shared" si="58"/>
        <v>64.290810891920046</v>
      </c>
      <c r="N348" s="5">
        <v>-43.795270000000002</v>
      </c>
      <c r="O348" s="5">
        <v>0</v>
      </c>
      <c r="P348" s="5">
        <v>15.229528</v>
      </c>
      <c r="Q348" s="5">
        <f t="shared" si="64"/>
        <v>0</v>
      </c>
      <c r="R348" s="5">
        <f t="shared" si="59"/>
        <v>43.616497886840932</v>
      </c>
      <c r="S348" s="5">
        <f t="shared" si="60"/>
        <v>43.616497886840932</v>
      </c>
      <c r="T348" s="8">
        <f t="shared" si="61"/>
        <v>0</v>
      </c>
      <c r="U348" s="6">
        <v>1</v>
      </c>
      <c r="V348" s="6">
        <f t="shared" si="62"/>
        <v>-3.557200168532122</v>
      </c>
      <c r="W348" s="9"/>
      <c r="X348" s="9">
        <v>35</v>
      </c>
      <c r="Y348" s="9">
        <v>737.5</v>
      </c>
      <c r="Z348" s="9">
        <f t="shared" si="63"/>
        <v>306.10455269548709</v>
      </c>
      <c r="AA348" s="9">
        <v>63</v>
      </c>
      <c r="AB348" s="9">
        <v>7.5234399999999999</v>
      </c>
      <c r="AC348" s="9">
        <v>13.585900000000001</v>
      </c>
      <c r="AD348" s="9">
        <v>1</v>
      </c>
    </row>
    <row r="349" spans="1:30" x14ac:dyDescent="0.3">
      <c r="A349" s="5">
        <v>69.491346000000036</v>
      </c>
      <c r="B349" s="5">
        <v>0.38836799999999999</v>
      </c>
      <c r="C349" s="5">
        <v>0.27918999999999999</v>
      </c>
      <c r="D349" s="5">
        <f t="shared" si="55"/>
        <v>-0.109178</v>
      </c>
      <c r="E349" s="5">
        <v>1200.6688959999999</v>
      </c>
      <c r="F349" s="5">
        <v>3380.2816899999998</v>
      </c>
      <c r="G349" s="5">
        <v>1461.1872149999999</v>
      </c>
      <c r="H349" s="5">
        <f t="shared" si="56"/>
        <v>3287.6712337499998</v>
      </c>
      <c r="I349" s="5">
        <f t="shared" si="54"/>
        <v>6.338028097925835</v>
      </c>
      <c r="J349" s="7">
        <f t="shared" si="57"/>
        <v>1</v>
      </c>
      <c r="K349" s="5">
        <v>-2.1140669999999999</v>
      </c>
      <c r="L349" s="5">
        <v>47.973711000000002</v>
      </c>
      <c r="M349" s="5">
        <f t="shared" si="58"/>
        <v>64.550627457290034</v>
      </c>
      <c r="N349" s="5">
        <v>-101.41961999999999</v>
      </c>
      <c r="O349" s="5">
        <v>0</v>
      </c>
      <c r="P349" s="5">
        <v>15.007204</v>
      </c>
      <c r="Q349" s="5">
        <f t="shared" si="64"/>
        <v>0</v>
      </c>
      <c r="R349" s="5">
        <f t="shared" si="59"/>
        <v>42.720268485015758</v>
      </c>
      <c r="S349" s="5">
        <f t="shared" si="60"/>
        <v>42.720268485015758</v>
      </c>
      <c r="T349" s="8">
        <f t="shared" si="61"/>
        <v>0</v>
      </c>
      <c r="U349" s="6">
        <v>1</v>
      </c>
      <c r="V349" s="6">
        <f t="shared" si="62"/>
        <v>-3.557200168532122</v>
      </c>
      <c r="W349" s="9"/>
      <c r="X349" s="9">
        <v>35</v>
      </c>
      <c r="Y349" s="9">
        <v>729</v>
      </c>
      <c r="Z349" s="9">
        <f t="shared" si="63"/>
        <v>362.44857497859397</v>
      </c>
      <c r="AA349" s="9">
        <v>63.5</v>
      </c>
      <c r="AB349" s="9">
        <v>7.5039100000000003</v>
      </c>
      <c r="AC349" s="9">
        <v>13.609400000000001</v>
      </c>
      <c r="AD349" s="9">
        <v>1</v>
      </c>
    </row>
    <row r="350" spans="1:30" x14ac:dyDescent="0.3">
      <c r="A350" s="5">
        <v>69.692262000000042</v>
      </c>
      <c r="B350" s="5">
        <v>0.43283899999999997</v>
      </c>
      <c r="C350" s="5">
        <v>0.22737499999999999</v>
      </c>
      <c r="D350" s="5">
        <f t="shared" si="55"/>
        <v>-0.20546399999999998</v>
      </c>
      <c r="E350" s="5">
        <v>1200.6688959999999</v>
      </c>
      <c r="F350" s="5">
        <v>3265.306122</v>
      </c>
      <c r="G350" s="5">
        <v>1441.4414409999999</v>
      </c>
      <c r="H350" s="5">
        <f t="shared" si="56"/>
        <v>3243.2432422499996</v>
      </c>
      <c r="I350" s="5">
        <f t="shared" si="54"/>
        <v>1.5306122831250224</v>
      </c>
      <c r="J350" s="7">
        <f t="shared" si="57"/>
        <v>0</v>
      </c>
      <c r="K350" s="5">
        <v>-1.794373</v>
      </c>
      <c r="L350" s="5">
        <v>47.967551999999998</v>
      </c>
      <c r="M350" s="5">
        <f t="shared" si="58"/>
        <v>64.460642065280013</v>
      </c>
      <c r="N350" s="5">
        <v>-86.071673000000004</v>
      </c>
      <c r="O350" s="5">
        <v>0</v>
      </c>
      <c r="P350" s="5">
        <v>14.733373</v>
      </c>
      <c r="Q350" s="5">
        <f t="shared" si="64"/>
        <v>0</v>
      </c>
      <c r="R350" s="5">
        <f t="shared" si="59"/>
        <v>34.32163488438389</v>
      </c>
      <c r="S350" s="5">
        <f t="shared" si="60"/>
        <v>34.32163488438389</v>
      </c>
      <c r="T350" s="8">
        <f t="shared" si="61"/>
        <v>0</v>
      </c>
      <c r="U350" s="6">
        <v>1</v>
      </c>
      <c r="V350" s="6">
        <f t="shared" si="62"/>
        <v>-2.1066415527781022</v>
      </c>
      <c r="W350" s="9"/>
      <c r="X350" s="9">
        <v>35</v>
      </c>
      <c r="Y350" s="9">
        <v>734</v>
      </c>
      <c r="Z350" s="9">
        <f t="shared" si="63"/>
        <v>335.10257997769128</v>
      </c>
      <c r="AA350" s="9">
        <v>64</v>
      </c>
      <c r="AB350" s="9">
        <v>7.5117200000000004</v>
      </c>
      <c r="AC350" s="9">
        <v>13.6328</v>
      </c>
      <c r="AD350" s="9">
        <v>1</v>
      </c>
    </row>
    <row r="351" spans="1:30" x14ac:dyDescent="0.3">
      <c r="A351" s="5">
        <v>69.893158999999983</v>
      </c>
      <c r="B351" s="5">
        <v>0.37051600000000001</v>
      </c>
      <c r="C351" s="5">
        <v>0.19648099999999999</v>
      </c>
      <c r="D351" s="5">
        <f t="shared" si="55"/>
        <v>-0.17403500000000002</v>
      </c>
      <c r="E351" s="5">
        <v>1200.6688959999999</v>
      </c>
      <c r="F351" s="5">
        <v>3157.8947370000001</v>
      </c>
      <c r="G351" s="5">
        <v>1394.3355120000001</v>
      </c>
      <c r="H351" s="5">
        <f t="shared" si="56"/>
        <v>3137.2549020000001</v>
      </c>
      <c r="I351" s="5">
        <f t="shared" si="54"/>
        <v>1.4802631663877428</v>
      </c>
      <c r="J351" s="7">
        <f t="shared" si="57"/>
        <v>0</v>
      </c>
      <c r="K351" s="5">
        <v>-1.67666</v>
      </c>
      <c r="L351" s="5">
        <v>47.965815999999997</v>
      </c>
      <c r="M351" s="5">
        <f t="shared" si="58"/>
        <v>64.43527842823994</v>
      </c>
      <c r="N351" s="5">
        <v>-80.422376</v>
      </c>
      <c r="O351" s="5">
        <v>0</v>
      </c>
      <c r="P351" s="5">
        <v>14.321191000000001</v>
      </c>
      <c r="Q351" s="5">
        <f t="shared" si="64"/>
        <v>0</v>
      </c>
      <c r="R351" s="5">
        <f t="shared" si="59"/>
        <v>28.689045509842998</v>
      </c>
      <c r="S351" s="5">
        <f t="shared" si="60"/>
        <v>28.689045509842998</v>
      </c>
      <c r="T351" s="8">
        <f t="shared" si="61"/>
        <v>0</v>
      </c>
      <c r="U351" s="6">
        <v>1</v>
      </c>
      <c r="V351" s="6">
        <f t="shared" si="62"/>
        <v>-2.1289740569425688</v>
      </c>
      <c r="W351" s="9"/>
      <c r="X351" s="9">
        <v>35</v>
      </c>
      <c r="Y351" s="9">
        <v>722.5</v>
      </c>
      <c r="Z351" s="9">
        <f t="shared" si="63"/>
        <v>321.40672672834717</v>
      </c>
      <c r="AA351" s="9">
        <v>64</v>
      </c>
      <c r="AB351" s="9">
        <v>7.4804700000000004</v>
      </c>
      <c r="AC351" s="9">
        <v>13.664099999999999</v>
      </c>
      <c r="AD351" s="9">
        <v>1</v>
      </c>
    </row>
    <row r="352" spans="1:30" x14ac:dyDescent="0.3">
      <c r="A352" s="5">
        <v>70.093079000000003</v>
      </c>
      <c r="B352" s="5">
        <v>0.36170000000000002</v>
      </c>
      <c r="C352" s="5">
        <v>0.24227199999999999</v>
      </c>
      <c r="D352" s="5">
        <f t="shared" si="55"/>
        <v>-0.11942800000000003</v>
      </c>
      <c r="E352" s="5">
        <v>1200.6688959999999</v>
      </c>
      <c r="F352" s="5">
        <v>3265.306122</v>
      </c>
      <c r="G352" s="5">
        <v>1441.4414409999999</v>
      </c>
      <c r="H352" s="5">
        <f t="shared" si="56"/>
        <v>3243.2432422499996</v>
      </c>
      <c r="I352" s="5">
        <f t="shared" si="54"/>
        <v>1.5306122831250224</v>
      </c>
      <c r="J352" s="7">
        <f t="shared" si="57"/>
        <v>0</v>
      </c>
      <c r="K352" s="5">
        <v>-2.2004419999999998</v>
      </c>
      <c r="L352" s="5">
        <v>47.972183000000001</v>
      </c>
      <c r="M352" s="5">
        <f t="shared" si="58"/>
        <v>64.52830278137003</v>
      </c>
      <c r="N352" s="5">
        <v>-105.559999</v>
      </c>
      <c r="O352" s="5">
        <v>0</v>
      </c>
      <c r="P352" s="5">
        <v>14.656387</v>
      </c>
      <c r="Q352" s="5">
        <f t="shared" si="64"/>
        <v>0</v>
      </c>
      <c r="R352" s="5">
        <f t="shared" si="59"/>
        <v>36.570296324175715</v>
      </c>
      <c r="S352" s="5">
        <f t="shared" si="60"/>
        <v>36.570296324175715</v>
      </c>
      <c r="T352" s="8">
        <f t="shared" si="61"/>
        <v>0</v>
      </c>
      <c r="U352" s="6">
        <v>1</v>
      </c>
      <c r="V352" s="6">
        <f t="shared" si="62"/>
        <v>-3.0286030076698927</v>
      </c>
      <c r="W352" s="9"/>
      <c r="X352" s="9">
        <v>25</v>
      </c>
      <c r="Y352" s="9">
        <v>399.75</v>
      </c>
      <c r="Z352" s="9">
        <f t="shared" si="63"/>
        <v>357.8032794631082</v>
      </c>
      <c r="AA352" s="9">
        <v>64.5</v>
      </c>
      <c r="AB352" s="9">
        <v>5.5898399999999997</v>
      </c>
      <c r="AC352" s="9">
        <v>13.6875</v>
      </c>
      <c r="AD352" s="9">
        <v>1</v>
      </c>
    </row>
    <row r="353" spans="1:30" x14ac:dyDescent="0.3">
      <c r="A353" s="5">
        <v>70.292923999999985</v>
      </c>
      <c r="B353" s="5">
        <v>0.426954</v>
      </c>
      <c r="C353" s="5">
        <v>0.24356700000000001</v>
      </c>
      <c r="D353" s="5">
        <f t="shared" si="55"/>
        <v>-0.18338699999999999</v>
      </c>
      <c r="E353" s="5">
        <v>1200.6688959999999</v>
      </c>
      <c r="F353" s="5">
        <v>3428.5714290000001</v>
      </c>
      <c r="G353" s="5">
        <v>1481.481481</v>
      </c>
      <c r="H353" s="5">
        <f t="shared" si="56"/>
        <v>3333.3333322500002</v>
      </c>
      <c r="I353" s="5">
        <f t="shared" ref="I353:I416" si="65">(F353-G353*2.25)/G353*100</f>
        <v>6.4285715327142752</v>
      </c>
      <c r="J353" s="7">
        <f t="shared" si="57"/>
        <v>1</v>
      </c>
      <c r="K353" s="5">
        <v>-0.688612</v>
      </c>
      <c r="L353" s="5">
        <v>47.932285999999998</v>
      </c>
      <c r="M353" s="5">
        <f t="shared" si="58"/>
        <v>63.945392051540011</v>
      </c>
      <c r="N353" s="5">
        <v>-33.006731000000002</v>
      </c>
      <c r="O353" s="5">
        <v>0</v>
      </c>
      <c r="P353" s="5">
        <v>14.317394</v>
      </c>
      <c r="Q353" s="5">
        <f t="shared" si="64"/>
        <v>0</v>
      </c>
      <c r="R353" s="5">
        <f t="shared" si="59"/>
        <v>37.787044507719209</v>
      </c>
      <c r="S353" s="5">
        <f t="shared" si="60"/>
        <v>37.787044507719209</v>
      </c>
      <c r="T353" s="8">
        <f t="shared" si="61"/>
        <v>0</v>
      </c>
      <c r="U353" s="6">
        <v>1</v>
      </c>
      <c r="V353" s="6">
        <f t="shared" si="62"/>
        <v>-2.3281584845163508</v>
      </c>
      <c r="W353" s="9"/>
      <c r="X353" s="9">
        <v>25</v>
      </c>
      <c r="Y353" s="9">
        <v>436.25</v>
      </c>
      <c r="Z353" s="9">
        <f t="shared" si="63"/>
        <v>286.98822315388458</v>
      </c>
      <c r="AA353" s="9">
        <v>65</v>
      </c>
      <c r="AB353" s="9">
        <v>5.5</v>
      </c>
      <c r="AC353" s="9">
        <v>13.703099999999999</v>
      </c>
      <c r="AD353" s="9">
        <v>1</v>
      </c>
    </row>
    <row r="354" spans="1:30" x14ac:dyDescent="0.3">
      <c r="A354" s="5">
        <v>70.492917999999932</v>
      </c>
      <c r="B354" s="5">
        <v>0.426954</v>
      </c>
      <c r="C354" s="5">
        <v>0.24356700000000001</v>
      </c>
      <c r="D354" s="5">
        <f t="shared" si="55"/>
        <v>-0.18338699999999999</v>
      </c>
      <c r="E354" s="5">
        <v>1200.6688959999999</v>
      </c>
      <c r="F354" s="5">
        <v>2790.697674</v>
      </c>
      <c r="G354" s="5">
        <v>1300.8130080000001</v>
      </c>
      <c r="H354" s="5">
        <f t="shared" si="56"/>
        <v>2926.8292680000004</v>
      </c>
      <c r="I354" s="5">
        <f t="shared" si="65"/>
        <v>-10.465116289796542</v>
      </c>
      <c r="J354" s="7">
        <f t="shared" si="57"/>
        <v>1</v>
      </c>
      <c r="K354" s="5">
        <v>0.63914400000000005</v>
      </c>
      <c r="L354" s="5">
        <v>47.910832999999997</v>
      </c>
      <c r="M354" s="5">
        <f t="shared" si="58"/>
        <v>63.631955354870001</v>
      </c>
      <c r="N354" s="5">
        <v>30.621942000000001</v>
      </c>
      <c r="O354" s="5">
        <v>0</v>
      </c>
      <c r="P354" s="5">
        <v>12.95468</v>
      </c>
      <c r="Q354" s="5">
        <f t="shared" si="64"/>
        <v>0</v>
      </c>
      <c r="R354" s="5">
        <f t="shared" si="59"/>
        <v>33.178868355706513</v>
      </c>
      <c r="S354" s="5">
        <f t="shared" si="60"/>
        <v>33.178868355706513</v>
      </c>
      <c r="T354" s="8">
        <f t="shared" si="61"/>
        <v>0</v>
      </c>
      <c r="U354" s="6">
        <v>1</v>
      </c>
      <c r="V354" s="6">
        <f t="shared" si="62"/>
        <v>-2.3281584845163508</v>
      </c>
      <c r="W354" s="9"/>
      <c r="X354" s="9">
        <v>25</v>
      </c>
      <c r="Y354" s="9">
        <v>421.25</v>
      </c>
      <c r="Z354" s="9">
        <f t="shared" si="63"/>
        <v>216.77644136529503</v>
      </c>
      <c r="AA354" s="9">
        <v>65</v>
      </c>
      <c r="AB354" s="9">
        <v>5.5156299999999998</v>
      </c>
      <c r="AC354" s="9">
        <v>13.7188</v>
      </c>
      <c r="AD354" s="9">
        <v>1</v>
      </c>
    </row>
    <row r="355" spans="1:30" x14ac:dyDescent="0.3">
      <c r="A355" s="5">
        <v>70.693768999999989</v>
      </c>
      <c r="B355" s="5">
        <v>0.24964600000000001</v>
      </c>
      <c r="C355" s="5">
        <v>0.186362</v>
      </c>
      <c r="D355" s="5">
        <f t="shared" si="55"/>
        <v>-6.3284000000000007E-2</v>
      </c>
      <c r="E355" s="5">
        <v>1200.6688959999999</v>
      </c>
      <c r="F355" s="5">
        <v>2487.046632</v>
      </c>
      <c r="G355" s="5">
        <v>1094.017094</v>
      </c>
      <c r="H355" s="5">
        <f t="shared" si="56"/>
        <v>2461.5384615000003</v>
      </c>
      <c r="I355" s="5">
        <f t="shared" si="65"/>
        <v>2.331606209802036</v>
      </c>
      <c r="J355" s="7">
        <f t="shared" si="57"/>
        <v>0</v>
      </c>
      <c r="K355" s="5">
        <v>1.477616</v>
      </c>
      <c r="L355" s="5">
        <v>47.878113999999997</v>
      </c>
      <c r="M355" s="5">
        <f t="shared" si="58"/>
        <v>63.153918004459911</v>
      </c>
      <c r="N355" s="5">
        <v>70.745484000000005</v>
      </c>
      <c r="O355" s="5">
        <v>0</v>
      </c>
      <c r="P355" s="5">
        <v>11.531008</v>
      </c>
      <c r="Q355" s="5">
        <f t="shared" si="64"/>
        <v>0</v>
      </c>
      <c r="R355" s="5">
        <f t="shared" si="59"/>
        <v>21.35058217466355</v>
      </c>
      <c r="S355" s="5">
        <f t="shared" si="60"/>
        <v>21.35058217466355</v>
      </c>
      <c r="T355" s="8">
        <f t="shared" si="61"/>
        <v>0</v>
      </c>
      <c r="U355" s="6">
        <v>1</v>
      </c>
      <c r="V355" s="6">
        <f t="shared" si="62"/>
        <v>-3.9448517792807025</v>
      </c>
      <c r="W355" s="9"/>
      <c r="X355" s="9">
        <v>25</v>
      </c>
      <c r="Y355" s="9">
        <v>415.25</v>
      </c>
      <c r="Z355" s="9">
        <f t="shared" si="63"/>
        <v>159.75534767809077</v>
      </c>
      <c r="AA355" s="9">
        <v>65.5</v>
      </c>
      <c r="AB355" s="9">
        <v>5.4843799999999998</v>
      </c>
      <c r="AC355" s="9">
        <v>13.7422</v>
      </c>
      <c r="AD355" s="9">
        <v>1</v>
      </c>
    </row>
    <row r="356" spans="1:30" x14ac:dyDescent="0.3">
      <c r="A356" s="5">
        <v>70.893665999999953</v>
      </c>
      <c r="B356" s="5">
        <v>8.1169000000000005E-2</v>
      </c>
      <c r="C356" s="5">
        <v>0.19142400000000001</v>
      </c>
      <c r="D356" s="5">
        <f t="shared" si="55"/>
        <v>0.11025500000000001</v>
      </c>
      <c r="E356" s="5">
        <v>1200.6688959999999</v>
      </c>
      <c r="F356" s="5">
        <v>2553.1914889999998</v>
      </c>
      <c r="G356" s="5">
        <v>1111.1111109999999</v>
      </c>
      <c r="H356" s="5">
        <f t="shared" si="56"/>
        <v>2499.9999997499999</v>
      </c>
      <c r="I356" s="5">
        <f t="shared" si="65"/>
        <v>4.7872340329787146</v>
      </c>
      <c r="J356" s="7">
        <f t="shared" si="57"/>
        <v>1</v>
      </c>
      <c r="K356" s="5">
        <v>1.5039499999999999</v>
      </c>
      <c r="L356" s="5">
        <v>47.876486999999997</v>
      </c>
      <c r="M356" s="5">
        <f t="shared" si="58"/>
        <v>63.130146899929969</v>
      </c>
      <c r="N356" s="5">
        <v>72.003855999999999</v>
      </c>
      <c r="O356" s="5">
        <v>0</v>
      </c>
      <c r="P356" s="5">
        <v>11.415312999999999</v>
      </c>
      <c r="Q356" s="5">
        <f t="shared" si="64"/>
        <v>0</v>
      </c>
      <c r="R356" s="5">
        <f t="shared" si="59"/>
        <v>22.273174966661571</v>
      </c>
      <c r="S356" s="5">
        <f t="shared" si="60"/>
        <v>22.273174966661571</v>
      </c>
      <c r="T356" s="8">
        <f t="shared" si="61"/>
        <v>0</v>
      </c>
      <c r="U356" s="6">
        <v>1</v>
      </c>
      <c r="V356" s="6">
        <f t="shared" si="62"/>
        <v>0.73619336991519657</v>
      </c>
      <c r="W356" s="9"/>
      <c r="X356" s="9">
        <v>25</v>
      </c>
      <c r="Y356" s="9">
        <v>414.5</v>
      </c>
      <c r="Z356" s="9">
        <f t="shared" si="63"/>
        <v>159.81496538094513</v>
      </c>
      <c r="AA356" s="9">
        <v>66</v>
      </c>
      <c r="AB356" s="9">
        <v>5.4804700000000004</v>
      </c>
      <c r="AC356" s="9">
        <v>13.7578</v>
      </c>
      <c r="AD356" s="9">
        <v>1</v>
      </c>
    </row>
    <row r="357" spans="1:30" x14ac:dyDescent="0.3">
      <c r="A357" s="5">
        <v>71.093605000000039</v>
      </c>
      <c r="B357" s="5">
        <v>6.8437999999999999E-2</v>
      </c>
      <c r="C357" s="5">
        <v>0.180923</v>
      </c>
      <c r="D357" s="5">
        <f t="shared" si="55"/>
        <v>0.112485</v>
      </c>
      <c r="E357" s="5">
        <v>1200.6688959999999</v>
      </c>
      <c r="F357" s="5">
        <v>2553.1914889999998</v>
      </c>
      <c r="G357" s="5">
        <v>1099.6563570000001</v>
      </c>
      <c r="H357" s="5">
        <f t="shared" si="56"/>
        <v>2474.2268032500001</v>
      </c>
      <c r="I357" s="5">
        <f t="shared" si="65"/>
        <v>7.1808511129263373</v>
      </c>
      <c r="J357" s="7">
        <f t="shared" si="57"/>
        <v>1</v>
      </c>
      <c r="K357" s="5">
        <v>1.4037500000000001</v>
      </c>
      <c r="L357" s="5">
        <v>47.879455999999998</v>
      </c>
      <c r="M357" s="5">
        <f t="shared" si="58"/>
        <v>63.173525147839996</v>
      </c>
      <c r="N357" s="5">
        <v>67.210773000000003</v>
      </c>
      <c r="O357" s="5">
        <v>0</v>
      </c>
      <c r="P357" s="5">
        <v>11.498354000000001</v>
      </c>
      <c r="Q357" s="5">
        <f t="shared" si="64"/>
        <v>0</v>
      </c>
      <c r="R357" s="5">
        <f t="shared" si="59"/>
        <v>20.834305149847928</v>
      </c>
      <c r="S357" s="5">
        <f t="shared" si="60"/>
        <v>20.834305149847928</v>
      </c>
      <c r="T357" s="8">
        <f t="shared" si="61"/>
        <v>0</v>
      </c>
      <c r="U357" s="6">
        <v>1</v>
      </c>
      <c r="V357" s="6">
        <f t="shared" si="62"/>
        <v>0.60841890029781742</v>
      </c>
      <c r="W357" s="9"/>
      <c r="X357" s="9">
        <v>25</v>
      </c>
      <c r="Y357" s="9">
        <v>420.5</v>
      </c>
      <c r="Z357" s="9">
        <f t="shared" si="63"/>
        <v>162.55252007121135</v>
      </c>
      <c r="AA357" s="9">
        <v>66</v>
      </c>
      <c r="AB357" s="9">
        <v>5.5039100000000003</v>
      </c>
      <c r="AC357" s="9">
        <v>13.773400000000001</v>
      </c>
      <c r="AD357" s="9">
        <v>1</v>
      </c>
    </row>
    <row r="358" spans="1:30" x14ac:dyDescent="0.3">
      <c r="A358" s="5">
        <v>71.293497000000016</v>
      </c>
      <c r="B358" s="5">
        <v>9.1519000000000003E-2</v>
      </c>
      <c r="C358" s="5">
        <v>0.16014200000000001</v>
      </c>
      <c r="D358" s="5">
        <f t="shared" si="55"/>
        <v>6.8623000000000003E-2</v>
      </c>
      <c r="E358" s="5">
        <v>1200.6688959999999</v>
      </c>
      <c r="F358" s="5">
        <v>2651.9337019999998</v>
      </c>
      <c r="G358" s="5">
        <v>1159.42029</v>
      </c>
      <c r="H358" s="5">
        <f t="shared" si="56"/>
        <v>2608.6956525000001</v>
      </c>
      <c r="I358" s="5">
        <f t="shared" si="65"/>
        <v>3.7292817689088187</v>
      </c>
      <c r="J358" s="7">
        <f t="shared" si="57"/>
        <v>1</v>
      </c>
      <c r="K358" s="5">
        <v>1.153051</v>
      </c>
      <c r="L358" s="5">
        <v>47.883741999999998</v>
      </c>
      <c r="M358" s="5">
        <f t="shared" si="58"/>
        <v>63.236145279380025</v>
      </c>
      <c r="N358" s="5">
        <v>55.212387999999997</v>
      </c>
      <c r="O358" s="5">
        <v>0</v>
      </c>
      <c r="P358" s="5">
        <v>11.852422000000001</v>
      </c>
      <c r="Q358" s="5">
        <f t="shared" si="64"/>
        <v>0</v>
      </c>
      <c r="R358" s="5">
        <f t="shared" si="59"/>
        <v>19.443497810353144</v>
      </c>
      <c r="S358" s="5">
        <f t="shared" si="60"/>
        <v>19.443497810353144</v>
      </c>
      <c r="T358" s="8">
        <f t="shared" si="61"/>
        <v>0</v>
      </c>
      <c r="U358" s="6">
        <v>1</v>
      </c>
      <c r="V358" s="6">
        <f t="shared" si="62"/>
        <v>1.3336490680967024</v>
      </c>
      <c r="W358" s="9"/>
      <c r="X358" s="9">
        <v>25</v>
      </c>
      <c r="Y358" s="9">
        <v>424</v>
      </c>
      <c r="Z358" s="9">
        <f t="shared" si="63"/>
        <v>172.56403744336163</v>
      </c>
      <c r="AA358" s="9">
        <v>66.5</v>
      </c>
      <c r="AB358" s="9">
        <v>5.5078100000000001</v>
      </c>
      <c r="AC358" s="9">
        <v>13.796900000000001</v>
      </c>
      <c r="AD358" s="9">
        <v>1</v>
      </c>
    </row>
    <row r="359" spans="1:30" x14ac:dyDescent="0.3">
      <c r="A359" s="5">
        <v>71.493381000000014</v>
      </c>
      <c r="B359" s="5">
        <v>9.1519000000000003E-2</v>
      </c>
      <c r="C359" s="5">
        <v>0.16014200000000001</v>
      </c>
      <c r="D359" s="5">
        <f t="shared" si="55"/>
        <v>6.8623000000000003E-2</v>
      </c>
      <c r="E359" s="5">
        <v>1200.6688959999999</v>
      </c>
      <c r="F359" s="5">
        <v>2666.666667</v>
      </c>
      <c r="G359" s="5">
        <v>1165.7559200000001</v>
      </c>
      <c r="H359" s="5">
        <f t="shared" si="56"/>
        <v>2622.95082</v>
      </c>
      <c r="I359" s="5">
        <f t="shared" si="65"/>
        <v>3.7499999999999942</v>
      </c>
      <c r="J359" s="7">
        <f t="shared" si="57"/>
        <v>1</v>
      </c>
      <c r="K359" s="5">
        <v>0.78700899999999996</v>
      </c>
      <c r="L359" s="5">
        <v>47.890667999999998</v>
      </c>
      <c r="M359" s="5">
        <f t="shared" si="58"/>
        <v>63.337336840519924</v>
      </c>
      <c r="N359" s="5">
        <v>37.690404999999998</v>
      </c>
      <c r="O359" s="5">
        <v>0</v>
      </c>
      <c r="P359" s="5">
        <v>12.121366</v>
      </c>
      <c r="Q359" s="5">
        <f t="shared" si="64"/>
        <v>0</v>
      </c>
      <c r="R359" s="5">
        <f t="shared" si="59"/>
        <v>19.549746432267639</v>
      </c>
      <c r="S359" s="5">
        <f t="shared" si="60"/>
        <v>19.549746432267639</v>
      </c>
      <c r="T359" s="8">
        <f t="shared" si="61"/>
        <v>0</v>
      </c>
      <c r="U359" s="6">
        <v>1</v>
      </c>
      <c r="V359" s="6">
        <f t="shared" si="62"/>
        <v>1.3336490680967024</v>
      </c>
      <c r="W359" s="9"/>
      <c r="X359" s="9">
        <v>25</v>
      </c>
      <c r="Y359" s="9">
        <v>423.25</v>
      </c>
      <c r="Z359" s="9">
        <f t="shared" si="63"/>
        <v>190.23780418895376</v>
      </c>
      <c r="AA359" s="9">
        <v>67</v>
      </c>
      <c r="AB359" s="9">
        <v>5.5078100000000001</v>
      </c>
      <c r="AC359" s="9">
        <v>13.8125</v>
      </c>
      <c r="AD359" s="9">
        <v>1</v>
      </c>
    </row>
    <row r="360" spans="1:30" x14ac:dyDescent="0.3">
      <c r="A360" s="5">
        <v>71.69429300000003</v>
      </c>
      <c r="B360" s="5">
        <v>9.6100000000000005E-2</v>
      </c>
      <c r="C360" s="5">
        <v>0.191167</v>
      </c>
      <c r="D360" s="5">
        <f t="shared" si="55"/>
        <v>9.5066999999999999E-2</v>
      </c>
      <c r="E360" s="5">
        <v>1200.6688959999999</v>
      </c>
      <c r="F360" s="5">
        <v>2666.666667</v>
      </c>
      <c r="G360" s="5">
        <v>1172.1611720000001</v>
      </c>
      <c r="H360" s="5">
        <f t="shared" si="56"/>
        <v>2637.3626370000002</v>
      </c>
      <c r="I360" s="5">
        <f t="shared" si="65"/>
        <v>2.5000000597187313</v>
      </c>
      <c r="J360" s="7">
        <f t="shared" si="57"/>
        <v>0</v>
      </c>
      <c r="K360" s="5">
        <v>0.91867900000000002</v>
      </c>
      <c r="L360" s="5">
        <v>47.887886999999999</v>
      </c>
      <c r="M360" s="5">
        <f t="shared" si="58"/>
        <v>63.296705345930036</v>
      </c>
      <c r="N360" s="5">
        <v>43.993594000000002</v>
      </c>
      <c r="O360" s="5">
        <v>0</v>
      </c>
      <c r="P360" s="5">
        <v>11.985754999999999</v>
      </c>
      <c r="Q360" s="5">
        <f t="shared" si="64"/>
        <v>0</v>
      </c>
      <c r="R360" s="5">
        <f t="shared" si="59"/>
        <v>23.465429468031136</v>
      </c>
      <c r="S360" s="5">
        <f t="shared" si="60"/>
        <v>23.465429468031136</v>
      </c>
      <c r="T360" s="8">
        <f t="shared" si="61"/>
        <v>0</v>
      </c>
      <c r="U360" s="6">
        <v>1</v>
      </c>
      <c r="V360" s="6">
        <f t="shared" si="62"/>
        <v>1.0108660208063787</v>
      </c>
      <c r="W360" s="9"/>
      <c r="X360" s="9">
        <v>25</v>
      </c>
      <c r="Y360" s="9">
        <v>421</v>
      </c>
      <c r="Z360" s="9">
        <f t="shared" si="63"/>
        <v>189.52844809718735</v>
      </c>
      <c r="AA360" s="9">
        <v>67</v>
      </c>
      <c r="AB360" s="9">
        <v>5.5</v>
      </c>
      <c r="AC360" s="9">
        <v>13.828099999999999</v>
      </c>
      <c r="AD360" s="9">
        <v>1</v>
      </c>
    </row>
    <row r="361" spans="1:30" x14ac:dyDescent="0.3">
      <c r="A361" s="5">
        <v>71.895218000000014</v>
      </c>
      <c r="B361" s="5">
        <v>0.140096</v>
      </c>
      <c r="C361" s="5">
        <v>0.20669899999999999</v>
      </c>
      <c r="D361" s="5">
        <f t="shared" si="55"/>
        <v>6.6602999999999996E-2</v>
      </c>
      <c r="E361" s="5">
        <v>1200.6688959999999</v>
      </c>
      <c r="F361" s="5">
        <v>2637.3626370000002</v>
      </c>
      <c r="G361" s="5">
        <v>1146.953405</v>
      </c>
      <c r="H361" s="5">
        <f t="shared" si="56"/>
        <v>2580.64516125</v>
      </c>
      <c r="I361" s="5">
        <f t="shared" si="65"/>
        <v>4.945054917030407</v>
      </c>
      <c r="J361" s="7">
        <f t="shared" si="57"/>
        <v>1</v>
      </c>
      <c r="K361" s="5">
        <v>1.2498279999999999</v>
      </c>
      <c r="L361" s="5">
        <v>47.877616000000003</v>
      </c>
      <c r="M361" s="5">
        <f t="shared" si="58"/>
        <v>63.146642030240059</v>
      </c>
      <c r="N361" s="5">
        <v>59.838783999999997</v>
      </c>
      <c r="O361" s="5">
        <v>0</v>
      </c>
      <c r="P361" s="5">
        <v>11.857378000000001</v>
      </c>
      <c r="Q361" s="5">
        <f t="shared" si="64"/>
        <v>0</v>
      </c>
      <c r="R361" s="5">
        <f t="shared" si="59"/>
        <v>24.826323016481858</v>
      </c>
      <c r="S361" s="5">
        <f t="shared" si="60"/>
        <v>24.826323016481858</v>
      </c>
      <c r="T361" s="8">
        <f t="shared" si="61"/>
        <v>0</v>
      </c>
      <c r="U361" s="6">
        <v>1</v>
      </c>
      <c r="V361" s="6">
        <f t="shared" si="62"/>
        <v>2.1034487935978863</v>
      </c>
      <c r="W361" s="9"/>
      <c r="X361" s="9">
        <v>25</v>
      </c>
      <c r="Y361" s="9">
        <v>420.25</v>
      </c>
      <c r="Z361" s="9">
        <f t="shared" si="63"/>
        <v>175.62739173783123</v>
      </c>
      <c r="AA361" s="9">
        <v>67.5</v>
      </c>
      <c r="AB361" s="9">
        <v>5.4960899999999997</v>
      </c>
      <c r="AC361" s="9">
        <v>13.851599999999999</v>
      </c>
      <c r="AD361" s="9">
        <v>1</v>
      </c>
    </row>
    <row r="362" spans="1:30" x14ac:dyDescent="0.3">
      <c r="A362" s="5">
        <v>72.095106999999999</v>
      </c>
      <c r="B362" s="5">
        <v>0.140266</v>
      </c>
      <c r="C362" s="5">
        <v>0.167041</v>
      </c>
      <c r="D362" s="5">
        <f t="shared" si="55"/>
        <v>2.6774999999999993E-2</v>
      </c>
      <c r="E362" s="5">
        <v>1200.6688959999999</v>
      </c>
      <c r="F362" s="5">
        <v>2651.9337019999998</v>
      </c>
      <c r="G362" s="5">
        <v>1159.42029</v>
      </c>
      <c r="H362" s="5">
        <f t="shared" si="56"/>
        <v>2608.6956525000001</v>
      </c>
      <c r="I362" s="5">
        <f t="shared" si="65"/>
        <v>3.7292817689088187</v>
      </c>
      <c r="J362" s="7">
        <f t="shared" si="57"/>
        <v>1</v>
      </c>
      <c r="K362" s="5">
        <v>0.98135399999999995</v>
      </c>
      <c r="L362" s="5">
        <v>47.885187999999999</v>
      </c>
      <c r="M362" s="5">
        <f t="shared" si="58"/>
        <v>63.257271903319975</v>
      </c>
      <c r="N362" s="5">
        <v>46.992305000000002</v>
      </c>
      <c r="O362" s="5">
        <v>0</v>
      </c>
      <c r="P362" s="5">
        <v>11.992625</v>
      </c>
      <c r="Q362" s="5">
        <f t="shared" si="64"/>
        <v>0</v>
      </c>
      <c r="R362" s="5">
        <f t="shared" si="59"/>
        <v>20.2811337296849</v>
      </c>
      <c r="S362" s="5">
        <f t="shared" si="60"/>
        <v>20.2811337296849</v>
      </c>
      <c r="T362" s="8">
        <f t="shared" si="61"/>
        <v>0</v>
      </c>
      <c r="U362" s="6">
        <v>1</v>
      </c>
      <c r="V362" s="6">
        <f t="shared" si="62"/>
        <v>5.2386928104575174</v>
      </c>
      <c r="W362" s="9"/>
      <c r="X362" s="9">
        <v>25</v>
      </c>
      <c r="Y362" s="9">
        <v>422</v>
      </c>
      <c r="Z362" s="9">
        <f t="shared" si="63"/>
        <v>181.98074318526415</v>
      </c>
      <c r="AA362" s="9">
        <v>67.5</v>
      </c>
      <c r="AB362" s="9">
        <v>5.5</v>
      </c>
      <c r="AC362" s="9">
        <v>13.8672</v>
      </c>
      <c r="AD362" s="9">
        <v>1</v>
      </c>
    </row>
    <row r="363" spans="1:30" x14ac:dyDescent="0.3">
      <c r="A363" s="5">
        <v>72.296005999999934</v>
      </c>
      <c r="B363" s="5">
        <v>0.121353</v>
      </c>
      <c r="C363" s="5">
        <v>0.15954499999999999</v>
      </c>
      <c r="D363" s="5">
        <f t="shared" si="55"/>
        <v>3.819199999999999E-2</v>
      </c>
      <c r="E363" s="5">
        <v>1200.6688959999999</v>
      </c>
      <c r="F363" s="5">
        <v>2696.6292130000002</v>
      </c>
      <c r="G363" s="5">
        <v>1185.185185</v>
      </c>
      <c r="H363" s="5">
        <f t="shared" si="56"/>
        <v>2666.6666662500002</v>
      </c>
      <c r="I363" s="5">
        <f t="shared" si="65"/>
        <v>2.5280898824262641</v>
      </c>
      <c r="J363" s="7">
        <f t="shared" si="57"/>
        <v>0</v>
      </c>
      <c r="K363" s="5">
        <v>1.0257259999999999</v>
      </c>
      <c r="L363" s="5">
        <v>47.885308000000002</v>
      </c>
      <c r="M363" s="5">
        <f t="shared" si="58"/>
        <v>63.25902515012001</v>
      </c>
      <c r="N363" s="5">
        <v>49.117221000000001</v>
      </c>
      <c r="O363" s="5">
        <v>0</v>
      </c>
      <c r="P363" s="5">
        <v>12.104963</v>
      </c>
      <c r="Q363" s="5">
        <f t="shared" si="64"/>
        <v>0</v>
      </c>
      <c r="R363" s="5">
        <f t="shared" si="59"/>
        <v>19.801480551967746</v>
      </c>
      <c r="S363" s="5">
        <f t="shared" si="60"/>
        <v>19.801480551967746</v>
      </c>
      <c r="T363" s="8">
        <f t="shared" si="61"/>
        <v>0</v>
      </c>
      <c r="U363" s="6">
        <v>1</v>
      </c>
      <c r="V363" s="6">
        <f t="shared" si="62"/>
        <v>3.1774455383326359</v>
      </c>
      <c r="W363" s="9"/>
      <c r="X363" s="9">
        <v>25</v>
      </c>
      <c r="Y363" s="9">
        <v>420</v>
      </c>
      <c r="Z363" s="9">
        <f t="shared" si="63"/>
        <v>179.17060835995392</v>
      </c>
      <c r="AA363" s="9">
        <v>68</v>
      </c>
      <c r="AB363" s="9">
        <v>5.4921899999999999</v>
      </c>
      <c r="AC363" s="9">
        <v>13.8828</v>
      </c>
      <c r="AD363" s="9">
        <v>1</v>
      </c>
    </row>
    <row r="364" spans="1:30" x14ac:dyDescent="0.3">
      <c r="A364" s="5">
        <v>72.495955999999993</v>
      </c>
      <c r="B364" s="5">
        <v>0.121353</v>
      </c>
      <c r="C364" s="5">
        <v>0.15954499999999999</v>
      </c>
      <c r="D364" s="5">
        <f t="shared" si="55"/>
        <v>3.819199999999999E-2</v>
      </c>
      <c r="E364" s="5">
        <v>1200.6688959999999</v>
      </c>
      <c r="F364" s="5">
        <v>2608.6956519999999</v>
      </c>
      <c r="G364" s="5">
        <v>1146.953405</v>
      </c>
      <c r="H364" s="5">
        <f t="shared" si="56"/>
        <v>2580.64516125</v>
      </c>
      <c r="I364" s="5">
        <f t="shared" si="65"/>
        <v>2.4456521623038281</v>
      </c>
      <c r="J364" s="7">
        <f t="shared" si="57"/>
        <v>0</v>
      </c>
      <c r="K364" s="5">
        <v>1.2677350000000001</v>
      </c>
      <c r="L364" s="5">
        <v>47.878160000000001</v>
      </c>
      <c r="M364" s="5">
        <f t="shared" si="58"/>
        <v>63.154590082399977</v>
      </c>
      <c r="N364" s="5">
        <v>60.696820000000002</v>
      </c>
      <c r="O364" s="5">
        <v>0</v>
      </c>
      <c r="P364" s="5">
        <v>12.000776</v>
      </c>
      <c r="Q364" s="5">
        <f t="shared" si="64"/>
        <v>0</v>
      </c>
      <c r="R364" s="5">
        <f t="shared" si="59"/>
        <v>19.162723117502253</v>
      </c>
      <c r="S364" s="5">
        <f t="shared" si="60"/>
        <v>19.162723117502253</v>
      </c>
      <c r="T364" s="8">
        <f t="shared" si="61"/>
        <v>0</v>
      </c>
      <c r="U364" s="6">
        <v>1</v>
      </c>
      <c r="V364" s="6">
        <f t="shared" si="62"/>
        <v>3.1774455383326359</v>
      </c>
      <c r="W364" s="9"/>
      <c r="X364" s="9">
        <v>25</v>
      </c>
      <c r="Y364" s="9">
        <v>422</v>
      </c>
      <c r="Z364" s="9">
        <f t="shared" si="63"/>
        <v>166.67849873928893</v>
      </c>
      <c r="AA364" s="9">
        <v>68.5</v>
      </c>
      <c r="AB364" s="9">
        <v>5.4921899999999999</v>
      </c>
      <c r="AC364" s="9">
        <v>13.9063</v>
      </c>
      <c r="AD364" s="9">
        <v>1</v>
      </c>
    </row>
    <row r="365" spans="1:30" x14ac:dyDescent="0.3">
      <c r="A365" s="5">
        <v>72.695806999999959</v>
      </c>
      <c r="B365" s="5">
        <v>0.139177</v>
      </c>
      <c r="C365" s="5">
        <v>0.16742000000000001</v>
      </c>
      <c r="D365" s="5">
        <f t="shared" si="55"/>
        <v>2.8243000000000018E-2</v>
      </c>
      <c r="E365" s="5">
        <v>1200.6688959999999</v>
      </c>
      <c r="F365" s="5">
        <v>2651.9337019999998</v>
      </c>
      <c r="G365" s="5">
        <v>1172.1611720000001</v>
      </c>
      <c r="H365" s="5">
        <f t="shared" si="56"/>
        <v>2637.3626370000002</v>
      </c>
      <c r="I365" s="5">
        <f t="shared" si="65"/>
        <v>1.2430939829833942</v>
      </c>
      <c r="J365" s="7">
        <f t="shared" si="57"/>
        <v>0</v>
      </c>
      <c r="K365" s="5">
        <v>1.038103</v>
      </c>
      <c r="L365" s="5">
        <v>47.885541000000003</v>
      </c>
      <c r="M365" s="5">
        <f t="shared" si="58"/>
        <v>63.262429370990048</v>
      </c>
      <c r="N365" s="5">
        <v>49.710137000000003</v>
      </c>
      <c r="O365" s="5">
        <v>0</v>
      </c>
      <c r="P365" s="5">
        <v>12.123697</v>
      </c>
      <c r="Q365" s="5">
        <f t="shared" si="64"/>
        <v>0</v>
      </c>
      <c r="R365" s="5">
        <f t="shared" si="59"/>
        <v>20.55052494174085</v>
      </c>
      <c r="S365" s="5">
        <f t="shared" si="60"/>
        <v>20.55052494174085</v>
      </c>
      <c r="T365" s="8">
        <f t="shared" si="61"/>
        <v>0</v>
      </c>
      <c r="U365" s="6">
        <v>1</v>
      </c>
      <c r="V365" s="6">
        <f t="shared" si="62"/>
        <v>4.9278405268562091</v>
      </c>
      <c r="W365" s="9"/>
      <c r="X365" s="9">
        <v>25</v>
      </c>
      <c r="Y365" s="9">
        <v>419</v>
      </c>
      <c r="Z365" s="9">
        <f t="shared" si="63"/>
        <v>179.64775577391549</v>
      </c>
      <c r="AA365" s="9">
        <v>68.5</v>
      </c>
      <c r="AB365" s="9">
        <v>5.4882799999999996</v>
      </c>
      <c r="AC365" s="9">
        <v>13.921900000000001</v>
      </c>
      <c r="AD365" s="9">
        <v>1</v>
      </c>
    </row>
    <row r="366" spans="1:30" x14ac:dyDescent="0.3">
      <c r="A366" s="5">
        <v>72.895730999999969</v>
      </c>
      <c r="B366" s="5">
        <v>0.211645</v>
      </c>
      <c r="C366" s="5">
        <v>0.211336</v>
      </c>
      <c r="D366" s="5">
        <f t="shared" si="55"/>
        <v>-3.0900000000000372E-4</v>
      </c>
      <c r="E366" s="5">
        <v>1200.6688959999999</v>
      </c>
      <c r="F366" s="5">
        <v>2637.3626370000002</v>
      </c>
      <c r="G366" s="5">
        <v>1134.751773</v>
      </c>
      <c r="H366" s="5">
        <f t="shared" si="56"/>
        <v>2553.1914892499999</v>
      </c>
      <c r="I366" s="5">
        <f t="shared" si="65"/>
        <v>7.4175823957932927</v>
      </c>
      <c r="J366" s="7">
        <f t="shared" si="57"/>
        <v>1</v>
      </c>
      <c r="K366" s="5">
        <v>1.063779</v>
      </c>
      <c r="L366" s="5">
        <v>47.875525000000003</v>
      </c>
      <c r="M366" s="5">
        <f t="shared" si="58"/>
        <v>63.116091704750033</v>
      </c>
      <c r="N366" s="5">
        <v>50.92897</v>
      </c>
      <c r="O366" s="5">
        <v>0</v>
      </c>
      <c r="P366" s="5">
        <v>11.809108</v>
      </c>
      <c r="Q366" s="5">
        <f t="shared" si="64"/>
        <v>0</v>
      </c>
      <c r="R366" s="5">
        <f t="shared" si="59"/>
        <v>25.113231743203897</v>
      </c>
      <c r="S366" s="5">
        <f t="shared" si="60"/>
        <v>25.113231743203897</v>
      </c>
      <c r="T366" s="8">
        <f t="shared" si="61"/>
        <v>0</v>
      </c>
      <c r="U366" s="6">
        <v>1</v>
      </c>
      <c r="V366" s="6">
        <f t="shared" si="62"/>
        <v>-684.9352750808979</v>
      </c>
      <c r="W366" s="9"/>
      <c r="X366" s="9">
        <v>25</v>
      </c>
      <c r="Y366" s="9">
        <v>415.5</v>
      </c>
      <c r="Z366" s="9">
        <f t="shared" si="63"/>
        <v>184.94707534743415</v>
      </c>
      <c r="AA366" s="9">
        <v>69</v>
      </c>
      <c r="AB366" s="9">
        <v>5.4726600000000003</v>
      </c>
      <c r="AC366" s="9">
        <v>13.9375</v>
      </c>
      <c r="AD366" s="9">
        <v>1</v>
      </c>
    </row>
    <row r="367" spans="1:30" x14ac:dyDescent="0.3">
      <c r="A367" s="5">
        <v>73.095591000000027</v>
      </c>
      <c r="B367" s="5">
        <v>9.8128999999999994E-2</v>
      </c>
      <c r="C367" s="5">
        <v>0.16527700000000001</v>
      </c>
      <c r="D367" s="5">
        <f t="shared" si="55"/>
        <v>6.7148000000000013E-2</v>
      </c>
      <c r="E367" s="5">
        <v>1200.6688959999999</v>
      </c>
      <c r="F367" s="5">
        <v>2487.046632</v>
      </c>
      <c r="G367" s="5">
        <v>1066.666667</v>
      </c>
      <c r="H367" s="5">
        <f t="shared" si="56"/>
        <v>2400.0000007499998</v>
      </c>
      <c r="I367" s="5">
        <f t="shared" si="65"/>
        <v>8.1606216771373301</v>
      </c>
      <c r="J367" s="7">
        <f t="shared" si="57"/>
        <v>1</v>
      </c>
      <c r="K367" s="5">
        <v>1.0912980000000001</v>
      </c>
      <c r="L367" s="5">
        <v>47.878557000000001</v>
      </c>
      <c r="M367" s="5">
        <f t="shared" si="58"/>
        <v>63.160390407230011</v>
      </c>
      <c r="N367" s="5">
        <v>52.249763999999999</v>
      </c>
      <c r="O367" s="5">
        <v>0</v>
      </c>
      <c r="P367" s="5">
        <v>11.425694999999999</v>
      </c>
      <c r="Q367" s="5">
        <f t="shared" si="64"/>
        <v>0</v>
      </c>
      <c r="R367" s="5">
        <f t="shared" si="59"/>
        <v>18.461602509947028</v>
      </c>
      <c r="S367" s="5">
        <f t="shared" si="60"/>
        <v>18.461602509947028</v>
      </c>
      <c r="T367" s="8">
        <f t="shared" si="61"/>
        <v>0</v>
      </c>
      <c r="U367" s="6">
        <v>1</v>
      </c>
      <c r="V367" s="6">
        <f t="shared" si="62"/>
        <v>1.4613838088997435</v>
      </c>
      <c r="W367" s="9"/>
      <c r="X367" s="9">
        <v>25</v>
      </c>
      <c r="Y367" s="9">
        <v>420</v>
      </c>
      <c r="Z367" s="9">
        <f t="shared" si="63"/>
        <v>174.12395387135291</v>
      </c>
      <c r="AA367" s="9">
        <v>69</v>
      </c>
      <c r="AB367" s="9">
        <v>5.4843799999999998</v>
      </c>
      <c r="AC367" s="9">
        <v>13.960900000000001</v>
      </c>
      <c r="AD367" s="9">
        <v>1</v>
      </c>
    </row>
    <row r="368" spans="1:30" x14ac:dyDescent="0.3">
      <c r="A368" s="5">
        <v>73.29560400000004</v>
      </c>
      <c r="B368" s="5">
        <v>0.107443</v>
      </c>
      <c r="C368" s="5">
        <v>0.204787</v>
      </c>
      <c r="D368" s="5">
        <f t="shared" si="55"/>
        <v>9.7344E-2</v>
      </c>
      <c r="E368" s="5">
        <v>1200.6688959999999</v>
      </c>
      <c r="F368" s="5">
        <v>2666.666667</v>
      </c>
      <c r="G368" s="5">
        <v>1172.1611720000001</v>
      </c>
      <c r="H368" s="5">
        <f t="shared" si="56"/>
        <v>2637.3626370000002</v>
      </c>
      <c r="I368" s="5">
        <f t="shared" si="65"/>
        <v>2.5000000597187313</v>
      </c>
      <c r="J368" s="7">
        <f t="shared" si="57"/>
        <v>0</v>
      </c>
      <c r="K368" s="5">
        <v>0.87035600000000002</v>
      </c>
      <c r="L368" s="5">
        <v>47.884013000000003</v>
      </c>
      <c r="M368" s="5">
        <f t="shared" si="58"/>
        <v>63.240104695070045</v>
      </c>
      <c r="N368" s="5">
        <v>41.676149000000002</v>
      </c>
      <c r="O368" s="5">
        <v>0</v>
      </c>
      <c r="P368" s="5">
        <v>11.956701000000001</v>
      </c>
      <c r="Q368" s="5">
        <f t="shared" si="64"/>
        <v>0</v>
      </c>
      <c r="R368" s="5">
        <f t="shared" si="59"/>
        <v>25.137261684651072</v>
      </c>
      <c r="S368" s="5">
        <f t="shared" si="60"/>
        <v>25.137261684651072</v>
      </c>
      <c r="T368" s="8">
        <f t="shared" si="61"/>
        <v>0</v>
      </c>
      <c r="U368" s="6">
        <v>1</v>
      </c>
      <c r="V368" s="6">
        <f t="shared" si="62"/>
        <v>1.1037454799474029</v>
      </c>
      <c r="W368" s="9"/>
      <c r="X368" s="9">
        <v>25</v>
      </c>
      <c r="Y368" s="9">
        <v>419.75</v>
      </c>
      <c r="Z368" s="9">
        <f t="shared" si="63"/>
        <v>194.2342248352158</v>
      </c>
      <c r="AA368" s="9">
        <v>69.5</v>
      </c>
      <c r="AB368" s="9">
        <v>5.4843799999999998</v>
      </c>
      <c r="AC368" s="9">
        <v>13.976599999999999</v>
      </c>
      <c r="AD368" s="9">
        <v>1</v>
      </c>
    </row>
    <row r="369" spans="1:30" x14ac:dyDescent="0.3">
      <c r="A369" s="5">
        <v>73.49647199999994</v>
      </c>
      <c r="B369" s="5">
        <v>0.107443</v>
      </c>
      <c r="C369" s="5">
        <v>0.204787</v>
      </c>
      <c r="D369" s="5">
        <f t="shared" si="55"/>
        <v>9.7344E-2</v>
      </c>
      <c r="E369" s="5">
        <v>1200.6688959999999</v>
      </c>
      <c r="F369" s="5">
        <v>2666.666667</v>
      </c>
      <c r="G369" s="5">
        <v>1165.7559200000001</v>
      </c>
      <c r="H369" s="5">
        <f t="shared" si="56"/>
        <v>2622.95082</v>
      </c>
      <c r="I369" s="5">
        <f t="shared" si="65"/>
        <v>3.7499999999999942</v>
      </c>
      <c r="J369" s="7">
        <f t="shared" si="57"/>
        <v>1</v>
      </c>
      <c r="K369" s="5">
        <v>1.177805</v>
      </c>
      <c r="L369" s="5">
        <v>47.884656999999997</v>
      </c>
      <c r="M369" s="5">
        <f t="shared" si="58"/>
        <v>63.249513786229954</v>
      </c>
      <c r="N369" s="5">
        <v>56.398774000000003</v>
      </c>
      <c r="O369" s="5">
        <v>0</v>
      </c>
      <c r="P369" s="5">
        <v>12.161118999999999</v>
      </c>
      <c r="Q369" s="5">
        <f t="shared" si="64"/>
        <v>0</v>
      </c>
      <c r="R369" s="5">
        <f t="shared" si="59"/>
        <v>24.999899605505071</v>
      </c>
      <c r="S369" s="5">
        <f t="shared" si="60"/>
        <v>24.999899605505071</v>
      </c>
      <c r="T369" s="8">
        <f t="shared" si="61"/>
        <v>0</v>
      </c>
      <c r="U369" s="6">
        <v>1</v>
      </c>
      <c r="V369" s="6">
        <f t="shared" si="62"/>
        <v>1.1037454799474029</v>
      </c>
      <c r="W369" s="9"/>
      <c r="X369" s="9">
        <v>25</v>
      </c>
      <c r="Y369" s="9">
        <v>422</v>
      </c>
      <c r="Z369" s="9">
        <f t="shared" si="63"/>
        <v>179.31536829357867</v>
      </c>
      <c r="AA369" s="9">
        <v>69.5</v>
      </c>
      <c r="AB369" s="9">
        <v>5.4843799999999998</v>
      </c>
      <c r="AC369" s="9">
        <v>13.9922</v>
      </c>
      <c r="AD369" s="9">
        <v>1</v>
      </c>
    </row>
    <row r="370" spans="1:30" x14ac:dyDescent="0.3">
      <c r="A370" s="5">
        <v>73.696340999999975</v>
      </c>
      <c r="B370" s="5">
        <v>0.14124400000000001</v>
      </c>
      <c r="C370" s="5">
        <v>0.192223</v>
      </c>
      <c r="D370" s="5">
        <f t="shared" si="55"/>
        <v>5.0978999999999997E-2</v>
      </c>
      <c r="E370" s="5">
        <v>1200.6688959999999</v>
      </c>
      <c r="F370" s="5">
        <v>2727.272727</v>
      </c>
      <c r="G370" s="5">
        <v>1165.7559200000001</v>
      </c>
      <c r="H370" s="5">
        <f t="shared" si="56"/>
        <v>2622.95082</v>
      </c>
      <c r="I370" s="5">
        <f t="shared" si="65"/>
        <v>8.9488635837251422</v>
      </c>
      <c r="J370" s="7">
        <f t="shared" si="57"/>
        <v>1</v>
      </c>
      <c r="K370" s="5">
        <v>1.0121640000000001</v>
      </c>
      <c r="L370" s="5">
        <v>47.881574999999998</v>
      </c>
      <c r="M370" s="5">
        <f t="shared" si="58"/>
        <v>63.204484564249924</v>
      </c>
      <c r="N370" s="5">
        <v>48.464024000000002</v>
      </c>
      <c r="O370" s="5">
        <v>0</v>
      </c>
      <c r="P370" s="5">
        <v>12.130957</v>
      </c>
      <c r="Q370" s="5">
        <f t="shared" si="64"/>
        <v>0</v>
      </c>
      <c r="R370" s="5">
        <f t="shared" si="59"/>
        <v>23.466116998974552</v>
      </c>
      <c r="S370" s="5">
        <f t="shared" si="60"/>
        <v>23.466116998974552</v>
      </c>
      <c r="T370" s="8">
        <f t="shared" si="61"/>
        <v>0</v>
      </c>
      <c r="U370" s="6">
        <v>1</v>
      </c>
      <c r="V370" s="6">
        <f t="shared" si="62"/>
        <v>2.7706310441554369</v>
      </c>
      <c r="W370" s="9"/>
      <c r="X370" s="9">
        <v>25</v>
      </c>
      <c r="Y370" s="9">
        <v>421.75</v>
      </c>
      <c r="Z370" s="9">
        <f t="shared" si="63"/>
        <v>185.05900028424935</v>
      </c>
      <c r="AA370" s="9">
        <v>70</v>
      </c>
      <c r="AB370" s="9">
        <v>5.4804700000000004</v>
      </c>
      <c r="AC370" s="9">
        <v>14.0078</v>
      </c>
      <c r="AD370" s="9">
        <v>1</v>
      </c>
    </row>
    <row r="371" spans="1:30" x14ac:dyDescent="0.3">
      <c r="A371" s="5">
        <v>73.897251999999995</v>
      </c>
      <c r="B371" s="5">
        <v>0.120543</v>
      </c>
      <c r="C371" s="5">
        <v>0.18029899999999999</v>
      </c>
      <c r="D371" s="5">
        <f t="shared" si="55"/>
        <v>5.975599999999999E-2</v>
      </c>
      <c r="E371" s="5">
        <v>1200.6688959999999</v>
      </c>
      <c r="F371" s="5">
        <v>2651.9337019999998</v>
      </c>
      <c r="G371" s="5">
        <v>1159.42029</v>
      </c>
      <c r="H371" s="5">
        <f t="shared" si="56"/>
        <v>2608.6956525000001</v>
      </c>
      <c r="I371" s="5">
        <f t="shared" si="65"/>
        <v>3.7292817689088187</v>
      </c>
      <c r="J371" s="7">
        <f t="shared" si="57"/>
        <v>1</v>
      </c>
      <c r="K371" s="5">
        <v>1.0342849999999999</v>
      </c>
      <c r="L371" s="5">
        <v>47.884807000000002</v>
      </c>
      <c r="M371" s="5">
        <f t="shared" si="58"/>
        <v>63.251705344729999</v>
      </c>
      <c r="N371" s="5">
        <v>49.526530000000001</v>
      </c>
      <c r="O371" s="5">
        <v>0</v>
      </c>
      <c r="P371" s="5">
        <v>12.038439</v>
      </c>
      <c r="Q371" s="5">
        <f t="shared" si="64"/>
        <v>0</v>
      </c>
      <c r="R371" s="5">
        <f t="shared" si="59"/>
        <v>21.890841950948914</v>
      </c>
      <c r="S371" s="5">
        <f t="shared" si="60"/>
        <v>21.890841950948914</v>
      </c>
      <c r="T371" s="8">
        <f t="shared" si="61"/>
        <v>0</v>
      </c>
      <c r="U371" s="6">
        <v>1</v>
      </c>
      <c r="V371" s="6">
        <f t="shared" si="62"/>
        <v>2.0172534975567311</v>
      </c>
      <c r="W371" s="9"/>
      <c r="X371" s="9">
        <v>25</v>
      </c>
      <c r="Y371" s="9">
        <v>418</v>
      </c>
      <c r="Z371" s="9">
        <f t="shared" si="63"/>
        <v>181.74610135849844</v>
      </c>
      <c r="AA371" s="9">
        <v>70</v>
      </c>
      <c r="AB371" s="9">
        <v>5.4765600000000001</v>
      </c>
      <c r="AC371" s="9">
        <v>14.0313</v>
      </c>
      <c r="AD371" s="9">
        <v>1</v>
      </c>
    </row>
    <row r="372" spans="1:30" x14ac:dyDescent="0.3">
      <c r="A372" s="5">
        <v>74.098152000000042</v>
      </c>
      <c r="B372" s="5">
        <v>0.119726</v>
      </c>
      <c r="C372" s="5">
        <v>0.186613</v>
      </c>
      <c r="D372" s="5">
        <f t="shared" si="55"/>
        <v>6.6887000000000002E-2</v>
      </c>
      <c r="E372" s="5">
        <v>1204.0133780000001</v>
      </c>
      <c r="F372" s="5">
        <v>2637.3626370000002</v>
      </c>
      <c r="G372" s="5">
        <v>1140.819964</v>
      </c>
      <c r="H372" s="5">
        <f t="shared" si="56"/>
        <v>2566.8449190000001</v>
      </c>
      <c r="I372" s="5">
        <f t="shared" si="65"/>
        <v>6.181318720330534</v>
      </c>
      <c r="J372" s="7">
        <f t="shared" si="57"/>
        <v>1</v>
      </c>
      <c r="K372" s="5">
        <v>1.1417269999999999</v>
      </c>
      <c r="L372" s="5">
        <v>47.875427999999999</v>
      </c>
      <c r="M372" s="5">
        <f t="shared" si="58"/>
        <v>63.114674496919974</v>
      </c>
      <c r="N372" s="5">
        <v>36.764369000000002</v>
      </c>
      <c r="O372" s="5">
        <v>0</v>
      </c>
      <c r="P372" s="5">
        <v>11.904681999999999</v>
      </c>
      <c r="Q372" s="5">
        <f t="shared" si="64"/>
        <v>0</v>
      </c>
      <c r="R372" s="5">
        <f t="shared" si="59"/>
        <v>22.293962095893807</v>
      </c>
      <c r="S372" s="5">
        <f t="shared" si="60"/>
        <v>22.293962095893807</v>
      </c>
      <c r="T372" s="8">
        <f t="shared" si="61"/>
        <v>0</v>
      </c>
      <c r="U372" s="6">
        <v>1</v>
      </c>
      <c r="V372" s="6">
        <f t="shared" si="62"/>
        <v>1.7899741354822312</v>
      </c>
      <c r="W372" s="9"/>
      <c r="X372" s="9">
        <v>25</v>
      </c>
      <c r="Y372" s="9">
        <v>413.5</v>
      </c>
      <c r="Z372" s="9">
        <f t="shared" si="63"/>
        <v>195.08414827984831</v>
      </c>
      <c r="AA372" s="9">
        <v>70.5</v>
      </c>
      <c r="AB372" s="9">
        <v>5.4570299999999996</v>
      </c>
      <c r="AC372" s="9">
        <v>14.046900000000001</v>
      </c>
      <c r="AD372" s="9">
        <v>1</v>
      </c>
    </row>
    <row r="373" spans="1:30" x14ac:dyDescent="0.3">
      <c r="A373" s="5">
        <v>74.29862100000004</v>
      </c>
      <c r="B373" s="5">
        <v>0.13439599999999999</v>
      </c>
      <c r="C373" s="5">
        <v>0.19155</v>
      </c>
      <c r="D373" s="5">
        <f t="shared" si="55"/>
        <v>5.715400000000001E-2</v>
      </c>
      <c r="E373" s="5">
        <v>1200.6688959999999</v>
      </c>
      <c r="F373" s="5">
        <v>2553.1914889999998</v>
      </c>
      <c r="G373" s="5">
        <v>1099.6563570000001</v>
      </c>
      <c r="H373" s="5">
        <f t="shared" si="56"/>
        <v>2474.2268032500001</v>
      </c>
      <c r="I373" s="5">
        <f t="shared" si="65"/>
        <v>7.1808511129263373</v>
      </c>
      <c r="J373" s="7">
        <f t="shared" si="57"/>
        <v>1</v>
      </c>
      <c r="K373" s="5">
        <v>1.4695849999999999</v>
      </c>
      <c r="L373" s="5">
        <v>47.873081999999997</v>
      </c>
      <c r="M373" s="5">
        <f t="shared" si="58"/>
        <v>63.080398521979987</v>
      </c>
      <c r="N373" s="5">
        <v>70.353539999999995</v>
      </c>
      <c r="O373" s="5">
        <v>0</v>
      </c>
      <c r="P373" s="5">
        <v>11.355174999999999</v>
      </c>
      <c r="Q373" s="5">
        <f t="shared" si="64"/>
        <v>0</v>
      </c>
      <c r="R373" s="5">
        <f t="shared" si="59"/>
        <v>22.058064212142018</v>
      </c>
      <c r="S373" s="5">
        <f t="shared" si="60"/>
        <v>22.058064212142018</v>
      </c>
      <c r="T373" s="8">
        <f t="shared" si="61"/>
        <v>0</v>
      </c>
      <c r="U373" s="6">
        <v>1</v>
      </c>
      <c r="V373" s="6">
        <f t="shared" si="62"/>
        <v>2.3514714630647018</v>
      </c>
      <c r="W373" s="9"/>
      <c r="X373" s="9">
        <v>25</v>
      </c>
      <c r="Y373" s="9">
        <v>411</v>
      </c>
      <c r="Z373" s="9">
        <f t="shared" si="63"/>
        <v>161.15798030306001</v>
      </c>
      <c r="AA373" s="9">
        <v>70.5</v>
      </c>
      <c r="AB373" s="9">
        <v>5.4414100000000003</v>
      </c>
      <c r="AC373" s="9">
        <v>14.0625</v>
      </c>
      <c r="AD373" s="9">
        <v>1</v>
      </c>
    </row>
    <row r="374" spans="1:30" x14ac:dyDescent="0.3">
      <c r="A374" s="5">
        <v>74.497965000000036</v>
      </c>
      <c r="B374" s="5">
        <v>0.13439599999999999</v>
      </c>
      <c r="C374" s="5">
        <v>0.19155</v>
      </c>
      <c r="D374" s="5">
        <f t="shared" si="55"/>
        <v>5.715400000000001E-2</v>
      </c>
      <c r="E374" s="5">
        <v>1193.9799330000001</v>
      </c>
      <c r="F374" s="5">
        <v>2461.538462</v>
      </c>
      <c r="G374" s="5">
        <v>1066.666667</v>
      </c>
      <c r="H374" s="5">
        <f t="shared" si="56"/>
        <v>2400.0000007499998</v>
      </c>
      <c r="I374" s="5">
        <f t="shared" si="65"/>
        <v>5.769230740384633</v>
      </c>
      <c r="J374" s="7">
        <f t="shared" si="57"/>
        <v>1</v>
      </c>
      <c r="K374" s="5">
        <v>1.427187</v>
      </c>
      <c r="L374" s="5">
        <v>47.863723</v>
      </c>
      <c r="M374" s="5">
        <f t="shared" si="58"/>
        <v>62.943659881970007</v>
      </c>
      <c r="N374" s="5">
        <v>68.310478000000003</v>
      </c>
      <c r="O374" s="5">
        <v>0</v>
      </c>
      <c r="P374" s="5">
        <v>11.132998000000001</v>
      </c>
      <c r="Q374" s="5">
        <f t="shared" si="64"/>
        <v>0</v>
      </c>
      <c r="R374" s="5">
        <f t="shared" si="59"/>
        <v>21.39632230001968</v>
      </c>
      <c r="S374" s="5">
        <f t="shared" si="60"/>
        <v>21.39632230001968</v>
      </c>
      <c r="T374" s="8">
        <f t="shared" si="61"/>
        <v>0</v>
      </c>
      <c r="U374" s="6">
        <v>1</v>
      </c>
      <c r="V374" s="6">
        <f t="shared" si="62"/>
        <v>2.3514714630647018</v>
      </c>
      <c r="W374" s="9"/>
      <c r="X374" s="9">
        <v>25</v>
      </c>
      <c r="Y374" s="9">
        <v>407.5</v>
      </c>
      <c r="Z374" s="9">
        <f t="shared" si="63"/>
        <v>162.25569671431384</v>
      </c>
      <c r="AA374" s="9">
        <v>71</v>
      </c>
      <c r="AB374" s="9">
        <v>5.4179700000000004</v>
      </c>
      <c r="AC374" s="9">
        <v>14.085900000000001</v>
      </c>
      <c r="AD374" s="9">
        <v>1</v>
      </c>
    </row>
    <row r="375" spans="1:30" x14ac:dyDescent="0.3">
      <c r="A375" s="5">
        <v>74.697861000000003</v>
      </c>
      <c r="B375" s="5">
        <v>5.8354999999999997E-2</v>
      </c>
      <c r="C375" s="5">
        <v>0.179034</v>
      </c>
      <c r="D375" s="5">
        <f t="shared" si="55"/>
        <v>0.12067900000000001</v>
      </c>
      <c r="E375" s="5">
        <v>1190.635452</v>
      </c>
      <c r="F375" s="5">
        <v>2436.5482229999998</v>
      </c>
      <c r="G375" s="5">
        <v>1050.9031199999999</v>
      </c>
      <c r="H375" s="5">
        <f t="shared" si="56"/>
        <v>2364.5320199999996</v>
      </c>
      <c r="I375" s="5">
        <f t="shared" si="65"/>
        <v>6.8527918158621635</v>
      </c>
      <c r="J375" s="7">
        <f t="shared" si="57"/>
        <v>1</v>
      </c>
      <c r="K375" s="5">
        <v>1.509612</v>
      </c>
      <c r="L375" s="5">
        <v>47.865462999999998</v>
      </c>
      <c r="M375" s="5">
        <f t="shared" si="58"/>
        <v>62.969081960569952</v>
      </c>
      <c r="N375" s="5">
        <v>72.258279999999999</v>
      </c>
      <c r="O375" s="5">
        <v>0</v>
      </c>
      <c r="P375" s="5">
        <v>10.713666999999999</v>
      </c>
      <c r="Q375" s="5">
        <f t="shared" si="64"/>
        <v>0</v>
      </c>
      <c r="R375" s="5">
        <f t="shared" si="59"/>
        <v>19.7027318797699</v>
      </c>
      <c r="S375" s="5">
        <f t="shared" si="60"/>
        <v>19.7027318797699</v>
      </c>
      <c r="T375" s="8">
        <f t="shared" si="61"/>
        <v>0</v>
      </c>
      <c r="U375" s="6">
        <v>1</v>
      </c>
      <c r="V375" s="6">
        <f t="shared" si="62"/>
        <v>0.48355554818982582</v>
      </c>
      <c r="W375" s="9"/>
      <c r="X375" s="9">
        <v>25</v>
      </c>
      <c r="Y375" s="9">
        <v>401.75</v>
      </c>
      <c r="Z375" s="9">
        <f t="shared" si="63"/>
        <v>155.88847982824274</v>
      </c>
      <c r="AA375" s="9">
        <v>71</v>
      </c>
      <c r="AB375" s="9">
        <v>5.3632799999999996</v>
      </c>
      <c r="AC375" s="9">
        <v>14.101599999999999</v>
      </c>
      <c r="AD375" s="9">
        <v>1</v>
      </c>
    </row>
    <row r="376" spans="1:30" x14ac:dyDescent="0.3">
      <c r="A376" s="5">
        <v>74.899322999999995</v>
      </c>
      <c r="B376" s="5">
        <v>4.1618000000000002E-2</v>
      </c>
      <c r="C376" s="5">
        <v>0.151448</v>
      </c>
      <c r="D376" s="5">
        <f t="shared" si="55"/>
        <v>0.10983</v>
      </c>
      <c r="E376" s="5">
        <v>1190.635452</v>
      </c>
      <c r="F376" s="5">
        <v>2352.9411759999998</v>
      </c>
      <c r="G376" s="5">
        <v>1011.058452</v>
      </c>
      <c r="H376" s="5">
        <f t="shared" si="56"/>
        <v>2274.8815169999998</v>
      </c>
      <c r="I376" s="5">
        <f t="shared" si="65"/>
        <v>7.7205881465693942</v>
      </c>
      <c r="J376" s="7">
        <f t="shared" si="57"/>
        <v>1</v>
      </c>
      <c r="K376" s="5">
        <v>1.6121829999999999</v>
      </c>
      <c r="L376" s="5">
        <v>47.863014999999997</v>
      </c>
      <c r="M376" s="5">
        <f t="shared" si="58"/>
        <v>62.93331572584998</v>
      </c>
      <c r="N376" s="5">
        <v>77.163922999999997</v>
      </c>
      <c r="O376" s="5">
        <v>0</v>
      </c>
      <c r="P376" s="5">
        <v>10.496661</v>
      </c>
      <c r="Q376" s="5">
        <f t="shared" si="64"/>
        <v>0</v>
      </c>
      <c r="R376" s="5">
        <f t="shared" si="59"/>
        <v>16.034966526592488</v>
      </c>
      <c r="S376" s="5">
        <f t="shared" si="60"/>
        <v>16.034966526592488</v>
      </c>
      <c r="T376" s="8">
        <f t="shared" si="61"/>
        <v>0</v>
      </c>
      <c r="U376" s="6">
        <v>1</v>
      </c>
      <c r="V376" s="6">
        <f t="shared" si="62"/>
        <v>0.37893107529818815</v>
      </c>
      <c r="W376" s="9"/>
      <c r="X376" s="9">
        <v>25</v>
      </c>
      <c r="Y376" s="9">
        <v>399.75</v>
      </c>
      <c r="Z376" s="9">
        <f t="shared" si="63"/>
        <v>145.74317203798927</v>
      </c>
      <c r="AA376" s="9">
        <v>71.5</v>
      </c>
      <c r="AB376" s="9">
        <v>5.3398399999999997</v>
      </c>
      <c r="AC376" s="9">
        <v>14.1172</v>
      </c>
      <c r="AD376" s="9">
        <v>1</v>
      </c>
    </row>
    <row r="377" spans="1:30" x14ac:dyDescent="0.3">
      <c r="A377" s="5">
        <v>75.098716999999979</v>
      </c>
      <c r="B377" s="5">
        <v>2.4781999999999998E-2</v>
      </c>
      <c r="C377" s="5">
        <v>0.180337</v>
      </c>
      <c r="D377" s="5">
        <f t="shared" si="55"/>
        <v>0.155555</v>
      </c>
      <c r="E377" s="5">
        <v>1187.29097</v>
      </c>
      <c r="F377" s="5">
        <v>2242.9906540000002</v>
      </c>
      <c r="G377" s="5">
        <v>956.65171899999996</v>
      </c>
      <c r="H377" s="5">
        <f t="shared" si="56"/>
        <v>2152.4663677499998</v>
      </c>
      <c r="I377" s="5">
        <f t="shared" si="65"/>
        <v>9.4626167969077155</v>
      </c>
      <c r="J377" s="7">
        <f t="shared" si="57"/>
        <v>1</v>
      </c>
      <c r="K377" s="5">
        <v>1.6489180000000001</v>
      </c>
      <c r="L377" s="5">
        <v>47.864806000000002</v>
      </c>
      <c r="M377" s="5">
        <f t="shared" si="58"/>
        <v>62.959482934340031</v>
      </c>
      <c r="N377" s="5">
        <v>78.925162999999998</v>
      </c>
      <c r="O377" s="5">
        <v>0</v>
      </c>
      <c r="P377" s="5">
        <v>10.060320000000001</v>
      </c>
      <c r="Q377" s="5">
        <f t="shared" si="64"/>
        <v>0</v>
      </c>
      <c r="R377" s="5">
        <f t="shared" si="59"/>
        <v>18.066205587315991</v>
      </c>
      <c r="S377" s="5">
        <f t="shared" si="60"/>
        <v>18.066205587315991</v>
      </c>
      <c r="T377" s="8">
        <f t="shared" si="61"/>
        <v>0</v>
      </c>
      <c r="U377" s="6">
        <v>1</v>
      </c>
      <c r="V377" s="6">
        <f t="shared" si="62"/>
        <v>0.15931342611937899</v>
      </c>
      <c r="W377" s="9"/>
      <c r="X377" s="9">
        <v>25</v>
      </c>
      <c r="Y377" s="9">
        <v>397.25</v>
      </c>
      <c r="Z377" s="9">
        <f t="shared" si="63"/>
        <v>146.88370212473714</v>
      </c>
      <c r="AA377" s="9">
        <v>71.5</v>
      </c>
      <c r="AB377" s="9">
        <v>5.3046899999999999</v>
      </c>
      <c r="AC377" s="9">
        <v>14.1328</v>
      </c>
      <c r="AD377" s="9">
        <v>1</v>
      </c>
    </row>
    <row r="378" spans="1:30" x14ac:dyDescent="0.3">
      <c r="A378" s="5">
        <v>75.298562999999959</v>
      </c>
      <c r="B378" s="5">
        <v>4.816E-3</v>
      </c>
      <c r="C378" s="5">
        <v>0.194799</v>
      </c>
      <c r="D378" s="5">
        <f t="shared" si="55"/>
        <v>0.18998300000000001</v>
      </c>
      <c r="E378" s="5">
        <v>1187.29097</v>
      </c>
      <c r="F378" s="5">
        <v>2222.2222219999999</v>
      </c>
      <c r="G378" s="5">
        <v>943.95280200000002</v>
      </c>
      <c r="H378" s="5">
        <f t="shared" si="56"/>
        <v>2123.8938045</v>
      </c>
      <c r="I378" s="5">
        <f t="shared" si="65"/>
        <v>10.416666732877591</v>
      </c>
      <c r="J378" s="7">
        <f t="shared" si="57"/>
        <v>1</v>
      </c>
      <c r="K378" s="5">
        <v>1.490388</v>
      </c>
      <c r="L378" s="5">
        <v>47.861756999999997</v>
      </c>
      <c r="M378" s="5">
        <f t="shared" si="58"/>
        <v>62.914935855229942</v>
      </c>
      <c r="N378" s="5">
        <v>71.332601999999994</v>
      </c>
      <c r="O378" s="5">
        <v>0</v>
      </c>
      <c r="P378" s="5">
        <v>9.9095309999999994</v>
      </c>
      <c r="Q378" s="5">
        <f t="shared" si="64"/>
        <v>0</v>
      </c>
      <c r="R378" s="5">
        <f t="shared" si="59"/>
        <v>19.255963506050996</v>
      </c>
      <c r="S378" s="5">
        <f t="shared" si="60"/>
        <v>19.255963506050996</v>
      </c>
      <c r="T378" s="8">
        <f t="shared" si="61"/>
        <v>0</v>
      </c>
      <c r="U378" s="6">
        <v>1</v>
      </c>
      <c r="V378" s="6">
        <f t="shared" si="62"/>
        <v>2.5349636546427835E-2</v>
      </c>
      <c r="W378" s="9"/>
      <c r="X378" s="9">
        <v>25</v>
      </c>
      <c r="Y378" s="9">
        <v>395.75</v>
      </c>
      <c r="Z378" s="9">
        <f t="shared" si="63"/>
        <v>156.17591729435856</v>
      </c>
      <c r="AA378" s="9">
        <v>72</v>
      </c>
      <c r="AB378" s="9">
        <v>5.2851600000000003</v>
      </c>
      <c r="AC378" s="9">
        <v>14.1563</v>
      </c>
      <c r="AD378" s="9">
        <v>1</v>
      </c>
    </row>
    <row r="379" spans="1:30" x14ac:dyDescent="0.3">
      <c r="A379" s="5">
        <v>75.498464000000027</v>
      </c>
      <c r="B379" s="5">
        <v>4.816E-3</v>
      </c>
      <c r="C379" s="5">
        <v>0.194799</v>
      </c>
      <c r="D379" s="5">
        <f t="shared" si="55"/>
        <v>0.18998300000000001</v>
      </c>
      <c r="E379" s="5">
        <v>1187.29097</v>
      </c>
      <c r="F379" s="5">
        <v>2222.2222219999999</v>
      </c>
      <c r="G379" s="5">
        <v>952.38095199999998</v>
      </c>
      <c r="H379" s="5">
        <f t="shared" si="56"/>
        <v>2142.8571419999998</v>
      </c>
      <c r="I379" s="5">
        <f t="shared" si="65"/>
        <v>8.3333334033333379</v>
      </c>
      <c r="J379" s="7">
        <f t="shared" si="57"/>
        <v>1</v>
      </c>
      <c r="K379" s="5">
        <v>1.6836789999999999</v>
      </c>
      <c r="L379" s="5">
        <v>47.864902000000001</v>
      </c>
      <c r="M379" s="5">
        <f t="shared" si="58"/>
        <v>62.960885531780036</v>
      </c>
      <c r="N379" s="5">
        <v>80.589143000000007</v>
      </c>
      <c r="O379" s="5">
        <v>0</v>
      </c>
      <c r="P379" s="5">
        <v>9.7335969999999996</v>
      </c>
      <c r="Q379" s="5">
        <f t="shared" si="64"/>
        <v>0</v>
      </c>
      <c r="R379" s="5">
        <f t="shared" si="59"/>
        <v>19.427891751276462</v>
      </c>
      <c r="S379" s="5">
        <f t="shared" si="60"/>
        <v>19.427891751276462</v>
      </c>
      <c r="T379" s="8">
        <f t="shared" si="61"/>
        <v>0</v>
      </c>
      <c r="U379" s="6">
        <v>1</v>
      </c>
      <c r="V379" s="6">
        <f t="shared" si="62"/>
        <v>2.5349636546427835E-2</v>
      </c>
      <c r="W379" s="9"/>
      <c r="X379" s="9">
        <v>25</v>
      </c>
      <c r="Y379" s="9">
        <v>393.25</v>
      </c>
      <c r="Z379" s="9">
        <f t="shared" si="63"/>
        <v>147.16498807325209</v>
      </c>
      <c r="AA379" s="9">
        <v>72</v>
      </c>
      <c r="AB379" s="9">
        <v>5.2460899999999997</v>
      </c>
      <c r="AC379" s="9">
        <v>14.171900000000001</v>
      </c>
      <c r="AD379" s="9">
        <v>1</v>
      </c>
    </row>
    <row r="380" spans="1:30" x14ac:dyDescent="0.3">
      <c r="A380" s="5">
        <v>75.698418999999959</v>
      </c>
      <c r="B380" s="5">
        <v>3.8521E-2</v>
      </c>
      <c r="C380" s="5">
        <v>0.17080500000000001</v>
      </c>
      <c r="D380" s="5">
        <f t="shared" si="55"/>
        <v>0.13228400000000001</v>
      </c>
      <c r="E380" s="5">
        <v>1187.29097</v>
      </c>
      <c r="F380" s="5">
        <v>2171.9457010000001</v>
      </c>
      <c r="G380" s="5">
        <v>911.68091200000003</v>
      </c>
      <c r="H380" s="5">
        <f t="shared" si="56"/>
        <v>2051.282052</v>
      </c>
      <c r="I380" s="5">
        <f t="shared" si="65"/>
        <v>13.235293995055155</v>
      </c>
      <c r="J380" s="7">
        <f t="shared" si="57"/>
        <v>1</v>
      </c>
      <c r="K380" s="5">
        <v>1.5377890000000001</v>
      </c>
      <c r="L380" s="5">
        <v>47.858919</v>
      </c>
      <c r="M380" s="5">
        <f t="shared" si="58"/>
        <v>62.873471568409968</v>
      </c>
      <c r="N380" s="5">
        <v>73.596936999999997</v>
      </c>
      <c r="O380" s="5">
        <v>0</v>
      </c>
      <c r="P380" s="5">
        <v>9.589264</v>
      </c>
      <c r="Q380" s="5">
        <f t="shared" si="64"/>
        <v>0</v>
      </c>
      <c r="R380" s="5">
        <f t="shared" si="59"/>
        <v>16.306910697445314</v>
      </c>
      <c r="S380" s="5">
        <f t="shared" si="60"/>
        <v>16.306910697445314</v>
      </c>
      <c r="T380" s="8">
        <f t="shared" si="61"/>
        <v>0</v>
      </c>
      <c r="U380" s="6">
        <v>1</v>
      </c>
      <c r="V380" s="6">
        <f t="shared" si="62"/>
        <v>0.29119923800308423</v>
      </c>
      <c r="W380" s="9"/>
      <c r="X380" s="9">
        <v>25</v>
      </c>
      <c r="Y380" s="9">
        <v>397.25</v>
      </c>
      <c r="Z380" s="9">
        <f t="shared" si="63"/>
        <v>149.69864971063618</v>
      </c>
      <c r="AA380" s="9">
        <v>72.5</v>
      </c>
      <c r="AB380" s="9">
        <v>5.3046899999999999</v>
      </c>
      <c r="AC380" s="9">
        <v>14.1875</v>
      </c>
      <c r="AD380" s="9">
        <v>1</v>
      </c>
    </row>
    <row r="381" spans="1:30" x14ac:dyDescent="0.3">
      <c r="A381" s="5">
        <v>75.898336999999984</v>
      </c>
      <c r="B381" s="5">
        <v>0.112578</v>
      </c>
      <c r="C381" s="5">
        <v>0.15701399999999999</v>
      </c>
      <c r="D381" s="5">
        <f t="shared" si="55"/>
        <v>4.4435999999999989E-2</v>
      </c>
      <c r="E381" s="5">
        <v>1187.29097</v>
      </c>
      <c r="F381" s="5">
        <v>2242.9906540000002</v>
      </c>
      <c r="G381" s="5">
        <v>969.69696999999996</v>
      </c>
      <c r="H381" s="5">
        <f t="shared" si="56"/>
        <v>2181.8181825000001</v>
      </c>
      <c r="I381" s="5">
        <f t="shared" si="65"/>
        <v>6.3084111214661247</v>
      </c>
      <c r="J381" s="7">
        <f t="shared" si="57"/>
        <v>1</v>
      </c>
      <c r="K381" s="5">
        <v>1.583742</v>
      </c>
      <c r="L381" s="5">
        <v>47.861320999999997</v>
      </c>
      <c r="M381" s="5">
        <f t="shared" si="58"/>
        <v>62.908565725189987</v>
      </c>
      <c r="N381" s="5">
        <v>75.799986000000004</v>
      </c>
      <c r="O381" s="5">
        <v>0</v>
      </c>
      <c r="P381" s="5">
        <v>10.139055000000001</v>
      </c>
      <c r="Q381" s="5">
        <f t="shared" si="64"/>
        <v>0</v>
      </c>
      <c r="R381" s="5">
        <f t="shared" si="59"/>
        <v>15.94419757298256</v>
      </c>
      <c r="S381" s="5">
        <f t="shared" si="60"/>
        <v>15.94419757298256</v>
      </c>
      <c r="T381" s="8">
        <f t="shared" si="61"/>
        <v>0</v>
      </c>
      <c r="U381" s="6">
        <v>1</v>
      </c>
      <c r="V381" s="6">
        <f t="shared" si="62"/>
        <v>2.5334863624088584</v>
      </c>
      <c r="W381" s="9"/>
      <c r="X381" s="9">
        <v>25</v>
      </c>
      <c r="Y381" s="9">
        <v>393.75</v>
      </c>
      <c r="Z381" s="9">
        <f t="shared" si="63"/>
        <v>146.97743910426078</v>
      </c>
      <c r="AA381" s="9">
        <v>72.5</v>
      </c>
      <c r="AB381" s="9">
        <v>5.2578100000000001</v>
      </c>
      <c r="AC381" s="9">
        <v>14.210900000000001</v>
      </c>
      <c r="AD381" s="9">
        <v>1</v>
      </c>
    </row>
    <row r="382" spans="1:30" x14ac:dyDescent="0.3">
      <c r="A382" s="5">
        <v>76.098285999999931</v>
      </c>
      <c r="B382" s="5">
        <v>9.5494999999999997E-2</v>
      </c>
      <c r="C382" s="5">
        <v>0.20006299999999999</v>
      </c>
      <c r="D382" s="5">
        <f t="shared" si="55"/>
        <v>0.10456799999999999</v>
      </c>
      <c r="E382" s="5">
        <v>1187.29097</v>
      </c>
      <c r="F382" s="5">
        <v>2105.2631580000002</v>
      </c>
      <c r="G382" s="5">
        <v>911.68091200000003</v>
      </c>
      <c r="H382" s="5">
        <f t="shared" si="56"/>
        <v>2051.282052</v>
      </c>
      <c r="I382" s="5">
        <f t="shared" si="65"/>
        <v>5.9210525623026511</v>
      </c>
      <c r="J382" s="7">
        <f t="shared" si="57"/>
        <v>1</v>
      </c>
      <c r="K382" s="5">
        <v>1.616001</v>
      </c>
      <c r="L382" s="5">
        <v>47.861649999999997</v>
      </c>
      <c r="M382" s="5">
        <f t="shared" si="58"/>
        <v>62.913372543499918</v>
      </c>
      <c r="N382" s="5">
        <v>77.344477999999995</v>
      </c>
      <c r="O382" s="5">
        <v>0</v>
      </c>
      <c r="P382" s="5">
        <v>9.7569239999999997</v>
      </c>
      <c r="Q382" s="5">
        <f t="shared" si="64"/>
        <v>0</v>
      </c>
      <c r="R382" s="5">
        <f t="shared" si="59"/>
        <v>19.100198910236823</v>
      </c>
      <c r="S382" s="5">
        <f t="shared" si="60"/>
        <v>19.100198910236823</v>
      </c>
      <c r="T382" s="8">
        <f t="shared" si="61"/>
        <v>0</v>
      </c>
      <c r="U382" s="6">
        <v>1</v>
      </c>
      <c r="V382" s="6">
        <f t="shared" si="62"/>
        <v>0.91323349399433862</v>
      </c>
      <c r="W382" s="9"/>
      <c r="X382" s="9">
        <v>25</v>
      </c>
      <c r="Y382" s="9">
        <v>388.25</v>
      </c>
      <c r="Z382" s="9">
        <f t="shared" si="63"/>
        <v>149.94152044319549</v>
      </c>
      <c r="AA382" s="9">
        <v>73</v>
      </c>
      <c r="AB382" s="9">
        <v>5.1601600000000003</v>
      </c>
      <c r="AC382" s="9">
        <v>14.226599999999999</v>
      </c>
      <c r="AD382" s="9">
        <v>1</v>
      </c>
    </row>
    <row r="383" spans="1:30" x14ac:dyDescent="0.3">
      <c r="A383" s="5">
        <v>76.299162000000038</v>
      </c>
      <c r="B383" s="5">
        <v>1.1384E-2</v>
      </c>
      <c r="C383" s="5">
        <v>0.1313</v>
      </c>
      <c r="D383" s="5">
        <f t="shared" si="55"/>
        <v>0.11991599999999999</v>
      </c>
      <c r="E383" s="5">
        <v>1187.29097</v>
      </c>
      <c r="F383" s="5">
        <v>2068.9655170000001</v>
      </c>
      <c r="G383" s="5">
        <v>867.20867199999998</v>
      </c>
      <c r="H383" s="5">
        <f t="shared" si="56"/>
        <v>1951.2195119999999</v>
      </c>
      <c r="I383" s="5">
        <f t="shared" si="65"/>
        <v>13.57758620292028</v>
      </c>
      <c r="J383" s="7">
        <f t="shared" si="57"/>
        <v>1</v>
      </c>
      <c r="K383" s="5">
        <v>1.7965199999999999</v>
      </c>
      <c r="L383" s="5">
        <v>47.858795000000001</v>
      </c>
      <c r="M383" s="5">
        <f t="shared" si="58"/>
        <v>62.871659880050061</v>
      </c>
      <c r="N383" s="5">
        <v>85.979286000000002</v>
      </c>
      <c r="O383" s="5">
        <v>0</v>
      </c>
      <c r="P383" s="5">
        <v>9.1730669999999996</v>
      </c>
      <c r="Q383" s="5">
        <f t="shared" si="64"/>
        <v>0</v>
      </c>
      <c r="R383" s="5">
        <f t="shared" si="59"/>
        <v>11.923852342077714</v>
      </c>
      <c r="S383" s="5">
        <f t="shared" si="60"/>
        <v>11.923852342077714</v>
      </c>
      <c r="T383" s="8">
        <f t="shared" si="61"/>
        <v>0</v>
      </c>
      <c r="U383" s="6">
        <v>1</v>
      </c>
      <c r="V383" s="6">
        <f t="shared" si="62"/>
        <v>9.4933119850562062E-2</v>
      </c>
      <c r="W383" s="9"/>
      <c r="X383" s="9">
        <v>25</v>
      </c>
      <c r="Y383" s="9">
        <v>385.5</v>
      </c>
      <c r="Z383" s="9">
        <f t="shared" si="63"/>
        <v>131.05478877439674</v>
      </c>
      <c r="AA383" s="9">
        <v>73</v>
      </c>
      <c r="AB383" s="9">
        <v>5.1054700000000004</v>
      </c>
      <c r="AC383" s="9">
        <v>14.2422</v>
      </c>
      <c r="AD383" s="9">
        <v>1</v>
      </c>
    </row>
    <row r="384" spans="1:30" x14ac:dyDescent="0.3">
      <c r="A384" s="5">
        <v>76.499035999999947</v>
      </c>
      <c r="B384" s="5">
        <v>1.1384E-2</v>
      </c>
      <c r="C384" s="5">
        <v>0.1313</v>
      </c>
      <c r="D384" s="5">
        <f t="shared" si="55"/>
        <v>0.11991599999999999</v>
      </c>
      <c r="E384" s="5">
        <v>1187.29097</v>
      </c>
      <c r="F384" s="5">
        <v>2025.316456</v>
      </c>
      <c r="G384" s="5">
        <v>833.33333300000004</v>
      </c>
      <c r="H384" s="5">
        <f t="shared" si="56"/>
        <v>1874.9999992500002</v>
      </c>
      <c r="I384" s="5">
        <f t="shared" si="65"/>
        <v>18.037974817215165</v>
      </c>
      <c r="J384" s="7">
        <f t="shared" si="57"/>
        <v>1</v>
      </c>
      <c r="K384" s="5">
        <v>1.700928</v>
      </c>
      <c r="L384" s="5">
        <v>47.851708000000002</v>
      </c>
      <c r="M384" s="5">
        <f t="shared" si="58"/>
        <v>62.768116046119985</v>
      </c>
      <c r="N384" s="5">
        <v>81.392308</v>
      </c>
      <c r="O384" s="5">
        <v>0</v>
      </c>
      <c r="P384" s="5">
        <v>8.9144059999999996</v>
      </c>
      <c r="Q384" s="5">
        <f t="shared" si="64"/>
        <v>0</v>
      </c>
      <c r="R384" s="5">
        <f t="shared" si="59"/>
        <v>11.45807685652788</v>
      </c>
      <c r="S384" s="5">
        <f t="shared" si="60"/>
        <v>11.45807685652788</v>
      </c>
      <c r="T384" s="8">
        <f t="shared" si="61"/>
        <v>0</v>
      </c>
      <c r="U384" s="6">
        <v>1</v>
      </c>
      <c r="V384" s="6">
        <f t="shared" si="62"/>
        <v>9.4933119850562062E-2</v>
      </c>
      <c r="W384" s="9"/>
      <c r="X384" s="9">
        <v>25</v>
      </c>
      <c r="Y384" s="9">
        <v>385.25</v>
      </c>
      <c r="Z384" s="9">
        <f t="shared" si="63"/>
        <v>134.97637322361123</v>
      </c>
      <c r="AA384" s="9">
        <v>73.5</v>
      </c>
      <c r="AB384" s="9">
        <v>5.1054700000000004</v>
      </c>
      <c r="AC384" s="9">
        <v>14.2578</v>
      </c>
      <c r="AD384" s="9">
        <v>1</v>
      </c>
    </row>
    <row r="385" spans="1:30" x14ac:dyDescent="0.3">
      <c r="A385" s="5">
        <v>76.69901700000004</v>
      </c>
      <c r="B385" s="5">
        <v>6.9033999999999998E-2</v>
      </c>
      <c r="C385" s="5">
        <v>0.13117100000000001</v>
      </c>
      <c r="D385" s="5">
        <f t="shared" si="55"/>
        <v>6.2137000000000012E-2</v>
      </c>
      <c r="E385" s="5">
        <v>1187.29097</v>
      </c>
      <c r="F385" s="5">
        <v>2025.316456</v>
      </c>
      <c r="G385" s="5">
        <v>839.89501299999995</v>
      </c>
      <c r="H385" s="5">
        <f t="shared" si="56"/>
        <v>1889.76377925</v>
      </c>
      <c r="I385" s="5">
        <f t="shared" si="65"/>
        <v>16.139240577917331</v>
      </c>
      <c r="J385" s="7">
        <f t="shared" si="57"/>
        <v>1</v>
      </c>
      <c r="K385" s="5">
        <v>1.852085</v>
      </c>
      <c r="L385" s="5">
        <v>47.858038999999998</v>
      </c>
      <c r="M385" s="5">
        <f t="shared" si="58"/>
        <v>62.860614425209974</v>
      </c>
      <c r="N385" s="5">
        <v>88.637139000000005</v>
      </c>
      <c r="O385" s="5">
        <v>0</v>
      </c>
      <c r="P385" s="5">
        <v>8.7546759999999999</v>
      </c>
      <c r="Q385" s="5">
        <f t="shared" si="64"/>
        <v>0</v>
      </c>
      <c r="R385" s="5">
        <f t="shared" si="59"/>
        <v>11.536951932233768</v>
      </c>
      <c r="S385" s="5">
        <f t="shared" si="60"/>
        <v>11.536951932233768</v>
      </c>
      <c r="T385" s="8">
        <f t="shared" si="61"/>
        <v>0</v>
      </c>
      <c r="U385" s="6">
        <v>1</v>
      </c>
      <c r="V385" s="6">
        <f t="shared" si="62"/>
        <v>1.1109966686515278</v>
      </c>
      <c r="W385" s="9"/>
      <c r="X385" s="9">
        <v>25</v>
      </c>
      <c r="Y385" s="9">
        <v>385.5</v>
      </c>
      <c r="Z385" s="9">
        <f t="shared" si="63"/>
        <v>127.8442209031911</v>
      </c>
      <c r="AA385" s="9">
        <v>73.5</v>
      </c>
      <c r="AB385" s="9">
        <v>5.1093799999999998</v>
      </c>
      <c r="AC385" s="9">
        <v>14.273400000000001</v>
      </c>
      <c r="AD385" s="9">
        <v>1</v>
      </c>
    </row>
    <row r="386" spans="1:30" x14ac:dyDescent="0.3">
      <c r="A386" s="5">
        <v>76.898820000000015</v>
      </c>
      <c r="B386" s="5">
        <v>0.133216</v>
      </c>
      <c r="C386" s="5">
        <v>0.15033099999999999</v>
      </c>
      <c r="D386" s="5">
        <f t="shared" si="55"/>
        <v>1.7114999999999991E-2</v>
      </c>
      <c r="E386" s="5">
        <v>1187.29097</v>
      </c>
      <c r="F386" s="5">
        <v>1991.701245</v>
      </c>
      <c r="G386" s="5">
        <v>843.21475599999997</v>
      </c>
      <c r="H386" s="5">
        <f t="shared" si="56"/>
        <v>1897.233201</v>
      </c>
      <c r="I386" s="5">
        <f t="shared" si="65"/>
        <v>11.203319596556014</v>
      </c>
      <c r="J386" s="7">
        <f t="shared" si="57"/>
        <v>1</v>
      </c>
      <c r="K386" s="5">
        <v>1.767158</v>
      </c>
      <c r="L386" s="5">
        <v>47.853588999999999</v>
      </c>
      <c r="M386" s="5">
        <f t="shared" si="58"/>
        <v>62.795598189709949</v>
      </c>
      <c r="N386" s="5">
        <v>84.564841000000001</v>
      </c>
      <c r="O386" s="5">
        <v>0</v>
      </c>
      <c r="P386" s="5">
        <v>8.9356559999999998</v>
      </c>
      <c r="Q386" s="5">
        <f t="shared" si="64"/>
        <v>0</v>
      </c>
      <c r="R386" s="5">
        <f t="shared" si="59"/>
        <v>13.274402913176695</v>
      </c>
      <c r="S386" s="5">
        <f t="shared" si="60"/>
        <v>13.274402913176695</v>
      </c>
      <c r="T386" s="8">
        <f t="shared" si="61"/>
        <v>0</v>
      </c>
      <c r="U386" s="6">
        <v>1</v>
      </c>
      <c r="V386" s="6">
        <f t="shared" si="62"/>
        <v>7.783581653520308</v>
      </c>
      <c r="W386" s="9"/>
      <c r="X386" s="9">
        <v>25</v>
      </c>
      <c r="Y386" s="9">
        <v>384.25</v>
      </c>
      <c r="Z386" s="9">
        <f t="shared" si="63"/>
        <v>134.39859173310955</v>
      </c>
      <c r="AA386" s="9">
        <v>73.5</v>
      </c>
      <c r="AB386" s="9">
        <v>5.0859399999999999</v>
      </c>
      <c r="AC386" s="9">
        <v>14.289099999999999</v>
      </c>
      <c r="AD386" s="9">
        <v>1</v>
      </c>
    </row>
    <row r="387" spans="1:30" x14ac:dyDescent="0.3">
      <c r="A387" s="5">
        <v>77.098743000000027</v>
      </c>
      <c r="B387" s="5">
        <v>0.106166</v>
      </c>
      <c r="C387" s="5">
        <v>0.12551399999999999</v>
      </c>
      <c r="D387" s="5">
        <f t="shared" ref="D387:D450" si="66">C387-B387</f>
        <v>1.934799999999999E-2</v>
      </c>
      <c r="E387" s="5">
        <v>1187.29097</v>
      </c>
      <c r="F387" s="5">
        <v>2008.368201</v>
      </c>
      <c r="G387" s="5">
        <v>843.21475599999997</v>
      </c>
      <c r="H387" s="5">
        <f t="shared" ref="H387:H450" si="67">G387*2.25</f>
        <v>1897.233201</v>
      </c>
      <c r="I387" s="5">
        <f t="shared" si="65"/>
        <v>13.179916410286349</v>
      </c>
      <c r="J387" s="7">
        <f t="shared" ref="J387:J450" si="68">IF(ABS(I387)&gt;3,1,0)</f>
        <v>1</v>
      </c>
      <c r="K387" s="5">
        <v>1.8353630000000001</v>
      </c>
      <c r="L387" s="5">
        <v>47.852001999999999</v>
      </c>
      <c r="M387" s="5">
        <f t="shared" ref="M387:M450" si="69">L387*14.61039-636.364</f>
        <v>62.772411500779981</v>
      </c>
      <c r="N387" s="5">
        <v>87.825774999999993</v>
      </c>
      <c r="O387" s="5">
        <v>0</v>
      </c>
      <c r="P387" s="5">
        <v>8.9544309999999996</v>
      </c>
      <c r="Q387" s="5">
        <f t="shared" si="64"/>
        <v>0</v>
      </c>
      <c r="R387" s="5">
        <f t="shared" ref="R387:R450" si="70">C387*G387/60*2*3.14159</f>
        <v>11.083032822534673</v>
      </c>
      <c r="S387" s="5">
        <f t="shared" ref="S387:S450" si="71">R387-Q387-T387</f>
        <v>11.083032822534673</v>
      </c>
      <c r="T387" s="8">
        <f t="shared" ref="T387:T450" si="72">O387^2*(0.012+0.0033)+0.74*O387+0.0024*O387*O387</f>
        <v>0</v>
      </c>
      <c r="U387" s="6">
        <v>1</v>
      </c>
      <c r="V387" s="6">
        <f t="shared" ref="V387:V450" si="73">B387/D387</f>
        <v>5.4871821376886523</v>
      </c>
      <c r="W387" s="9"/>
      <c r="X387" s="9">
        <v>25</v>
      </c>
      <c r="Y387" s="9">
        <v>385.25</v>
      </c>
      <c r="Z387" s="9">
        <f t="shared" ref="Z387:Z450" si="74">R387/0.7+200-N387</f>
        <v>128.00712903219241</v>
      </c>
      <c r="AA387" s="9">
        <v>74</v>
      </c>
      <c r="AB387" s="9">
        <v>5.1054700000000004</v>
      </c>
      <c r="AC387" s="9">
        <v>14.3125</v>
      </c>
      <c r="AD387" s="9">
        <v>1</v>
      </c>
    </row>
    <row r="388" spans="1:30" x14ac:dyDescent="0.3">
      <c r="A388" s="5">
        <v>77.299692999999948</v>
      </c>
      <c r="B388" s="5">
        <v>8.6401000000000006E-2</v>
      </c>
      <c r="C388" s="5">
        <v>0.100435</v>
      </c>
      <c r="D388" s="5">
        <f t="shared" si="66"/>
        <v>1.4033999999999991E-2</v>
      </c>
      <c r="E388" s="5">
        <v>1187.29097</v>
      </c>
      <c r="F388" s="5">
        <v>2042.553191</v>
      </c>
      <c r="G388" s="5">
        <v>839.89501299999995</v>
      </c>
      <c r="H388" s="5">
        <f t="shared" si="67"/>
        <v>1889.76377925</v>
      </c>
      <c r="I388" s="5">
        <f t="shared" si="65"/>
        <v>18.191489339156249</v>
      </c>
      <c r="J388" s="7">
        <f t="shared" si="68"/>
        <v>1</v>
      </c>
      <c r="K388" s="5">
        <v>1.7223900000000001</v>
      </c>
      <c r="L388" s="5">
        <v>47.856005000000003</v>
      </c>
      <c r="M388" s="5">
        <f t="shared" si="69"/>
        <v>62.830896891950033</v>
      </c>
      <c r="N388" s="5">
        <v>82.42671</v>
      </c>
      <c r="O388" s="5">
        <v>0</v>
      </c>
      <c r="P388" s="5">
        <v>8.9231949999999998</v>
      </c>
      <c r="Q388" s="5">
        <f t="shared" si="64"/>
        <v>0</v>
      </c>
      <c r="R388" s="5">
        <f t="shared" si="70"/>
        <v>8.8336123633569805</v>
      </c>
      <c r="S388" s="5">
        <f t="shared" si="71"/>
        <v>8.8336123633569805</v>
      </c>
      <c r="T388" s="8">
        <f t="shared" si="72"/>
        <v>0</v>
      </c>
      <c r="U388" s="6">
        <v>1</v>
      </c>
      <c r="V388" s="6">
        <f t="shared" si="73"/>
        <v>6.1565483824996479</v>
      </c>
      <c r="W388" s="9"/>
      <c r="X388" s="9">
        <v>30</v>
      </c>
      <c r="Y388" s="9">
        <v>481.75</v>
      </c>
      <c r="Z388" s="9">
        <f t="shared" si="74"/>
        <v>130.1927362333671</v>
      </c>
      <c r="AA388" s="9">
        <v>74</v>
      </c>
      <c r="AB388" s="9">
        <v>5.9843799999999998</v>
      </c>
      <c r="AC388" s="9">
        <v>14.328099999999999</v>
      </c>
      <c r="AD388" s="9">
        <v>1</v>
      </c>
    </row>
    <row r="389" spans="1:30" x14ac:dyDescent="0.3">
      <c r="A389" s="5">
        <v>77.499593000000019</v>
      </c>
      <c r="B389" s="5">
        <v>8.6401000000000006E-2</v>
      </c>
      <c r="C389" s="5">
        <v>0.100435</v>
      </c>
      <c r="D389" s="5">
        <f t="shared" si="66"/>
        <v>1.4033999999999991E-2</v>
      </c>
      <c r="E389" s="5">
        <v>1187.29097</v>
      </c>
      <c r="F389" s="5">
        <v>2051.2820510000001</v>
      </c>
      <c r="G389" s="5">
        <v>849.93359899999996</v>
      </c>
      <c r="H389" s="5">
        <f t="shared" si="67"/>
        <v>1912.3505977499999</v>
      </c>
      <c r="I389" s="5">
        <f t="shared" si="65"/>
        <v>16.34615379524492</v>
      </c>
      <c r="J389" s="7">
        <f t="shared" si="68"/>
        <v>1</v>
      </c>
      <c r="K389" s="5">
        <v>1.743852</v>
      </c>
      <c r="L389" s="5">
        <v>47.859032999999997</v>
      </c>
      <c r="M389" s="5">
        <f t="shared" si="69"/>
        <v>62.875137152869911</v>
      </c>
      <c r="N389" s="5">
        <v>83.459081999999995</v>
      </c>
      <c r="O389" s="5">
        <v>0</v>
      </c>
      <c r="P389" s="5">
        <v>9.0830640000000002</v>
      </c>
      <c r="Q389" s="5">
        <f t="shared" si="64"/>
        <v>0</v>
      </c>
      <c r="R389" s="5">
        <f t="shared" si="70"/>
        <v>8.9391933895896258</v>
      </c>
      <c r="S389" s="5">
        <f t="shared" si="71"/>
        <v>8.9391933895896258</v>
      </c>
      <c r="T389" s="8">
        <f t="shared" si="72"/>
        <v>0</v>
      </c>
      <c r="U389" s="6">
        <v>1</v>
      </c>
      <c r="V389" s="6">
        <f t="shared" si="73"/>
        <v>6.1565483824996479</v>
      </c>
      <c r="W389" s="9"/>
      <c r="X389" s="9">
        <v>30</v>
      </c>
      <c r="Y389" s="9">
        <v>507.25</v>
      </c>
      <c r="Z389" s="9">
        <f t="shared" si="74"/>
        <v>129.31119427084232</v>
      </c>
      <c r="AA389" s="9">
        <v>74.5</v>
      </c>
      <c r="AB389" s="9">
        <v>6.1953100000000001</v>
      </c>
      <c r="AC389" s="9">
        <v>14.3438</v>
      </c>
      <c r="AD389" s="9">
        <v>1</v>
      </c>
    </row>
    <row r="390" spans="1:30" x14ac:dyDescent="0.3">
      <c r="A390" s="5">
        <v>77.699476000000018</v>
      </c>
      <c r="B390" s="5">
        <v>1.461E-2</v>
      </c>
      <c r="C390" s="5">
        <v>0.102252</v>
      </c>
      <c r="D390" s="5">
        <f t="shared" si="66"/>
        <v>8.7641999999999998E-2</v>
      </c>
      <c r="E390" s="5">
        <v>1187.29097</v>
      </c>
      <c r="F390" s="5">
        <v>2424.242424</v>
      </c>
      <c r="G390" s="5">
        <v>1040.6504070000001</v>
      </c>
      <c r="H390" s="5">
        <f t="shared" si="67"/>
        <v>2341.4634157500004</v>
      </c>
      <c r="I390" s="5">
        <f t="shared" si="65"/>
        <v>7.9545453202325618</v>
      </c>
      <c r="J390" s="7">
        <f t="shared" si="68"/>
        <v>1</v>
      </c>
      <c r="K390" s="5">
        <v>1.360957</v>
      </c>
      <c r="L390" s="5">
        <v>47.871929000000002</v>
      </c>
      <c r="M390" s="5">
        <f t="shared" si="69"/>
        <v>63.06355274230998</v>
      </c>
      <c r="N390" s="5">
        <v>65.151640999999998</v>
      </c>
      <c r="O390" s="5">
        <v>0</v>
      </c>
      <c r="P390" s="5">
        <v>10.533099</v>
      </c>
      <c r="Q390" s="5">
        <f t="shared" si="64"/>
        <v>0</v>
      </c>
      <c r="R390" s="5">
        <f t="shared" si="70"/>
        <v>11.14307159529411</v>
      </c>
      <c r="S390" s="5">
        <f t="shared" si="71"/>
        <v>11.14307159529411</v>
      </c>
      <c r="T390" s="8">
        <f t="shared" si="72"/>
        <v>0</v>
      </c>
      <c r="U390" s="6">
        <v>1</v>
      </c>
      <c r="V390" s="6">
        <f t="shared" si="73"/>
        <v>0.16670089683028685</v>
      </c>
      <c r="W390" s="9"/>
      <c r="X390" s="9">
        <v>30</v>
      </c>
      <c r="Y390" s="9">
        <v>538</v>
      </c>
      <c r="Z390" s="9">
        <f t="shared" si="74"/>
        <v>150.76703270756303</v>
      </c>
      <c r="AA390" s="9">
        <v>74.5</v>
      </c>
      <c r="AB390" s="9">
        <v>6.3867200000000004</v>
      </c>
      <c r="AC390" s="9">
        <v>14.3672</v>
      </c>
      <c r="AD390" s="9">
        <v>1</v>
      </c>
    </row>
    <row r="391" spans="1:30" x14ac:dyDescent="0.3">
      <c r="A391" s="5">
        <v>77.899330999999975</v>
      </c>
      <c r="B391" s="5">
        <v>0.18992999999999999</v>
      </c>
      <c r="C391" s="5">
        <v>0.16928399999999999</v>
      </c>
      <c r="D391" s="5">
        <f t="shared" si="66"/>
        <v>-2.0645999999999998E-2</v>
      </c>
      <c r="E391" s="5">
        <v>1187.29097</v>
      </c>
      <c r="F391" s="5">
        <v>2412.0603019999999</v>
      </c>
      <c r="G391" s="5">
        <v>1056.105611</v>
      </c>
      <c r="H391" s="5">
        <f t="shared" si="67"/>
        <v>2376.2376247499997</v>
      </c>
      <c r="I391" s="5">
        <f t="shared" si="65"/>
        <v>3.3919597506996109</v>
      </c>
      <c r="J391" s="7">
        <f t="shared" si="68"/>
        <v>1</v>
      </c>
      <c r="K391" s="5">
        <v>1.2373190000000001</v>
      </c>
      <c r="L391" s="5">
        <v>47.874538999999999</v>
      </c>
      <c r="M391" s="5">
        <f t="shared" si="69"/>
        <v>63.101685860209955</v>
      </c>
      <c r="N391" s="5">
        <v>59.236094000000001</v>
      </c>
      <c r="O391" s="5">
        <v>0</v>
      </c>
      <c r="P391" s="5">
        <v>11.07349</v>
      </c>
      <c r="Q391" s="5">
        <f t="shared" si="64"/>
        <v>0</v>
      </c>
      <c r="R391" s="5">
        <f t="shared" si="70"/>
        <v>18.721968643556895</v>
      </c>
      <c r="S391" s="5">
        <f t="shared" si="71"/>
        <v>18.721968643556895</v>
      </c>
      <c r="T391" s="8">
        <f t="shared" si="72"/>
        <v>0</v>
      </c>
      <c r="U391" s="6">
        <v>1</v>
      </c>
      <c r="V391" s="6">
        <f t="shared" si="73"/>
        <v>-9.1993606509735546</v>
      </c>
      <c r="W391" s="9"/>
      <c r="X391" s="9">
        <v>30</v>
      </c>
      <c r="Y391" s="9">
        <v>539</v>
      </c>
      <c r="Z391" s="9">
        <f t="shared" si="74"/>
        <v>167.50957549079556</v>
      </c>
      <c r="AA391" s="9">
        <v>75</v>
      </c>
      <c r="AB391" s="9">
        <v>6.3906299999999998</v>
      </c>
      <c r="AC391" s="9">
        <v>14.390599999999999</v>
      </c>
      <c r="AD391" s="9">
        <v>1</v>
      </c>
    </row>
    <row r="392" spans="1:30" x14ac:dyDescent="0.3">
      <c r="A392" s="5">
        <v>78.099294999999998</v>
      </c>
      <c r="B392" s="5">
        <v>0.17116500000000001</v>
      </c>
      <c r="C392" s="5">
        <v>0.14180899999999999</v>
      </c>
      <c r="D392" s="5">
        <f t="shared" si="66"/>
        <v>-2.9356000000000021E-2</v>
      </c>
      <c r="E392" s="5">
        <v>1187.29097</v>
      </c>
      <c r="F392" s="5">
        <v>2474.2268039999999</v>
      </c>
      <c r="G392" s="5">
        <v>1066.666667</v>
      </c>
      <c r="H392" s="5">
        <f t="shared" si="67"/>
        <v>2400.0000007499998</v>
      </c>
      <c r="I392" s="5">
        <f t="shared" si="65"/>
        <v>6.9587628025128971</v>
      </c>
      <c r="J392" s="7">
        <f t="shared" si="68"/>
        <v>1</v>
      </c>
      <c r="K392" s="5">
        <v>0.84665599999999996</v>
      </c>
      <c r="L392" s="5">
        <v>47.879026000000003</v>
      </c>
      <c r="M392" s="5">
        <f t="shared" si="69"/>
        <v>63.167242680140021</v>
      </c>
      <c r="N392" s="5">
        <v>40.537050000000001</v>
      </c>
      <c r="O392" s="5">
        <v>0</v>
      </c>
      <c r="P392" s="5">
        <v>11.186242</v>
      </c>
      <c r="Q392" s="5">
        <f t="shared" ref="Q392:Q427" si="75">P392*O392</f>
        <v>0</v>
      </c>
      <c r="R392" s="5">
        <f t="shared" si="70"/>
        <v>15.840203962638949</v>
      </c>
      <c r="S392" s="5">
        <f t="shared" si="71"/>
        <v>15.840203962638949</v>
      </c>
      <c r="T392" s="8">
        <f t="shared" si="72"/>
        <v>0</v>
      </c>
      <c r="U392" s="6">
        <v>1</v>
      </c>
      <c r="V392" s="6">
        <f t="shared" si="73"/>
        <v>-5.8306649407276154</v>
      </c>
      <c r="W392" s="9"/>
      <c r="X392" s="9">
        <v>30</v>
      </c>
      <c r="Y392" s="9">
        <v>539</v>
      </c>
      <c r="Z392" s="9">
        <f t="shared" si="74"/>
        <v>182.09181280376993</v>
      </c>
      <c r="AA392" s="9">
        <v>75</v>
      </c>
      <c r="AB392" s="9">
        <v>6.3906299999999998</v>
      </c>
      <c r="AC392" s="9">
        <v>14.414099999999999</v>
      </c>
      <c r="AD392" s="9">
        <v>1</v>
      </c>
    </row>
    <row r="393" spans="1:30" x14ac:dyDescent="0.3">
      <c r="A393" s="5">
        <v>78.300216999999989</v>
      </c>
      <c r="B393" s="5">
        <v>0.16266</v>
      </c>
      <c r="C393" s="5">
        <v>0.20053299999999999</v>
      </c>
      <c r="D393" s="5">
        <f t="shared" si="66"/>
        <v>3.787299999999999E-2</v>
      </c>
      <c r="E393" s="5">
        <v>1187.29097</v>
      </c>
      <c r="F393" s="5">
        <v>2500</v>
      </c>
      <c r="G393" s="5">
        <v>1061.3598669999999</v>
      </c>
      <c r="H393" s="5">
        <f t="shared" si="67"/>
        <v>2388.0597007499996</v>
      </c>
      <c r="I393" s="5">
        <f t="shared" si="65"/>
        <v>10.546875073240395</v>
      </c>
      <c r="J393" s="7">
        <f t="shared" si="68"/>
        <v>1</v>
      </c>
      <c r="K393" s="5">
        <v>1.1143400000000001</v>
      </c>
      <c r="L393" s="5">
        <v>47.874856000000001</v>
      </c>
      <c r="M393" s="5">
        <f t="shared" si="69"/>
        <v>63.106317353840041</v>
      </c>
      <c r="N393" s="5">
        <v>53.348865000000004</v>
      </c>
      <c r="O393" s="5">
        <v>0</v>
      </c>
      <c r="P393" s="5">
        <v>11.163518</v>
      </c>
      <c r="Q393" s="5">
        <f t="shared" si="75"/>
        <v>0</v>
      </c>
      <c r="R393" s="5">
        <f t="shared" si="70"/>
        <v>22.288290716165363</v>
      </c>
      <c r="S393" s="5">
        <f t="shared" si="71"/>
        <v>22.288290716165363</v>
      </c>
      <c r="T393" s="8">
        <f t="shared" si="72"/>
        <v>0</v>
      </c>
      <c r="U393" s="6">
        <v>1</v>
      </c>
      <c r="V393" s="6">
        <f t="shared" si="73"/>
        <v>4.2948802577033778</v>
      </c>
      <c r="W393" s="9"/>
      <c r="X393" s="9">
        <v>30</v>
      </c>
      <c r="Y393" s="9">
        <v>555.5</v>
      </c>
      <c r="Z393" s="9">
        <f t="shared" si="74"/>
        <v>178.49155030880769</v>
      </c>
      <c r="AA393" s="9">
        <v>75.5</v>
      </c>
      <c r="AB393" s="9">
        <v>6.4609399999999999</v>
      </c>
      <c r="AC393" s="9">
        <v>14.4297</v>
      </c>
      <c r="AD393" s="9">
        <v>1</v>
      </c>
    </row>
    <row r="394" spans="1:30" x14ac:dyDescent="0.3">
      <c r="A394" s="5">
        <v>78.500050000000002</v>
      </c>
      <c r="B394" s="5">
        <v>0.16266</v>
      </c>
      <c r="C394" s="5">
        <v>0.20053299999999999</v>
      </c>
      <c r="D394" s="5">
        <f t="shared" si="66"/>
        <v>3.787299999999999E-2</v>
      </c>
      <c r="E394" s="5">
        <v>1187.29097</v>
      </c>
      <c r="F394" s="5">
        <v>2681.5642459999999</v>
      </c>
      <c r="G394" s="5">
        <v>1172.1611720000001</v>
      </c>
      <c r="H394" s="5">
        <f t="shared" si="67"/>
        <v>2637.3626370000002</v>
      </c>
      <c r="I394" s="5">
        <f t="shared" si="65"/>
        <v>3.7709497683309827</v>
      </c>
      <c r="J394" s="7">
        <f t="shared" si="68"/>
        <v>1</v>
      </c>
      <c r="K394" s="5">
        <v>0.56935999999999998</v>
      </c>
      <c r="L394" s="5">
        <v>47.894649999999999</v>
      </c>
      <c r="M394" s="5">
        <f t="shared" si="69"/>
        <v>63.395515413499993</v>
      </c>
      <c r="N394" s="5">
        <v>27.269276000000001</v>
      </c>
      <c r="O394" s="5">
        <v>0</v>
      </c>
      <c r="P394" s="5">
        <v>12.106292</v>
      </c>
      <c r="Q394" s="5">
        <f t="shared" si="75"/>
        <v>0</v>
      </c>
      <c r="R394" s="5">
        <f t="shared" si="70"/>
        <v>24.615090300693566</v>
      </c>
      <c r="S394" s="5">
        <f t="shared" si="71"/>
        <v>24.615090300693566</v>
      </c>
      <c r="T394" s="8">
        <f t="shared" si="72"/>
        <v>0</v>
      </c>
      <c r="U394" s="6">
        <v>1</v>
      </c>
      <c r="V394" s="6">
        <f t="shared" si="73"/>
        <v>4.2948802577033778</v>
      </c>
      <c r="W394" s="9"/>
      <c r="X394" s="9">
        <v>30</v>
      </c>
      <c r="Y394" s="9">
        <v>573</v>
      </c>
      <c r="Z394" s="9">
        <f t="shared" si="74"/>
        <v>207.89513871527654</v>
      </c>
      <c r="AA394" s="9">
        <v>75.5</v>
      </c>
      <c r="AB394" s="9">
        <v>6.5117200000000004</v>
      </c>
      <c r="AC394" s="9">
        <v>14.453099999999999</v>
      </c>
      <c r="AD394" s="9">
        <v>1</v>
      </c>
    </row>
    <row r="395" spans="1:30" x14ac:dyDescent="0.3">
      <c r="A395" s="5">
        <v>78.699960999999931</v>
      </c>
      <c r="B395" s="5">
        <v>0.23600599999999999</v>
      </c>
      <c r="C395" s="5">
        <v>0.20391999999999999</v>
      </c>
      <c r="D395" s="5">
        <f t="shared" si="66"/>
        <v>-3.2086000000000003E-2</v>
      </c>
      <c r="E395" s="5">
        <v>1187.29097</v>
      </c>
      <c r="F395" s="5">
        <v>2742.8571430000002</v>
      </c>
      <c r="G395" s="5">
        <v>1191.806331</v>
      </c>
      <c r="H395" s="5">
        <f t="shared" si="67"/>
        <v>2681.5642447499999</v>
      </c>
      <c r="I395" s="5">
        <f t="shared" si="65"/>
        <v>5.1428572458221185</v>
      </c>
      <c r="J395" s="7">
        <f t="shared" si="68"/>
        <v>1</v>
      </c>
      <c r="K395" s="5">
        <v>-0.37866100000000003</v>
      </c>
      <c r="L395" s="5">
        <v>47.901232999999998</v>
      </c>
      <c r="M395" s="5">
        <f t="shared" si="69"/>
        <v>63.491695610870011</v>
      </c>
      <c r="N395" s="5">
        <v>-18.138351</v>
      </c>
      <c r="O395" s="5">
        <v>0</v>
      </c>
      <c r="P395" s="5">
        <v>12.255336</v>
      </c>
      <c r="Q395" s="5">
        <f t="shared" si="75"/>
        <v>0</v>
      </c>
      <c r="R395" s="5">
        <f t="shared" si="70"/>
        <v>25.450350144625688</v>
      </c>
      <c r="S395" s="5">
        <f t="shared" si="71"/>
        <v>25.450350144625688</v>
      </c>
      <c r="T395" s="8">
        <f t="shared" si="72"/>
        <v>0</v>
      </c>
      <c r="U395" s="6">
        <v>1</v>
      </c>
      <c r="V395" s="6">
        <f t="shared" si="73"/>
        <v>-7.3554198092626057</v>
      </c>
      <c r="W395" s="9"/>
      <c r="X395" s="9">
        <v>30</v>
      </c>
      <c r="Y395" s="9">
        <v>585.5</v>
      </c>
      <c r="Z395" s="9">
        <f t="shared" si="74"/>
        <v>254.49599406375097</v>
      </c>
      <c r="AA395" s="9">
        <v>75.5</v>
      </c>
      <c r="AB395" s="9">
        <v>6.5351600000000003</v>
      </c>
      <c r="AC395" s="9">
        <v>14.476599999999999</v>
      </c>
      <c r="AD395" s="9">
        <v>1</v>
      </c>
    </row>
    <row r="396" spans="1:30" x14ac:dyDescent="0.3">
      <c r="A396" s="5">
        <v>78.899860000000004</v>
      </c>
      <c r="B396" s="5">
        <v>0.351914</v>
      </c>
      <c r="C396" s="5">
        <v>0.207871</v>
      </c>
      <c r="D396" s="5">
        <f t="shared" si="66"/>
        <v>-0.144043</v>
      </c>
      <c r="E396" s="5">
        <v>1187.29097</v>
      </c>
      <c r="F396" s="5">
        <v>2857.1428569999998</v>
      </c>
      <c r="G396" s="5">
        <v>1240.310078</v>
      </c>
      <c r="H396" s="5">
        <f t="shared" si="67"/>
        <v>2790.6976755000001</v>
      </c>
      <c r="I396" s="5">
        <f t="shared" si="65"/>
        <v>5.3571427563615881</v>
      </c>
      <c r="J396" s="7">
        <f t="shared" si="68"/>
        <v>1</v>
      </c>
      <c r="K396" s="5">
        <v>-5.2779E-2</v>
      </c>
      <c r="L396" s="5">
        <v>47.916899999999998</v>
      </c>
      <c r="M396" s="5">
        <f t="shared" si="69"/>
        <v>63.720596591000003</v>
      </c>
      <c r="N396" s="5">
        <v>-2.5290180000000002</v>
      </c>
      <c r="O396" s="5">
        <v>0</v>
      </c>
      <c r="P396" s="5">
        <v>12.577330999999999</v>
      </c>
      <c r="Q396" s="5">
        <f t="shared" si="75"/>
        <v>0</v>
      </c>
      <c r="R396" s="5">
        <f t="shared" si="70"/>
        <v>26.999295303072046</v>
      </c>
      <c r="S396" s="5">
        <f t="shared" si="71"/>
        <v>26.999295303072046</v>
      </c>
      <c r="T396" s="8">
        <f t="shared" si="72"/>
        <v>0</v>
      </c>
      <c r="U396" s="6">
        <v>1</v>
      </c>
      <c r="V396" s="6">
        <f t="shared" si="73"/>
        <v>-2.4431176801371812</v>
      </c>
      <c r="W396" s="9"/>
      <c r="X396" s="9">
        <v>30</v>
      </c>
      <c r="Y396" s="9">
        <v>587</v>
      </c>
      <c r="Z396" s="9">
        <f t="shared" si="74"/>
        <v>241.09943986153149</v>
      </c>
      <c r="AA396" s="9">
        <v>76</v>
      </c>
      <c r="AB396" s="9">
        <v>6.5351600000000003</v>
      </c>
      <c r="AC396" s="9">
        <v>14.5</v>
      </c>
      <c r="AD396" s="9">
        <v>1</v>
      </c>
    </row>
    <row r="397" spans="1:30" x14ac:dyDescent="0.3">
      <c r="A397" s="5">
        <v>79.100862000000021</v>
      </c>
      <c r="B397" s="5">
        <v>0.37604100000000001</v>
      </c>
      <c r="C397" s="5">
        <v>0.19867599999999999</v>
      </c>
      <c r="D397" s="5">
        <f t="shared" si="66"/>
        <v>-0.17736500000000002</v>
      </c>
      <c r="E397" s="5">
        <v>1187.29097</v>
      </c>
      <c r="F397" s="5">
        <v>2807.0175439999998</v>
      </c>
      <c r="G397" s="5">
        <v>1205.27307</v>
      </c>
      <c r="H397" s="5">
        <f t="shared" si="67"/>
        <v>2711.8644074999997</v>
      </c>
      <c r="I397" s="5">
        <f t="shared" si="65"/>
        <v>7.8947367918873415</v>
      </c>
      <c r="J397" s="7">
        <f t="shared" si="68"/>
        <v>1</v>
      </c>
      <c r="K397" s="5">
        <v>3.8994000000000001E-2</v>
      </c>
      <c r="L397" s="5">
        <v>47.896732999999998</v>
      </c>
      <c r="M397" s="5">
        <f t="shared" si="69"/>
        <v>63.425948855869933</v>
      </c>
      <c r="N397" s="5">
        <v>1.867707</v>
      </c>
      <c r="O397" s="5">
        <v>0</v>
      </c>
      <c r="P397" s="5">
        <v>12.492905</v>
      </c>
      <c r="Q397" s="5">
        <f t="shared" si="75"/>
        <v>0</v>
      </c>
      <c r="R397" s="5">
        <f t="shared" si="70"/>
        <v>25.07604911511029</v>
      </c>
      <c r="S397" s="5">
        <f t="shared" si="71"/>
        <v>25.07604911511029</v>
      </c>
      <c r="T397" s="8">
        <f t="shared" si="72"/>
        <v>0</v>
      </c>
      <c r="U397" s="6">
        <v>1</v>
      </c>
      <c r="V397" s="6">
        <f t="shared" si="73"/>
        <v>-2.1201533560736334</v>
      </c>
      <c r="W397" s="9"/>
      <c r="X397" s="9">
        <v>30</v>
      </c>
      <c r="Y397" s="9">
        <v>587.5</v>
      </c>
      <c r="Z397" s="9">
        <f t="shared" si="74"/>
        <v>233.95522030730041</v>
      </c>
      <c r="AA397" s="9">
        <v>76</v>
      </c>
      <c r="AB397" s="9">
        <v>6.53125</v>
      </c>
      <c r="AC397" s="9">
        <v>14.515599999999999</v>
      </c>
      <c r="AD397" s="9">
        <v>1</v>
      </c>
    </row>
    <row r="398" spans="1:30" x14ac:dyDescent="0.3">
      <c r="A398" s="5">
        <v>79.30074500000002</v>
      </c>
      <c r="B398" s="5">
        <v>0.32166800000000001</v>
      </c>
      <c r="C398" s="5">
        <v>0.19825400000000001</v>
      </c>
      <c r="D398" s="5">
        <f t="shared" si="66"/>
        <v>-0.123414</v>
      </c>
      <c r="E398" s="5">
        <v>1187.29097</v>
      </c>
      <c r="F398" s="5">
        <v>2840.2366860000002</v>
      </c>
      <c r="G398" s="5">
        <v>1233.1406549999999</v>
      </c>
      <c r="H398" s="5">
        <f t="shared" si="67"/>
        <v>2774.5664737499997</v>
      </c>
      <c r="I398" s="5">
        <f t="shared" si="65"/>
        <v>5.3254437751061356</v>
      </c>
      <c r="J398" s="7">
        <f t="shared" si="68"/>
        <v>1</v>
      </c>
      <c r="K398" s="5">
        <v>-0.224608</v>
      </c>
      <c r="L398" s="5">
        <v>47.924351999999999</v>
      </c>
      <c r="M398" s="5">
        <f t="shared" si="69"/>
        <v>63.829473217279997</v>
      </c>
      <c r="N398" s="5">
        <v>-10.764195000000001</v>
      </c>
      <c r="O398" s="5">
        <v>0</v>
      </c>
      <c r="P398" s="5">
        <v>12.739412</v>
      </c>
      <c r="Q398" s="5">
        <f t="shared" si="75"/>
        <v>0</v>
      </c>
      <c r="R398" s="5">
        <f t="shared" si="70"/>
        <v>25.601347568153127</v>
      </c>
      <c r="S398" s="5">
        <f t="shared" si="71"/>
        <v>25.601347568153127</v>
      </c>
      <c r="T398" s="8">
        <f t="shared" si="72"/>
        <v>0</v>
      </c>
      <c r="U398" s="6">
        <v>1</v>
      </c>
      <c r="V398" s="6">
        <f t="shared" si="73"/>
        <v>-2.606414183155882</v>
      </c>
      <c r="W398" s="9"/>
      <c r="X398" s="9">
        <v>30</v>
      </c>
      <c r="Y398" s="9">
        <v>589</v>
      </c>
      <c r="Z398" s="9">
        <f t="shared" si="74"/>
        <v>247.33754866879019</v>
      </c>
      <c r="AA398" s="9">
        <v>76.5</v>
      </c>
      <c r="AB398" s="9">
        <v>6.53125</v>
      </c>
      <c r="AC398" s="9">
        <v>14.539099999999999</v>
      </c>
      <c r="AD398" s="9">
        <v>1</v>
      </c>
    </row>
    <row r="399" spans="1:30" x14ac:dyDescent="0.3">
      <c r="A399" s="5">
        <v>79.500648999999967</v>
      </c>
      <c r="B399" s="5">
        <v>0.32166800000000001</v>
      </c>
      <c r="C399" s="5">
        <v>0.19825400000000001</v>
      </c>
      <c r="D399" s="5">
        <f t="shared" si="66"/>
        <v>-0.123414</v>
      </c>
      <c r="E399" s="5">
        <v>1187.29097</v>
      </c>
      <c r="F399" s="5">
        <v>2857.1428569999998</v>
      </c>
      <c r="G399" s="5">
        <v>1240.310078</v>
      </c>
      <c r="H399" s="5">
        <f t="shared" si="67"/>
        <v>2790.6976755000001</v>
      </c>
      <c r="I399" s="5">
        <f t="shared" si="65"/>
        <v>5.3571427563615881</v>
      </c>
      <c r="J399" s="7">
        <f t="shared" si="68"/>
        <v>1</v>
      </c>
      <c r="K399" s="5">
        <v>0.19028300000000001</v>
      </c>
      <c r="L399" s="5">
        <v>47.915013999999999</v>
      </c>
      <c r="M399" s="5">
        <f t="shared" si="69"/>
        <v>63.69304139546</v>
      </c>
      <c r="N399" s="5">
        <v>9.1174040000000005</v>
      </c>
      <c r="O399" s="5">
        <v>0</v>
      </c>
      <c r="P399" s="5">
        <v>12.641235</v>
      </c>
      <c r="Q399" s="5">
        <f t="shared" si="75"/>
        <v>0</v>
      </c>
      <c r="R399" s="5">
        <f t="shared" si="70"/>
        <v>25.750192624345129</v>
      </c>
      <c r="S399" s="5">
        <f t="shared" si="71"/>
        <v>25.750192624345129</v>
      </c>
      <c r="T399" s="8">
        <f t="shared" si="72"/>
        <v>0</v>
      </c>
      <c r="U399" s="6">
        <v>1</v>
      </c>
      <c r="V399" s="6">
        <f t="shared" si="73"/>
        <v>-2.606414183155882</v>
      </c>
      <c r="W399" s="9"/>
      <c r="X399" s="9">
        <v>30</v>
      </c>
      <c r="Y399" s="9">
        <v>588</v>
      </c>
      <c r="Z399" s="9">
        <f t="shared" si="74"/>
        <v>227.66858546335018</v>
      </c>
      <c r="AA399" s="9">
        <v>76.5</v>
      </c>
      <c r="AB399" s="9">
        <v>6.53125</v>
      </c>
      <c r="AC399" s="9">
        <v>14.5625</v>
      </c>
      <c r="AD399" s="9">
        <v>1</v>
      </c>
    </row>
    <row r="400" spans="1:30" x14ac:dyDescent="0.3">
      <c r="A400" s="5">
        <v>79.701525999999959</v>
      </c>
      <c r="B400" s="5">
        <v>0.37940099999999999</v>
      </c>
      <c r="C400" s="5">
        <v>0.188221</v>
      </c>
      <c r="D400" s="5">
        <f t="shared" si="66"/>
        <v>-0.19117999999999999</v>
      </c>
      <c r="E400" s="5">
        <v>1187.29097</v>
      </c>
      <c r="F400" s="5">
        <v>2857.1428569999998</v>
      </c>
      <c r="G400" s="5">
        <v>1247.563353</v>
      </c>
      <c r="H400" s="5">
        <f t="shared" si="67"/>
        <v>2807.0175442499999</v>
      </c>
      <c r="I400" s="5">
        <f t="shared" si="65"/>
        <v>4.0178570995584479</v>
      </c>
      <c r="J400" s="7">
        <f t="shared" si="68"/>
        <v>1</v>
      </c>
      <c r="K400" s="5">
        <v>-0.91956000000000004</v>
      </c>
      <c r="L400" s="5">
        <v>47.927357999999998</v>
      </c>
      <c r="M400" s="5">
        <f t="shared" si="69"/>
        <v>63.873392049619952</v>
      </c>
      <c r="N400" s="5">
        <v>-44.072087000000003</v>
      </c>
      <c r="O400" s="5">
        <v>0</v>
      </c>
      <c r="P400" s="5">
        <v>12.782622999999999</v>
      </c>
      <c r="Q400" s="5">
        <f t="shared" si="75"/>
        <v>0</v>
      </c>
      <c r="R400" s="5">
        <f t="shared" si="70"/>
        <v>24.590023089163537</v>
      </c>
      <c r="S400" s="5">
        <f t="shared" si="71"/>
        <v>24.590023089163537</v>
      </c>
      <c r="T400" s="8">
        <f t="shared" si="72"/>
        <v>0</v>
      </c>
      <c r="U400" s="6">
        <v>1</v>
      </c>
      <c r="V400" s="6">
        <f t="shared" si="73"/>
        <v>-1.9845224395857308</v>
      </c>
      <c r="W400" s="9"/>
      <c r="X400" s="9">
        <v>30</v>
      </c>
      <c r="Y400" s="9">
        <v>592.5</v>
      </c>
      <c r="Z400" s="9">
        <f t="shared" si="74"/>
        <v>279.20069141309079</v>
      </c>
      <c r="AA400" s="9">
        <v>77</v>
      </c>
      <c r="AB400" s="9">
        <v>6.53125</v>
      </c>
      <c r="AC400" s="9">
        <v>14.585900000000001</v>
      </c>
      <c r="AD400" s="9">
        <v>1</v>
      </c>
    </row>
    <row r="401" spans="1:30" x14ac:dyDescent="0.3">
      <c r="A401" s="5">
        <v>79.901407999999961</v>
      </c>
      <c r="B401" s="5">
        <v>0.32836399999999999</v>
      </c>
      <c r="C401" s="5">
        <v>0.18285000000000001</v>
      </c>
      <c r="D401" s="5">
        <f t="shared" si="66"/>
        <v>-0.14551399999999998</v>
      </c>
      <c r="E401" s="5">
        <v>1187.29097</v>
      </c>
      <c r="F401" s="5">
        <v>2891.5662649999999</v>
      </c>
      <c r="G401" s="5">
        <v>1247.563353</v>
      </c>
      <c r="H401" s="5">
        <f t="shared" si="67"/>
        <v>2807.0175442499999</v>
      </c>
      <c r="I401" s="5">
        <f t="shared" si="65"/>
        <v>6.7771083966747483</v>
      </c>
      <c r="J401" s="7">
        <f t="shared" si="68"/>
        <v>1</v>
      </c>
      <c r="K401" s="5">
        <v>-0.21828800000000001</v>
      </c>
      <c r="L401" s="5">
        <v>47.909998999999999</v>
      </c>
      <c r="M401" s="5">
        <f t="shared" si="69"/>
        <v>63.61977028960996</v>
      </c>
      <c r="N401" s="5">
        <v>-10.458173</v>
      </c>
      <c r="O401" s="5">
        <v>0</v>
      </c>
      <c r="P401" s="5">
        <v>12.847721999999999</v>
      </c>
      <c r="Q401" s="5">
        <f t="shared" si="75"/>
        <v>0</v>
      </c>
      <c r="R401" s="5">
        <f t="shared" si="70"/>
        <v>23.888331917551991</v>
      </c>
      <c r="S401" s="5">
        <f t="shared" si="71"/>
        <v>23.888331917551991</v>
      </c>
      <c r="T401" s="8">
        <f t="shared" si="72"/>
        <v>0</v>
      </c>
      <c r="U401" s="6">
        <v>1</v>
      </c>
      <c r="V401" s="6">
        <f t="shared" si="73"/>
        <v>-2.2565801228747753</v>
      </c>
      <c r="W401" s="9"/>
      <c r="X401" s="9">
        <v>30</v>
      </c>
      <c r="Y401" s="9">
        <v>592</v>
      </c>
      <c r="Z401" s="9">
        <f t="shared" si="74"/>
        <v>244.5843614536457</v>
      </c>
      <c r="AA401" s="9">
        <v>77</v>
      </c>
      <c r="AB401" s="9">
        <v>6.5273399999999997</v>
      </c>
      <c r="AC401" s="9">
        <v>14.609400000000001</v>
      </c>
      <c r="AD401" s="9">
        <v>1</v>
      </c>
    </row>
    <row r="402" spans="1:30" x14ac:dyDescent="0.3">
      <c r="A402" s="5">
        <v>80.101388999999941</v>
      </c>
      <c r="B402" s="5">
        <v>0.344752</v>
      </c>
      <c r="C402" s="5">
        <v>0.19950200000000001</v>
      </c>
      <c r="D402" s="5">
        <f t="shared" si="66"/>
        <v>-0.14524999999999999</v>
      </c>
      <c r="E402" s="5">
        <v>1187.29097</v>
      </c>
      <c r="F402" s="5">
        <v>2840.2366860000002</v>
      </c>
      <c r="G402" s="5">
        <v>1240.310078</v>
      </c>
      <c r="H402" s="5">
        <f t="shared" si="67"/>
        <v>2790.6976755000001</v>
      </c>
      <c r="I402" s="5">
        <f t="shared" si="65"/>
        <v>3.9940827200148035</v>
      </c>
      <c r="J402" s="7">
        <f t="shared" si="68"/>
        <v>1</v>
      </c>
      <c r="K402" s="5">
        <v>-0.67505000000000004</v>
      </c>
      <c r="L402" s="5">
        <v>47.929571000000003</v>
      </c>
      <c r="M402" s="5">
        <f t="shared" si="69"/>
        <v>63.905724842690006</v>
      </c>
      <c r="N402" s="5">
        <v>-32.354841999999998</v>
      </c>
      <c r="O402" s="5">
        <v>0</v>
      </c>
      <c r="P402" s="5">
        <v>12.754519</v>
      </c>
      <c r="Q402" s="5">
        <f t="shared" si="75"/>
        <v>0</v>
      </c>
      <c r="R402" s="5">
        <f t="shared" si="70"/>
        <v>25.912288927043598</v>
      </c>
      <c r="S402" s="5">
        <f t="shared" si="71"/>
        <v>25.912288927043598</v>
      </c>
      <c r="T402" s="8">
        <f t="shared" si="72"/>
        <v>0</v>
      </c>
      <c r="U402" s="6">
        <v>1</v>
      </c>
      <c r="V402" s="6">
        <f t="shared" si="73"/>
        <v>-2.3735077452667817</v>
      </c>
      <c r="W402" s="9"/>
      <c r="X402" s="9">
        <v>30</v>
      </c>
      <c r="Y402" s="9">
        <v>590.5</v>
      </c>
      <c r="Z402" s="9">
        <f t="shared" si="74"/>
        <v>269.37239761006231</v>
      </c>
      <c r="AA402" s="9">
        <v>77.5</v>
      </c>
      <c r="AB402" s="9">
        <v>6.5273399999999997</v>
      </c>
      <c r="AC402" s="9">
        <v>14.6328</v>
      </c>
      <c r="AD402" s="9">
        <v>1</v>
      </c>
    </row>
    <row r="403" spans="1:30" x14ac:dyDescent="0.3">
      <c r="A403" s="5">
        <v>80.301232000000041</v>
      </c>
      <c r="B403" s="5">
        <v>0.42025099999999999</v>
      </c>
      <c r="C403" s="5">
        <v>0.19609299999999999</v>
      </c>
      <c r="D403" s="5">
        <f t="shared" si="66"/>
        <v>-0.224158</v>
      </c>
      <c r="E403" s="5">
        <v>1187.29097</v>
      </c>
      <c r="F403" s="5">
        <v>2774.5664740000002</v>
      </c>
      <c r="G403" s="5">
        <v>1219.0476189999999</v>
      </c>
      <c r="H403" s="5">
        <f t="shared" si="67"/>
        <v>2742.8571427500001</v>
      </c>
      <c r="I403" s="5">
        <f t="shared" si="65"/>
        <v>2.6011560792031792</v>
      </c>
      <c r="J403" s="7">
        <f t="shared" si="68"/>
        <v>0</v>
      </c>
      <c r="K403" s="5">
        <v>5.203E-2</v>
      </c>
      <c r="L403" s="5">
        <v>47.917679</v>
      </c>
      <c r="M403" s="5">
        <f t="shared" si="69"/>
        <v>63.731978084809953</v>
      </c>
      <c r="N403" s="5">
        <v>2.4931450000000002</v>
      </c>
      <c r="O403" s="5">
        <v>0</v>
      </c>
      <c r="P403" s="5">
        <v>12.697162000000001</v>
      </c>
      <c r="Q403" s="5">
        <f t="shared" si="75"/>
        <v>0</v>
      </c>
      <c r="R403" s="5">
        <f t="shared" si="70"/>
        <v>25.032891239453892</v>
      </c>
      <c r="S403" s="5">
        <f t="shared" si="71"/>
        <v>25.032891239453892</v>
      </c>
      <c r="T403" s="8">
        <f t="shared" si="72"/>
        <v>0</v>
      </c>
      <c r="U403" s="6">
        <v>1</v>
      </c>
      <c r="V403" s="6">
        <f t="shared" si="73"/>
        <v>-1.8747981334594348</v>
      </c>
      <c r="W403" s="9"/>
      <c r="X403" s="9">
        <v>30</v>
      </c>
      <c r="Y403" s="9">
        <v>582.5</v>
      </c>
      <c r="Z403" s="9">
        <f t="shared" si="74"/>
        <v>233.26812819921986</v>
      </c>
      <c r="AA403" s="9">
        <v>77.5</v>
      </c>
      <c r="AB403" s="9">
        <v>6.5156299999999998</v>
      </c>
      <c r="AC403" s="9">
        <v>14.648400000000001</v>
      </c>
      <c r="AD403" s="9">
        <v>1</v>
      </c>
    </row>
    <row r="404" spans="1:30" x14ac:dyDescent="0.3">
      <c r="A404" s="5">
        <v>80.502147999999934</v>
      </c>
      <c r="B404" s="5">
        <v>0.42025099999999999</v>
      </c>
      <c r="C404" s="5">
        <v>0.19609299999999999</v>
      </c>
      <c r="D404" s="5">
        <f t="shared" si="66"/>
        <v>-0.224158</v>
      </c>
      <c r="E404" s="5">
        <v>1187.29097</v>
      </c>
      <c r="F404" s="5">
        <v>2823.5294119999999</v>
      </c>
      <c r="G404" s="5">
        <v>1226.0536400000001</v>
      </c>
      <c r="H404" s="5">
        <f t="shared" si="67"/>
        <v>2758.6206900000002</v>
      </c>
      <c r="I404" s="5">
        <f t="shared" si="65"/>
        <v>5.2941176374632084</v>
      </c>
      <c r="J404" s="7">
        <f t="shared" si="68"/>
        <v>1</v>
      </c>
      <c r="K404" s="5">
        <v>-0.34679700000000002</v>
      </c>
      <c r="L404" s="5">
        <v>47.915008</v>
      </c>
      <c r="M404" s="5">
        <f t="shared" si="69"/>
        <v>63.692953733120021</v>
      </c>
      <c r="N404" s="5">
        <v>-16.616800999999999</v>
      </c>
      <c r="O404" s="5">
        <v>0</v>
      </c>
      <c r="P404" s="5">
        <v>12.565167000000001</v>
      </c>
      <c r="Q404" s="5">
        <f t="shared" si="75"/>
        <v>0</v>
      </c>
      <c r="R404" s="5">
        <f t="shared" si="70"/>
        <v>25.176758434615802</v>
      </c>
      <c r="S404" s="5">
        <f t="shared" si="71"/>
        <v>25.176758434615802</v>
      </c>
      <c r="T404" s="8">
        <f t="shared" si="72"/>
        <v>0</v>
      </c>
      <c r="U404" s="6">
        <v>1</v>
      </c>
      <c r="V404" s="6">
        <f t="shared" si="73"/>
        <v>-1.8747981334594348</v>
      </c>
      <c r="W404" s="9"/>
      <c r="X404" s="9">
        <v>30</v>
      </c>
      <c r="Y404" s="9">
        <v>593.5</v>
      </c>
      <c r="Z404" s="9">
        <f t="shared" si="74"/>
        <v>252.58359876373686</v>
      </c>
      <c r="AA404" s="9">
        <v>78</v>
      </c>
      <c r="AB404" s="9">
        <v>6.5234399999999999</v>
      </c>
      <c r="AC404" s="9">
        <v>14.671900000000001</v>
      </c>
      <c r="AD404" s="9">
        <v>1</v>
      </c>
    </row>
    <row r="405" spans="1:30" x14ac:dyDescent="0.3">
      <c r="A405" s="5">
        <v>80.702033000000043</v>
      </c>
      <c r="B405" s="5">
        <v>0.34594900000000001</v>
      </c>
      <c r="C405" s="5">
        <v>0.19786599999999999</v>
      </c>
      <c r="D405" s="5">
        <f t="shared" si="66"/>
        <v>-0.14808300000000002</v>
      </c>
      <c r="E405" s="5">
        <v>1187.29097</v>
      </c>
      <c r="F405" s="5">
        <v>2857.1428569999998</v>
      </c>
      <c r="G405" s="5">
        <v>1240.310078</v>
      </c>
      <c r="H405" s="5">
        <f t="shared" si="67"/>
        <v>2790.6976755000001</v>
      </c>
      <c r="I405" s="5">
        <f t="shared" si="65"/>
        <v>5.3571427563615881</v>
      </c>
      <c r="J405" s="7">
        <f t="shared" si="68"/>
        <v>1</v>
      </c>
      <c r="K405" s="5">
        <v>-0.95629600000000003</v>
      </c>
      <c r="L405" s="5">
        <v>47.937525000000001</v>
      </c>
      <c r="M405" s="5">
        <f t="shared" si="69"/>
        <v>64.021935884750064</v>
      </c>
      <c r="N405" s="5">
        <v>-45.842461</v>
      </c>
      <c r="O405" s="5">
        <v>0</v>
      </c>
      <c r="P405" s="5">
        <v>12.847118999999999</v>
      </c>
      <c r="Q405" s="5">
        <f t="shared" si="75"/>
        <v>0</v>
      </c>
      <c r="R405" s="5">
        <f t="shared" si="70"/>
        <v>25.699797299467715</v>
      </c>
      <c r="S405" s="5">
        <f t="shared" si="71"/>
        <v>25.699797299467715</v>
      </c>
      <c r="T405" s="8">
        <f t="shared" si="72"/>
        <v>0</v>
      </c>
      <c r="U405" s="6">
        <v>1</v>
      </c>
      <c r="V405" s="6">
        <f t="shared" si="73"/>
        <v>-2.3361830865122934</v>
      </c>
      <c r="W405" s="9"/>
      <c r="X405" s="9">
        <v>30</v>
      </c>
      <c r="Y405" s="9">
        <v>596.5</v>
      </c>
      <c r="Z405" s="9">
        <f t="shared" si="74"/>
        <v>282.55645714209675</v>
      </c>
      <c r="AA405" s="9">
        <v>78</v>
      </c>
      <c r="AB405" s="9">
        <v>6.5234399999999999</v>
      </c>
      <c r="AC405" s="9">
        <v>14.6953</v>
      </c>
      <c r="AD405" s="9">
        <v>1</v>
      </c>
    </row>
    <row r="406" spans="1:30" x14ac:dyDescent="0.3">
      <c r="A406" s="5">
        <v>80.901933999999997</v>
      </c>
      <c r="B406" s="5">
        <v>0.40676299999999999</v>
      </c>
      <c r="C406" s="5">
        <v>0.21352499999999999</v>
      </c>
      <c r="D406" s="5">
        <f t="shared" si="66"/>
        <v>-0.19323799999999999</v>
      </c>
      <c r="E406" s="5">
        <v>1187.29097</v>
      </c>
      <c r="F406" s="5">
        <v>2891.5662649999999</v>
      </c>
      <c r="G406" s="5">
        <v>1247.563353</v>
      </c>
      <c r="H406" s="5">
        <f t="shared" si="67"/>
        <v>2807.0175442499999</v>
      </c>
      <c r="I406" s="5">
        <f t="shared" si="65"/>
        <v>6.7771083966747483</v>
      </c>
      <c r="J406" s="7">
        <f t="shared" si="68"/>
        <v>1</v>
      </c>
      <c r="K406" s="5">
        <v>-0.91824300000000003</v>
      </c>
      <c r="L406" s="5">
        <v>47.943869999999997</v>
      </c>
      <c r="M406" s="5">
        <f t="shared" si="69"/>
        <v>64.114638809300004</v>
      </c>
      <c r="N406" s="5">
        <v>-44.024143000000002</v>
      </c>
      <c r="O406" s="5">
        <v>0</v>
      </c>
      <c r="P406" s="5">
        <v>12.940664</v>
      </c>
      <c r="Q406" s="5">
        <f t="shared" si="75"/>
        <v>0</v>
      </c>
      <c r="R406" s="5">
        <f t="shared" si="70"/>
        <v>27.89584945417166</v>
      </c>
      <c r="S406" s="5">
        <f t="shared" si="71"/>
        <v>27.89584945417166</v>
      </c>
      <c r="T406" s="8">
        <f t="shared" si="72"/>
        <v>0</v>
      </c>
      <c r="U406" s="6">
        <v>1</v>
      </c>
      <c r="V406" s="6">
        <f t="shared" si="73"/>
        <v>-2.1049845268528964</v>
      </c>
      <c r="W406" s="9"/>
      <c r="X406" s="9">
        <v>30</v>
      </c>
      <c r="Y406" s="9">
        <v>584.5</v>
      </c>
      <c r="Z406" s="9">
        <f t="shared" si="74"/>
        <v>283.87535650595953</v>
      </c>
      <c r="AA406" s="9">
        <v>78.5</v>
      </c>
      <c r="AB406" s="9">
        <v>6.5117200000000004</v>
      </c>
      <c r="AC406" s="9">
        <v>14.7188</v>
      </c>
      <c r="AD406" s="9">
        <v>1</v>
      </c>
    </row>
    <row r="407" spans="1:30" x14ac:dyDescent="0.3">
      <c r="A407" s="5">
        <v>81.101871999999972</v>
      </c>
      <c r="B407" s="5">
        <v>0.41725699999999999</v>
      </c>
      <c r="C407" s="5">
        <v>0.18021899999999999</v>
      </c>
      <c r="D407" s="5">
        <f t="shared" si="66"/>
        <v>-0.237038</v>
      </c>
      <c r="E407" s="5">
        <v>1187.29097</v>
      </c>
      <c r="F407" s="5">
        <v>2774.5664740000002</v>
      </c>
      <c r="G407" s="5">
        <v>1205.27307</v>
      </c>
      <c r="H407" s="5">
        <f t="shared" si="67"/>
        <v>2711.8644074999997</v>
      </c>
      <c r="I407" s="5">
        <f t="shared" si="65"/>
        <v>5.2023120785400483</v>
      </c>
      <c r="J407" s="7">
        <f t="shared" si="68"/>
        <v>1</v>
      </c>
      <c r="K407" s="5">
        <v>-0.33336700000000002</v>
      </c>
      <c r="L407" s="5">
        <v>47.919690000000003</v>
      </c>
      <c r="M407" s="5">
        <f t="shared" si="69"/>
        <v>63.761359579100031</v>
      </c>
      <c r="N407" s="5">
        <v>-15.974849000000001</v>
      </c>
      <c r="O407" s="5">
        <v>0</v>
      </c>
      <c r="P407" s="5">
        <v>12.469873</v>
      </c>
      <c r="Q407" s="5">
        <f t="shared" si="75"/>
        <v>0</v>
      </c>
      <c r="R407" s="5">
        <f t="shared" si="70"/>
        <v>22.746484202802861</v>
      </c>
      <c r="S407" s="5">
        <f t="shared" si="71"/>
        <v>22.746484202802861</v>
      </c>
      <c r="T407" s="8">
        <f t="shared" si="72"/>
        <v>0</v>
      </c>
      <c r="U407" s="6">
        <v>1</v>
      </c>
      <c r="V407" s="6">
        <f t="shared" si="73"/>
        <v>-1.7602958175482413</v>
      </c>
      <c r="W407" s="9"/>
      <c r="X407" s="9">
        <v>30</v>
      </c>
      <c r="Y407" s="9">
        <v>580.5</v>
      </c>
      <c r="Z407" s="9">
        <f t="shared" si="74"/>
        <v>248.46982643257553</v>
      </c>
      <c r="AA407" s="9">
        <v>78.5</v>
      </c>
      <c r="AB407" s="9">
        <v>6.5039100000000003</v>
      </c>
      <c r="AC407" s="9">
        <v>14.734400000000001</v>
      </c>
      <c r="AD407" s="9">
        <v>1</v>
      </c>
    </row>
    <row r="408" spans="1:30" x14ac:dyDescent="0.3">
      <c r="A408" s="5">
        <v>81.301805999999956</v>
      </c>
      <c r="B408" s="5">
        <v>0.34412799999999999</v>
      </c>
      <c r="C408" s="5">
        <v>0.179008</v>
      </c>
      <c r="D408" s="5">
        <f t="shared" si="66"/>
        <v>-0.16511999999999999</v>
      </c>
      <c r="E408" s="5">
        <v>1187.29097</v>
      </c>
      <c r="F408" s="5">
        <v>2823.5294119999999</v>
      </c>
      <c r="G408" s="5">
        <v>1219.0476189999999</v>
      </c>
      <c r="H408" s="5">
        <f t="shared" si="67"/>
        <v>2742.8571427500001</v>
      </c>
      <c r="I408" s="5">
        <f t="shared" si="65"/>
        <v>6.6176470871725455</v>
      </c>
      <c r="J408" s="7">
        <f t="shared" si="68"/>
        <v>1</v>
      </c>
      <c r="K408" s="5">
        <v>-0.35377599999999998</v>
      </c>
      <c r="L408" s="5">
        <v>47.928804999999997</v>
      </c>
      <c r="M408" s="5">
        <f t="shared" si="69"/>
        <v>63.894533283949954</v>
      </c>
      <c r="N408" s="5">
        <v>-16.956057000000001</v>
      </c>
      <c r="O408" s="5">
        <v>0</v>
      </c>
      <c r="P408" s="5">
        <v>12.724676000000001</v>
      </c>
      <c r="Q408" s="5">
        <f t="shared" si="75"/>
        <v>0</v>
      </c>
      <c r="R408" s="5">
        <f t="shared" si="70"/>
        <v>22.851849862015285</v>
      </c>
      <c r="S408" s="5">
        <f t="shared" si="71"/>
        <v>22.851849862015285</v>
      </c>
      <c r="T408" s="8">
        <f t="shared" si="72"/>
        <v>0</v>
      </c>
      <c r="U408" s="6">
        <v>1</v>
      </c>
      <c r="V408" s="6">
        <f t="shared" si="73"/>
        <v>-2.0841085271317832</v>
      </c>
      <c r="W408" s="9"/>
      <c r="X408" s="9">
        <v>30</v>
      </c>
      <c r="Y408" s="9">
        <v>586</v>
      </c>
      <c r="Z408" s="9">
        <f t="shared" si="74"/>
        <v>249.60155680287897</v>
      </c>
      <c r="AA408" s="9">
        <v>79</v>
      </c>
      <c r="AB408" s="9">
        <v>6.5078100000000001</v>
      </c>
      <c r="AC408" s="9">
        <v>14.7578</v>
      </c>
      <c r="AD408" s="9">
        <v>1</v>
      </c>
    </row>
    <row r="409" spans="1:30" x14ac:dyDescent="0.3">
      <c r="A409" s="5">
        <v>81.501649999999941</v>
      </c>
      <c r="B409" s="5">
        <v>0.34412799999999999</v>
      </c>
      <c r="C409" s="5">
        <v>0.179008</v>
      </c>
      <c r="D409" s="5">
        <f t="shared" si="66"/>
        <v>-0.16511999999999999</v>
      </c>
      <c r="E409" s="5">
        <v>1187.29097</v>
      </c>
      <c r="F409" s="5">
        <v>2823.5294119999999</v>
      </c>
      <c r="G409" s="5">
        <v>1233.1406549999999</v>
      </c>
      <c r="H409" s="5">
        <f t="shared" si="67"/>
        <v>2774.5664737499997</v>
      </c>
      <c r="I409" s="5">
        <f t="shared" si="65"/>
        <v>3.9705882740521767</v>
      </c>
      <c r="J409" s="7">
        <f t="shared" si="68"/>
        <v>1</v>
      </c>
      <c r="K409" s="5">
        <v>-0.84819500000000003</v>
      </c>
      <c r="L409" s="5">
        <v>47.931837999999999</v>
      </c>
      <c r="M409" s="5">
        <f t="shared" si="69"/>
        <v>63.938846596819985</v>
      </c>
      <c r="N409" s="5">
        <v>-40.655555</v>
      </c>
      <c r="O409" s="5">
        <v>0</v>
      </c>
      <c r="P409" s="5">
        <v>12.66891</v>
      </c>
      <c r="Q409" s="5">
        <f t="shared" si="75"/>
        <v>0</v>
      </c>
      <c r="R409" s="5">
        <f t="shared" si="70"/>
        <v>23.116033096330742</v>
      </c>
      <c r="S409" s="5">
        <f t="shared" si="71"/>
        <v>23.116033096330742</v>
      </c>
      <c r="T409" s="8">
        <f t="shared" si="72"/>
        <v>0</v>
      </c>
      <c r="U409" s="6">
        <v>1</v>
      </c>
      <c r="V409" s="6">
        <f t="shared" si="73"/>
        <v>-2.0841085271317832</v>
      </c>
      <c r="W409" s="9"/>
      <c r="X409" s="9">
        <v>30</v>
      </c>
      <c r="Y409" s="9">
        <v>580</v>
      </c>
      <c r="Z409" s="9">
        <f t="shared" si="74"/>
        <v>273.67845942332963</v>
      </c>
      <c r="AA409" s="9">
        <v>79</v>
      </c>
      <c r="AB409" s="9">
        <v>6.5</v>
      </c>
      <c r="AC409" s="9">
        <v>14.7813</v>
      </c>
      <c r="AD409" s="9">
        <v>1</v>
      </c>
    </row>
    <row r="410" spans="1:30" x14ac:dyDescent="0.3">
      <c r="A410" s="5">
        <v>81.701552000000007</v>
      </c>
      <c r="B410" s="5">
        <v>0.39853699999999997</v>
      </c>
      <c r="C410" s="5">
        <v>0.20671</v>
      </c>
      <c r="D410" s="5">
        <f t="shared" si="66"/>
        <v>-0.19182699999999997</v>
      </c>
      <c r="E410" s="5">
        <v>1187.29097</v>
      </c>
      <c r="F410" s="5">
        <v>2807.0175439999998</v>
      </c>
      <c r="G410" s="5">
        <v>1219.0476189999999</v>
      </c>
      <c r="H410" s="5">
        <f t="shared" si="67"/>
        <v>2742.8571427500001</v>
      </c>
      <c r="I410" s="5">
        <f t="shared" si="65"/>
        <v>5.2631579152446326</v>
      </c>
      <c r="J410" s="7">
        <f t="shared" si="68"/>
        <v>1</v>
      </c>
      <c r="K410" s="5">
        <v>0.35052499999999998</v>
      </c>
      <c r="L410" s="5">
        <v>47.908825999999998</v>
      </c>
      <c r="M410" s="5">
        <f t="shared" si="69"/>
        <v>63.602632302139909</v>
      </c>
      <c r="N410" s="5">
        <v>16.793227000000002</v>
      </c>
      <c r="O410" s="5">
        <v>0</v>
      </c>
      <c r="P410" s="5">
        <v>12.478444</v>
      </c>
      <c r="Q410" s="5">
        <f t="shared" si="75"/>
        <v>0</v>
      </c>
      <c r="R410" s="5">
        <f t="shared" si="70"/>
        <v>26.388238989191432</v>
      </c>
      <c r="S410" s="5">
        <f t="shared" si="71"/>
        <v>26.388238989191432</v>
      </c>
      <c r="T410" s="8">
        <f t="shared" si="72"/>
        <v>0</v>
      </c>
      <c r="U410" s="6">
        <v>1</v>
      </c>
      <c r="V410" s="6">
        <f t="shared" si="73"/>
        <v>-2.0775855327977815</v>
      </c>
      <c r="W410" s="9"/>
      <c r="X410" s="9">
        <v>30</v>
      </c>
      <c r="Y410" s="9">
        <v>580.5</v>
      </c>
      <c r="Z410" s="9">
        <f t="shared" si="74"/>
        <v>220.90425727027349</v>
      </c>
      <c r="AA410" s="9">
        <v>79.5</v>
      </c>
      <c r="AB410" s="9">
        <v>6.5</v>
      </c>
      <c r="AC410" s="9">
        <v>14.8047</v>
      </c>
      <c r="AD410" s="9">
        <v>1</v>
      </c>
    </row>
    <row r="411" spans="1:30" x14ac:dyDescent="0.3">
      <c r="A411" s="5">
        <v>81.901409999999956</v>
      </c>
      <c r="B411" s="5">
        <v>0.36750500000000003</v>
      </c>
      <c r="C411" s="5">
        <v>0.18851599999999999</v>
      </c>
      <c r="D411" s="5">
        <f t="shared" si="66"/>
        <v>-0.17898900000000004</v>
      </c>
      <c r="E411" s="5">
        <v>1187.29097</v>
      </c>
      <c r="F411" s="5">
        <v>2807.0175439999998</v>
      </c>
      <c r="G411" s="5">
        <v>1226.0536400000001</v>
      </c>
      <c r="H411" s="5">
        <f t="shared" si="67"/>
        <v>2758.6206900000002</v>
      </c>
      <c r="I411" s="5">
        <f t="shared" si="65"/>
        <v>3.9473684038815482</v>
      </c>
      <c r="J411" s="7">
        <f t="shared" si="68"/>
        <v>1</v>
      </c>
      <c r="K411" s="5">
        <v>-0.49492599999999998</v>
      </c>
      <c r="L411" s="5">
        <v>47.923820999999997</v>
      </c>
      <c r="M411" s="5">
        <f t="shared" si="69"/>
        <v>63.821715100189977</v>
      </c>
      <c r="N411" s="5">
        <v>-23.718730999999998</v>
      </c>
      <c r="O411" s="5">
        <v>0</v>
      </c>
      <c r="P411" s="5">
        <v>12.594631</v>
      </c>
      <c r="Q411" s="5">
        <f t="shared" si="75"/>
        <v>0</v>
      </c>
      <c r="R411" s="5">
        <f t="shared" si="70"/>
        <v>24.203932792399691</v>
      </c>
      <c r="S411" s="5">
        <f t="shared" si="71"/>
        <v>24.203932792399691</v>
      </c>
      <c r="T411" s="8">
        <f t="shared" si="72"/>
        <v>0</v>
      </c>
      <c r="U411" s="6">
        <v>1</v>
      </c>
      <c r="V411" s="6">
        <f t="shared" si="73"/>
        <v>-2.0532267346038022</v>
      </c>
      <c r="W411" s="9"/>
      <c r="X411" s="9">
        <v>30</v>
      </c>
      <c r="Y411" s="9">
        <v>580.5</v>
      </c>
      <c r="Z411" s="9">
        <f t="shared" si="74"/>
        <v>258.29577784628526</v>
      </c>
      <c r="AA411" s="9">
        <v>79.5</v>
      </c>
      <c r="AB411" s="9">
        <v>6.4960899999999997</v>
      </c>
      <c r="AC411" s="9">
        <v>14.828099999999999</v>
      </c>
      <c r="AD411" s="9">
        <v>1</v>
      </c>
    </row>
    <row r="412" spans="1:30" x14ac:dyDescent="0.3">
      <c r="A412" s="5">
        <v>82.102389000000031</v>
      </c>
      <c r="B412" s="5">
        <v>0.381073</v>
      </c>
      <c r="C412" s="5">
        <v>0.18867500000000001</v>
      </c>
      <c r="D412" s="5">
        <f t="shared" si="66"/>
        <v>-0.19239799999999999</v>
      </c>
      <c r="E412" s="5">
        <v>1187.29097</v>
      </c>
      <c r="F412" s="5">
        <v>2840.2366860000002</v>
      </c>
      <c r="G412" s="5">
        <v>1226.0536400000001</v>
      </c>
      <c r="H412" s="5">
        <f t="shared" si="67"/>
        <v>2758.6206900000002</v>
      </c>
      <c r="I412" s="5">
        <f t="shared" si="65"/>
        <v>6.6568046729178985</v>
      </c>
      <c r="J412" s="7">
        <f t="shared" si="68"/>
        <v>1</v>
      </c>
      <c r="K412" s="5">
        <v>-1.1435000000000001E-2</v>
      </c>
      <c r="L412" s="5">
        <v>47.922507000000003</v>
      </c>
      <c r="M412" s="5">
        <f t="shared" si="69"/>
        <v>63.802517047730021</v>
      </c>
      <c r="N412" s="5">
        <v>-0.54799299999999995</v>
      </c>
      <c r="O412" s="5">
        <v>0</v>
      </c>
      <c r="P412" s="5">
        <v>12.606733</v>
      </c>
      <c r="Q412" s="5">
        <f t="shared" si="75"/>
        <v>0</v>
      </c>
      <c r="R412" s="5">
        <f t="shared" si="70"/>
        <v>24.2243471090306</v>
      </c>
      <c r="S412" s="5">
        <f t="shared" si="71"/>
        <v>24.2243471090306</v>
      </c>
      <c r="T412" s="8">
        <f t="shared" si="72"/>
        <v>0</v>
      </c>
      <c r="U412" s="6">
        <v>1</v>
      </c>
      <c r="V412" s="6">
        <f t="shared" si="73"/>
        <v>-1.9806494870009046</v>
      </c>
      <c r="W412" s="9"/>
      <c r="X412" s="9">
        <v>30</v>
      </c>
      <c r="Y412" s="9">
        <v>581.5</v>
      </c>
      <c r="Z412" s="9">
        <f t="shared" si="74"/>
        <v>235.15420315575798</v>
      </c>
      <c r="AA412" s="9">
        <v>80</v>
      </c>
      <c r="AB412" s="9">
        <v>6.4960899999999997</v>
      </c>
      <c r="AC412" s="9">
        <v>14.8438</v>
      </c>
      <c r="AD412" s="9">
        <v>1</v>
      </c>
    </row>
    <row r="413" spans="1:30" x14ac:dyDescent="0.3">
      <c r="A413" s="5">
        <v>82.302277000000018</v>
      </c>
      <c r="B413" s="5">
        <v>0.36694700000000002</v>
      </c>
      <c r="C413" s="5">
        <v>0.19528200000000001</v>
      </c>
      <c r="D413" s="5">
        <f t="shared" si="66"/>
        <v>-0.17166500000000001</v>
      </c>
      <c r="E413" s="5">
        <v>1187.29097</v>
      </c>
      <c r="F413" s="5">
        <v>2727.272727</v>
      </c>
      <c r="G413" s="5">
        <v>1212.121212</v>
      </c>
      <c r="H413" s="5">
        <f t="shared" si="67"/>
        <v>2727.272727</v>
      </c>
      <c r="I413" s="5">
        <f t="shared" si="65"/>
        <v>0</v>
      </c>
      <c r="J413" s="7">
        <f t="shared" si="68"/>
        <v>0</v>
      </c>
      <c r="K413" s="5">
        <v>-5.1594000000000001E-2</v>
      </c>
      <c r="L413" s="5">
        <v>47.913784999999997</v>
      </c>
      <c r="M413" s="5">
        <f t="shared" si="69"/>
        <v>63.675085226149918</v>
      </c>
      <c r="N413" s="5">
        <v>-2.4720740000000001</v>
      </c>
      <c r="O413" s="5">
        <v>0</v>
      </c>
      <c r="P413" s="5">
        <v>12.243384000000001</v>
      </c>
      <c r="Q413" s="5">
        <f t="shared" si="75"/>
        <v>0</v>
      </c>
      <c r="R413" s="5">
        <f t="shared" si="70"/>
        <v>24.787716295703049</v>
      </c>
      <c r="S413" s="5">
        <f t="shared" si="71"/>
        <v>24.787716295703049</v>
      </c>
      <c r="T413" s="8">
        <f t="shared" si="72"/>
        <v>0</v>
      </c>
      <c r="U413" s="6">
        <v>1</v>
      </c>
      <c r="V413" s="6">
        <f t="shared" si="73"/>
        <v>-2.1375760929717762</v>
      </c>
      <c r="W413" s="9"/>
      <c r="X413" s="9">
        <v>30</v>
      </c>
      <c r="Y413" s="9">
        <v>564.5</v>
      </c>
      <c r="Z413" s="9">
        <f t="shared" si="74"/>
        <v>237.88309727957576</v>
      </c>
      <c r="AA413" s="9">
        <v>80</v>
      </c>
      <c r="AB413" s="9">
        <v>6.4609399999999999</v>
      </c>
      <c r="AC413" s="9">
        <v>14.8672</v>
      </c>
      <c r="AD413" s="9">
        <v>1</v>
      </c>
    </row>
    <row r="414" spans="1:30" x14ac:dyDescent="0.3">
      <c r="A414" s="5">
        <v>82.503218999999959</v>
      </c>
      <c r="B414" s="5">
        <v>0.36694700000000002</v>
      </c>
      <c r="C414" s="5">
        <v>0.19528200000000001</v>
      </c>
      <c r="D414" s="5">
        <f t="shared" si="66"/>
        <v>-0.17166500000000001</v>
      </c>
      <c r="E414" s="5">
        <v>1187.29097</v>
      </c>
      <c r="F414" s="5">
        <v>2666.666667</v>
      </c>
      <c r="G414" s="5">
        <v>1165.7559200000001</v>
      </c>
      <c r="H414" s="5">
        <f t="shared" si="67"/>
        <v>2622.95082</v>
      </c>
      <c r="I414" s="5">
        <f t="shared" si="65"/>
        <v>3.7499999999999942</v>
      </c>
      <c r="J414" s="7">
        <f t="shared" si="68"/>
        <v>1</v>
      </c>
      <c r="K414" s="5">
        <v>0.44242999999999999</v>
      </c>
      <c r="L414" s="5">
        <v>47.910170000000001</v>
      </c>
      <c r="M414" s="5">
        <f t="shared" si="69"/>
        <v>63.622268666299988</v>
      </c>
      <c r="N414" s="5">
        <v>21.196899999999999</v>
      </c>
      <c r="O414" s="5">
        <v>0</v>
      </c>
      <c r="P414" s="5">
        <v>12.043559999999999</v>
      </c>
      <c r="Q414" s="5">
        <f t="shared" si="75"/>
        <v>0</v>
      </c>
      <c r="R414" s="5">
        <f t="shared" si="70"/>
        <v>23.8395522897559</v>
      </c>
      <c r="S414" s="5">
        <f t="shared" si="71"/>
        <v>23.8395522897559</v>
      </c>
      <c r="T414" s="8">
        <f t="shared" si="72"/>
        <v>0</v>
      </c>
      <c r="U414" s="6">
        <v>1</v>
      </c>
      <c r="V414" s="6">
        <f t="shared" si="73"/>
        <v>-2.1375760929717762</v>
      </c>
      <c r="W414" s="9"/>
      <c r="X414" s="9">
        <v>30</v>
      </c>
      <c r="Y414" s="9">
        <v>568.5</v>
      </c>
      <c r="Z414" s="9">
        <f t="shared" si="74"/>
        <v>212.85960327107986</v>
      </c>
      <c r="AA414" s="9">
        <v>80.5</v>
      </c>
      <c r="AB414" s="9">
        <v>6.46875</v>
      </c>
      <c r="AC414" s="9">
        <v>14.890599999999999</v>
      </c>
      <c r="AD414" s="9">
        <v>1</v>
      </c>
    </row>
    <row r="415" spans="1:30" x14ac:dyDescent="0.3">
      <c r="A415" s="5">
        <v>82.70408399999998</v>
      </c>
      <c r="B415" s="5">
        <v>0.34076000000000001</v>
      </c>
      <c r="C415" s="5">
        <v>0.185306</v>
      </c>
      <c r="D415" s="5">
        <f t="shared" si="66"/>
        <v>-0.15545400000000001</v>
      </c>
      <c r="E415" s="5">
        <v>1187.29097</v>
      </c>
      <c r="F415" s="5">
        <v>2742.8571430000002</v>
      </c>
      <c r="G415" s="5">
        <v>1185.185185</v>
      </c>
      <c r="H415" s="5">
        <f t="shared" si="67"/>
        <v>2666.6666662500002</v>
      </c>
      <c r="I415" s="5">
        <f t="shared" si="65"/>
        <v>6.4285714767857165</v>
      </c>
      <c r="J415" s="7">
        <f t="shared" si="68"/>
        <v>1</v>
      </c>
      <c r="K415" s="5">
        <v>3.6360999999999997E-2</v>
      </c>
      <c r="L415" s="5">
        <v>47.910809999999998</v>
      </c>
      <c r="M415" s="5">
        <f t="shared" si="69"/>
        <v>63.631619315899911</v>
      </c>
      <c r="N415" s="5">
        <v>1.7420880000000001</v>
      </c>
      <c r="O415" s="5">
        <v>0</v>
      </c>
      <c r="P415" s="5">
        <v>12.155764</v>
      </c>
      <c r="Q415" s="5">
        <f t="shared" si="75"/>
        <v>0</v>
      </c>
      <c r="R415" s="5">
        <f t="shared" si="70"/>
        <v>22.998734872060769</v>
      </c>
      <c r="S415" s="5">
        <f t="shared" si="71"/>
        <v>22.998734872060769</v>
      </c>
      <c r="T415" s="8">
        <f t="shared" si="72"/>
        <v>0</v>
      </c>
      <c r="U415" s="6">
        <v>1</v>
      </c>
      <c r="V415" s="6">
        <f t="shared" si="73"/>
        <v>-2.1920310831499994</v>
      </c>
      <c r="W415" s="9"/>
      <c r="X415" s="9">
        <v>30</v>
      </c>
      <c r="Y415" s="9">
        <v>568.5</v>
      </c>
      <c r="Z415" s="9">
        <f t="shared" si="74"/>
        <v>231.11324753151538</v>
      </c>
      <c r="AA415" s="9">
        <v>80.5</v>
      </c>
      <c r="AB415" s="9">
        <v>6.46875</v>
      </c>
      <c r="AC415" s="9">
        <v>14.9063</v>
      </c>
      <c r="AD415" s="9">
        <v>1</v>
      </c>
    </row>
    <row r="416" spans="1:30" x14ac:dyDescent="0.3">
      <c r="A416" s="5">
        <v>82.90396299999999</v>
      </c>
      <c r="B416" s="5">
        <v>0.35720200000000002</v>
      </c>
      <c r="C416" s="5">
        <v>0.182558</v>
      </c>
      <c r="D416" s="5">
        <f t="shared" si="66"/>
        <v>-0.17464400000000002</v>
      </c>
      <c r="E416" s="5">
        <v>1187.29097</v>
      </c>
      <c r="F416" s="5">
        <v>2711.864407</v>
      </c>
      <c r="G416" s="5">
        <v>1172.1611720000001</v>
      </c>
      <c r="H416" s="5">
        <f t="shared" si="67"/>
        <v>2637.3626370000002</v>
      </c>
      <c r="I416" s="5">
        <f t="shared" si="65"/>
        <v>6.3559322539989278</v>
      </c>
      <c r="J416" s="7">
        <f t="shared" si="68"/>
        <v>1</v>
      </c>
      <c r="K416" s="5">
        <v>-0.148371</v>
      </c>
      <c r="L416" s="5">
        <v>47.915100000000002</v>
      </c>
      <c r="M416" s="5">
        <f t="shared" si="69"/>
        <v>63.69429788900004</v>
      </c>
      <c r="N416" s="5">
        <v>-7.1092279999999999</v>
      </c>
      <c r="O416" s="5">
        <v>0</v>
      </c>
      <c r="P416" s="5">
        <v>12.141332999999999</v>
      </c>
      <c r="Q416" s="5">
        <f t="shared" si="75"/>
        <v>0</v>
      </c>
      <c r="R416" s="5">
        <f t="shared" si="70"/>
        <v>22.40868911906777</v>
      </c>
      <c r="S416" s="5">
        <f t="shared" si="71"/>
        <v>22.40868911906777</v>
      </c>
      <c r="T416" s="8">
        <f t="shared" si="72"/>
        <v>0</v>
      </c>
      <c r="U416" s="6">
        <v>1</v>
      </c>
      <c r="V416" s="6">
        <f t="shared" si="73"/>
        <v>-2.045315040883168</v>
      </c>
      <c r="W416" s="9"/>
      <c r="X416" s="9">
        <v>30</v>
      </c>
      <c r="Y416" s="9">
        <v>562</v>
      </c>
      <c r="Z416" s="9">
        <f t="shared" si="74"/>
        <v>239.12164102723969</v>
      </c>
      <c r="AA416" s="9">
        <v>81</v>
      </c>
      <c r="AB416" s="9">
        <v>6.4492200000000004</v>
      </c>
      <c r="AC416" s="9">
        <v>14.9297</v>
      </c>
      <c r="AD416" s="9">
        <v>1</v>
      </c>
    </row>
    <row r="417" spans="1:30" x14ac:dyDescent="0.3">
      <c r="A417" s="5">
        <v>83.104954000000035</v>
      </c>
      <c r="B417" s="5">
        <v>0.360321</v>
      </c>
      <c r="C417" s="5">
        <v>0.20438600000000001</v>
      </c>
      <c r="D417" s="5">
        <f t="shared" si="66"/>
        <v>-0.15593499999999999</v>
      </c>
      <c r="E417" s="5">
        <v>1187.29097</v>
      </c>
      <c r="F417" s="5">
        <v>2651.9337019999998</v>
      </c>
      <c r="G417" s="5">
        <v>1153.153153</v>
      </c>
      <c r="H417" s="5">
        <f t="shared" si="67"/>
        <v>2594.5945942499998</v>
      </c>
      <c r="I417" s="5">
        <f t="shared" ref="I417:I480" si="76">(F417-G417*2.25)/G417*100</f>
        <v>4.9723757508557096</v>
      </c>
      <c r="J417" s="7">
        <f t="shared" si="68"/>
        <v>1</v>
      </c>
      <c r="K417" s="5">
        <v>0.64151400000000003</v>
      </c>
      <c r="L417" s="5">
        <v>47.908912999999998</v>
      </c>
      <c r="M417" s="5">
        <f t="shared" si="69"/>
        <v>63.603903406070003</v>
      </c>
      <c r="N417" s="5">
        <v>30.734261</v>
      </c>
      <c r="O417" s="5">
        <v>0</v>
      </c>
      <c r="P417" s="5">
        <v>11.870377</v>
      </c>
      <c r="Q417" s="5">
        <f t="shared" si="75"/>
        <v>0</v>
      </c>
      <c r="R417" s="5">
        <f t="shared" si="70"/>
        <v>24.681206530872178</v>
      </c>
      <c r="S417" s="5">
        <f t="shared" si="71"/>
        <v>24.681206530872178</v>
      </c>
      <c r="T417" s="8">
        <f t="shared" si="72"/>
        <v>0</v>
      </c>
      <c r="U417" s="6">
        <v>1</v>
      </c>
      <c r="V417" s="6">
        <f t="shared" si="73"/>
        <v>-2.3107127969987498</v>
      </c>
      <c r="W417" s="9"/>
      <c r="X417" s="9">
        <v>30</v>
      </c>
      <c r="Y417" s="9">
        <v>551</v>
      </c>
      <c r="Z417" s="9">
        <f t="shared" si="74"/>
        <v>204.52460547267452</v>
      </c>
      <c r="AA417" s="9">
        <v>81.5</v>
      </c>
      <c r="AB417" s="9">
        <v>6.4140600000000001</v>
      </c>
      <c r="AC417" s="9">
        <v>14.953099999999999</v>
      </c>
      <c r="AD417" s="9">
        <v>1</v>
      </c>
    </row>
    <row r="418" spans="1:30" x14ac:dyDescent="0.3">
      <c r="A418" s="5">
        <v>83.304757000000009</v>
      </c>
      <c r="B418" s="5">
        <v>0.309031</v>
      </c>
      <c r="C418" s="5">
        <v>0.22584299999999999</v>
      </c>
      <c r="D418" s="5">
        <f t="shared" si="66"/>
        <v>-8.3188000000000012E-2</v>
      </c>
      <c r="E418" s="5">
        <v>1187.29097</v>
      </c>
      <c r="F418" s="5">
        <v>2580.6451609999999</v>
      </c>
      <c r="G418" s="5">
        <v>1116.928447</v>
      </c>
      <c r="H418" s="5">
        <f t="shared" si="67"/>
        <v>2513.0890057500001</v>
      </c>
      <c r="I418" s="5">
        <f t="shared" si="76"/>
        <v>6.0483870234885195</v>
      </c>
      <c r="J418" s="7">
        <f t="shared" si="68"/>
        <v>1</v>
      </c>
      <c r="K418" s="5">
        <v>0.86469399999999996</v>
      </c>
      <c r="L418" s="5">
        <v>47.896203</v>
      </c>
      <c r="M418" s="5">
        <f t="shared" si="69"/>
        <v>63.418205349169966</v>
      </c>
      <c r="N418" s="5">
        <v>41.415579999999999</v>
      </c>
      <c r="O418" s="5">
        <v>0</v>
      </c>
      <c r="P418" s="5">
        <v>11.614906</v>
      </c>
      <c r="Q418" s="5">
        <f t="shared" si="75"/>
        <v>0</v>
      </c>
      <c r="R418" s="5">
        <f t="shared" si="70"/>
        <v>26.415585266419153</v>
      </c>
      <c r="S418" s="5">
        <f t="shared" si="71"/>
        <v>26.415585266419153</v>
      </c>
      <c r="T418" s="8">
        <f t="shared" si="72"/>
        <v>0</v>
      </c>
      <c r="U418" s="6">
        <v>1</v>
      </c>
      <c r="V418" s="6">
        <f t="shared" si="73"/>
        <v>-3.7148506996201371</v>
      </c>
      <c r="W418" s="9"/>
      <c r="X418" s="9">
        <v>30</v>
      </c>
      <c r="Y418" s="9">
        <v>546.5</v>
      </c>
      <c r="Z418" s="9">
        <f t="shared" si="74"/>
        <v>196.32097038059879</v>
      </c>
      <c r="AA418" s="9">
        <v>81.5</v>
      </c>
      <c r="AB418" s="9">
        <v>6.3945299999999996</v>
      </c>
      <c r="AC418" s="9">
        <v>14.976599999999999</v>
      </c>
      <c r="AD418" s="9">
        <v>1</v>
      </c>
    </row>
    <row r="419" spans="1:30" x14ac:dyDescent="0.3">
      <c r="A419" s="5">
        <v>83.504691999999991</v>
      </c>
      <c r="B419" s="5">
        <v>0.309031</v>
      </c>
      <c r="C419" s="5">
        <v>0.22584299999999999</v>
      </c>
      <c r="D419" s="5">
        <f t="shared" si="66"/>
        <v>-8.3188000000000012E-2</v>
      </c>
      <c r="E419" s="5">
        <v>1187.29097</v>
      </c>
      <c r="F419" s="5">
        <v>2566.84492</v>
      </c>
      <c r="G419" s="5">
        <v>1099.6563570000001</v>
      </c>
      <c r="H419" s="5">
        <f t="shared" si="67"/>
        <v>2474.2268032500001</v>
      </c>
      <c r="I419" s="5">
        <f t="shared" si="76"/>
        <v>8.422459994927296</v>
      </c>
      <c r="J419" s="7">
        <f t="shared" si="68"/>
        <v>1</v>
      </c>
      <c r="K419" s="5">
        <v>0.58463299999999996</v>
      </c>
      <c r="L419" s="5">
        <v>47.901708999999997</v>
      </c>
      <c r="M419" s="5">
        <f t="shared" si="69"/>
        <v>63.498650156509939</v>
      </c>
      <c r="N419" s="5">
        <v>28.004930999999999</v>
      </c>
      <c r="O419" s="5">
        <v>0</v>
      </c>
      <c r="P419" s="5">
        <v>11.584296999999999</v>
      </c>
      <c r="Q419" s="5">
        <f t="shared" si="75"/>
        <v>0</v>
      </c>
      <c r="R419" s="5">
        <f t="shared" si="70"/>
        <v>26.007096819957141</v>
      </c>
      <c r="S419" s="5">
        <f t="shared" si="71"/>
        <v>26.007096819957141</v>
      </c>
      <c r="T419" s="8">
        <f t="shared" si="72"/>
        <v>0</v>
      </c>
      <c r="U419" s="6">
        <v>1</v>
      </c>
      <c r="V419" s="6">
        <f t="shared" si="73"/>
        <v>-3.7148506996201371</v>
      </c>
      <c r="W419" s="9"/>
      <c r="X419" s="9">
        <v>30</v>
      </c>
      <c r="Y419" s="9">
        <v>552.5</v>
      </c>
      <c r="Z419" s="9">
        <f t="shared" si="74"/>
        <v>209.14806445708163</v>
      </c>
      <c r="AA419" s="9">
        <v>82</v>
      </c>
      <c r="AB419" s="9">
        <v>6.4140600000000001</v>
      </c>
      <c r="AC419" s="9">
        <v>14.9922</v>
      </c>
      <c r="AD419" s="9">
        <v>1</v>
      </c>
    </row>
    <row r="420" spans="1:30" x14ac:dyDescent="0.3">
      <c r="A420" s="5">
        <v>83.705586999999937</v>
      </c>
      <c r="B420" s="5">
        <v>0.28992299999999999</v>
      </c>
      <c r="C420" s="5">
        <v>0.18918499999999999</v>
      </c>
      <c r="D420" s="5">
        <f t="shared" si="66"/>
        <v>-0.10073799999999999</v>
      </c>
      <c r="E420" s="5">
        <v>1187.29097</v>
      </c>
      <c r="F420" s="5">
        <v>2608.6956519999999</v>
      </c>
      <c r="G420" s="5">
        <v>1128.747795</v>
      </c>
      <c r="H420" s="5">
        <f t="shared" si="67"/>
        <v>2539.6825387499998</v>
      </c>
      <c r="I420" s="5">
        <f t="shared" si="76"/>
        <v>6.1141305042372256</v>
      </c>
      <c r="J420" s="7">
        <f t="shared" si="68"/>
        <v>1</v>
      </c>
      <c r="K420" s="5">
        <v>0.53828600000000004</v>
      </c>
      <c r="L420" s="5">
        <v>47.899222000000002</v>
      </c>
      <c r="M420" s="5">
        <f t="shared" si="69"/>
        <v>63.462314116580046</v>
      </c>
      <c r="N420" s="5">
        <v>25.783458</v>
      </c>
      <c r="O420" s="5">
        <v>0</v>
      </c>
      <c r="P420" s="5">
        <v>11.852843999999999</v>
      </c>
      <c r="Q420" s="5">
        <f t="shared" si="75"/>
        <v>0</v>
      </c>
      <c r="R420" s="5">
        <f t="shared" si="70"/>
        <v>22.362062934528495</v>
      </c>
      <c r="S420" s="5">
        <f t="shared" si="71"/>
        <v>22.362062934528495</v>
      </c>
      <c r="T420" s="8">
        <f t="shared" si="72"/>
        <v>0</v>
      </c>
      <c r="U420" s="6">
        <v>1</v>
      </c>
      <c r="V420" s="6">
        <f t="shared" si="73"/>
        <v>-2.8779904306220097</v>
      </c>
      <c r="W420" s="9"/>
      <c r="X420" s="9">
        <v>30</v>
      </c>
      <c r="Y420" s="9">
        <v>545.5</v>
      </c>
      <c r="Z420" s="9">
        <f t="shared" si="74"/>
        <v>206.16234619218358</v>
      </c>
      <c r="AA420" s="9">
        <v>82</v>
      </c>
      <c r="AB420" s="9">
        <v>6.3906299999999998</v>
      </c>
      <c r="AC420" s="9">
        <v>15.015599999999999</v>
      </c>
      <c r="AD420" s="9">
        <v>1</v>
      </c>
    </row>
    <row r="421" spans="1:30" x14ac:dyDescent="0.3">
      <c r="A421" s="5">
        <v>83.906550999999936</v>
      </c>
      <c r="B421" s="5">
        <v>0.32155699999999998</v>
      </c>
      <c r="C421" s="5">
        <v>0.16805500000000001</v>
      </c>
      <c r="D421" s="5">
        <f t="shared" si="66"/>
        <v>-0.15350199999999997</v>
      </c>
      <c r="E421" s="5">
        <v>1187.29097</v>
      </c>
      <c r="F421" s="5">
        <v>2539.6825399999998</v>
      </c>
      <c r="G421" s="5">
        <v>1094.017094</v>
      </c>
      <c r="H421" s="5">
        <f t="shared" si="67"/>
        <v>2461.5384615000003</v>
      </c>
      <c r="I421" s="5">
        <f t="shared" si="76"/>
        <v>7.142857175502189</v>
      </c>
      <c r="J421" s="7">
        <f t="shared" si="68"/>
        <v>1</v>
      </c>
      <c r="K421" s="5">
        <v>0.749089</v>
      </c>
      <c r="L421" s="5">
        <v>47.889208000000004</v>
      </c>
      <c r="M421" s="5">
        <f t="shared" si="69"/>
        <v>63.316005671120024</v>
      </c>
      <c r="N421" s="5">
        <v>35.873255999999998</v>
      </c>
      <c r="O421" s="5">
        <v>0</v>
      </c>
      <c r="P421" s="5">
        <v>11.359038</v>
      </c>
      <c r="Q421" s="5">
        <f t="shared" si="75"/>
        <v>0</v>
      </c>
      <c r="R421" s="5">
        <f t="shared" si="70"/>
        <v>19.253238789898599</v>
      </c>
      <c r="S421" s="5">
        <f t="shared" si="71"/>
        <v>19.253238789898599</v>
      </c>
      <c r="T421" s="8">
        <f t="shared" si="72"/>
        <v>0</v>
      </c>
      <c r="U421" s="6">
        <v>1</v>
      </c>
      <c r="V421" s="6">
        <f t="shared" si="73"/>
        <v>-2.0948065823246607</v>
      </c>
      <c r="W421" s="9"/>
      <c r="X421" s="9">
        <v>30</v>
      </c>
      <c r="Y421" s="9">
        <v>535</v>
      </c>
      <c r="Z421" s="9">
        <f t="shared" si="74"/>
        <v>191.6313708427123</v>
      </c>
      <c r="AA421" s="9">
        <v>82.5</v>
      </c>
      <c r="AB421" s="9">
        <v>6.34375</v>
      </c>
      <c r="AC421" s="9">
        <v>15.039099999999999</v>
      </c>
      <c r="AD421" s="9">
        <v>1</v>
      </c>
    </row>
    <row r="422" spans="1:30" x14ac:dyDescent="0.3">
      <c r="A422" s="5">
        <v>84.10751699999993</v>
      </c>
      <c r="B422" s="5">
        <v>0.26187300000000002</v>
      </c>
      <c r="C422" s="5">
        <v>0.125419</v>
      </c>
      <c r="D422" s="5">
        <f t="shared" si="66"/>
        <v>-0.13645400000000002</v>
      </c>
      <c r="E422" s="5">
        <v>1187.29097</v>
      </c>
      <c r="F422" s="5">
        <v>2474.2268039999999</v>
      </c>
      <c r="G422" s="5">
        <v>1066.666667</v>
      </c>
      <c r="H422" s="5">
        <f t="shared" si="67"/>
        <v>2400.0000007499998</v>
      </c>
      <c r="I422" s="5">
        <f t="shared" si="76"/>
        <v>6.9587628025128971</v>
      </c>
      <c r="J422" s="7">
        <f t="shared" si="68"/>
        <v>1</v>
      </c>
      <c r="K422" s="5">
        <v>0.96133999999999997</v>
      </c>
      <c r="L422" s="5">
        <v>47.885067999999997</v>
      </c>
      <c r="M422" s="5">
        <f t="shared" si="69"/>
        <v>63.255518656519939</v>
      </c>
      <c r="N422" s="5">
        <v>46.033825999999998</v>
      </c>
      <c r="O422" s="5">
        <v>0</v>
      </c>
      <c r="P422" s="5">
        <v>11.187851999999999</v>
      </c>
      <c r="Q422" s="5">
        <f t="shared" si="75"/>
        <v>0</v>
      </c>
      <c r="R422" s="5">
        <f t="shared" si="70"/>
        <v>14.009424936289054</v>
      </c>
      <c r="S422" s="5">
        <f t="shared" si="71"/>
        <v>14.009424936289054</v>
      </c>
      <c r="T422" s="8">
        <f t="shared" si="72"/>
        <v>0</v>
      </c>
      <c r="U422" s="6">
        <v>1</v>
      </c>
      <c r="V422" s="6">
        <f t="shared" si="73"/>
        <v>-1.9191302563501251</v>
      </c>
      <c r="W422" s="9"/>
      <c r="X422" s="9">
        <v>30</v>
      </c>
      <c r="Y422" s="9">
        <v>529</v>
      </c>
      <c r="Z422" s="9">
        <f t="shared" si="74"/>
        <v>173.97963819469865</v>
      </c>
      <c r="AA422" s="9">
        <v>82.5</v>
      </c>
      <c r="AB422" s="9">
        <v>6.3085899999999997</v>
      </c>
      <c r="AC422" s="9">
        <v>15.0625</v>
      </c>
      <c r="AD422" s="9">
        <v>1</v>
      </c>
    </row>
    <row r="423" spans="1:30" x14ac:dyDescent="0.3">
      <c r="A423" s="5">
        <v>84.308409999999995</v>
      </c>
      <c r="B423" s="5">
        <v>0.23716000000000001</v>
      </c>
      <c r="C423" s="5">
        <v>0.191168</v>
      </c>
      <c r="D423" s="5">
        <f t="shared" si="66"/>
        <v>-4.5992000000000005E-2</v>
      </c>
      <c r="E423" s="5">
        <v>1187.29097</v>
      </c>
      <c r="F423" s="5">
        <v>2448.9795920000001</v>
      </c>
      <c r="G423" s="5">
        <v>1045.751634</v>
      </c>
      <c r="H423" s="5">
        <f t="shared" si="67"/>
        <v>2352.9411765</v>
      </c>
      <c r="I423" s="5">
        <f t="shared" si="76"/>
        <v>9.1836734820727202</v>
      </c>
      <c r="J423" s="7">
        <f t="shared" si="68"/>
        <v>1</v>
      </c>
      <c r="K423" s="5">
        <v>1.172275</v>
      </c>
      <c r="L423" s="5">
        <v>47.885689999999997</v>
      </c>
      <c r="M423" s="5">
        <f t="shared" si="69"/>
        <v>63.264606319099926</v>
      </c>
      <c r="N423" s="5">
        <v>56.135178000000003</v>
      </c>
      <c r="O423" s="5">
        <v>0</v>
      </c>
      <c r="P423" s="5">
        <v>11.030175</v>
      </c>
      <c r="Q423" s="5">
        <f t="shared" si="75"/>
        <v>0</v>
      </c>
      <c r="R423" s="5">
        <f t="shared" si="70"/>
        <v>20.934953451067788</v>
      </c>
      <c r="S423" s="5">
        <f t="shared" si="71"/>
        <v>20.934953451067788</v>
      </c>
      <c r="T423" s="8">
        <f t="shared" si="72"/>
        <v>0</v>
      </c>
      <c r="U423" s="6">
        <v>1</v>
      </c>
      <c r="V423" s="6">
        <f t="shared" si="73"/>
        <v>-5.1565489650373975</v>
      </c>
      <c r="W423" s="9"/>
      <c r="X423" s="9">
        <v>30</v>
      </c>
      <c r="Y423" s="9">
        <v>524.5</v>
      </c>
      <c r="Z423" s="9">
        <f t="shared" si="74"/>
        <v>173.77189835866827</v>
      </c>
      <c r="AA423" s="9">
        <v>83</v>
      </c>
      <c r="AB423" s="9">
        <v>6.2851600000000003</v>
      </c>
      <c r="AC423" s="9">
        <v>15.078099999999999</v>
      </c>
      <c r="AD423" s="9">
        <v>1</v>
      </c>
    </row>
    <row r="424" spans="1:30" x14ac:dyDescent="0.3">
      <c r="A424" s="5">
        <v>84.510181000000003</v>
      </c>
      <c r="B424" s="5">
        <v>0.23716000000000001</v>
      </c>
      <c r="C424" s="5">
        <v>0.191168</v>
      </c>
      <c r="D424" s="5">
        <f t="shared" si="66"/>
        <v>-4.5992000000000005E-2</v>
      </c>
      <c r="E424" s="5">
        <v>1187.29097</v>
      </c>
      <c r="F424" s="5">
        <v>2318.84058</v>
      </c>
      <c r="G424" s="5">
        <v>987.65432099999998</v>
      </c>
      <c r="H424" s="5">
        <f t="shared" si="67"/>
        <v>2222.22222225</v>
      </c>
      <c r="I424" s="5">
        <f t="shared" si="76"/>
        <v>9.7826087220652269</v>
      </c>
      <c r="J424" s="7">
        <f t="shared" si="68"/>
        <v>1</v>
      </c>
      <c r="K424" s="5">
        <v>1.3938740000000001</v>
      </c>
      <c r="L424" s="5">
        <v>47.871200999999999</v>
      </c>
      <c r="M424" s="5">
        <f t="shared" si="69"/>
        <v>63.052916378390023</v>
      </c>
      <c r="N424" s="5">
        <v>66.726445999999996</v>
      </c>
      <c r="O424" s="5">
        <v>0</v>
      </c>
      <c r="P424" s="5">
        <v>10.429461999999999</v>
      </c>
      <c r="Q424" s="5">
        <f t="shared" si="75"/>
        <v>0</v>
      </c>
      <c r="R424" s="5">
        <f t="shared" si="70"/>
        <v>19.771900481564021</v>
      </c>
      <c r="S424" s="5">
        <f t="shared" si="71"/>
        <v>19.771900481564021</v>
      </c>
      <c r="T424" s="8">
        <f t="shared" si="72"/>
        <v>0</v>
      </c>
      <c r="U424" s="6">
        <v>1</v>
      </c>
      <c r="V424" s="6">
        <f t="shared" si="73"/>
        <v>-5.1565489650373975</v>
      </c>
      <c r="W424" s="9"/>
      <c r="X424" s="9">
        <v>30</v>
      </c>
      <c r="Y424" s="9">
        <v>513.5</v>
      </c>
      <c r="Z424" s="9">
        <f t="shared" si="74"/>
        <v>161.51912611652006</v>
      </c>
      <c r="AA424" s="9">
        <v>83</v>
      </c>
      <c r="AB424" s="9">
        <v>6.21875</v>
      </c>
      <c r="AC424" s="9">
        <v>15.101599999999999</v>
      </c>
      <c r="AD424" s="9">
        <v>1</v>
      </c>
    </row>
    <row r="425" spans="1:30" x14ac:dyDescent="0.3">
      <c r="A425" s="5">
        <v>84.711096000000012</v>
      </c>
      <c r="B425" s="5">
        <v>0.31477100000000002</v>
      </c>
      <c r="C425" s="5">
        <v>0.154115</v>
      </c>
      <c r="D425" s="5">
        <f t="shared" si="66"/>
        <v>-0.16065600000000002</v>
      </c>
      <c r="E425" s="5">
        <v>1187.29097</v>
      </c>
      <c r="F425" s="5">
        <v>2296.6507179999999</v>
      </c>
      <c r="G425" s="5">
        <v>969.69696999999996</v>
      </c>
      <c r="H425" s="5">
        <f t="shared" si="67"/>
        <v>2181.8181825000001</v>
      </c>
      <c r="I425" s="5">
        <f t="shared" si="76"/>
        <v>11.842105219736814</v>
      </c>
      <c r="J425" s="7">
        <f t="shared" si="68"/>
        <v>1</v>
      </c>
      <c r="K425" s="5">
        <v>1.611788</v>
      </c>
      <c r="L425" s="5">
        <v>47.869078000000002</v>
      </c>
      <c r="M425" s="5">
        <f t="shared" si="69"/>
        <v>63.021898520419995</v>
      </c>
      <c r="N425" s="5">
        <v>77.154790000000006</v>
      </c>
      <c r="O425" s="5">
        <v>0</v>
      </c>
      <c r="P425" s="5">
        <v>10.34684</v>
      </c>
      <c r="Q425" s="5">
        <f t="shared" si="75"/>
        <v>0</v>
      </c>
      <c r="R425" s="5">
        <f t="shared" si="70"/>
        <v>15.649814723274407</v>
      </c>
      <c r="S425" s="5">
        <f t="shared" si="71"/>
        <v>15.649814723274407</v>
      </c>
      <c r="T425" s="8">
        <f t="shared" si="72"/>
        <v>0</v>
      </c>
      <c r="U425" s="6">
        <v>1</v>
      </c>
      <c r="V425" s="6">
        <f t="shared" si="73"/>
        <v>-1.9592856787172592</v>
      </c>
      <c r="W425" s="9"/>
      <c r="X425" s="9">
        <v>30</v>
      </c>
      <c r="Y425" s="9">
        <v>504</v>
      </c>
      <c r="Z425" s="9">
        <f t="shared" si="74"/>
        <v>145.20208817610632</v>
      </c>
      <c r="AA425" s="9">
        <v>83.5</v>
      </c>
      <c r="AB425" s="9">
        <v>6.15625</v>
      </c>
      <c r="AC425" s="9">
        <v>15.1172</v>
      </c>
      <c r="AD425" s="9">
        <v>1</v>
      </c>
    </row>
    <row r="426" spans="1:30" x14ac:dyDescent="0.3">
      <c r="A426" s="5">
        <v>84.911063000000027</v>
      </c>
      <c r="B426" s="5">
        <v>0.34854800000000002</v>
      </c>
      <c r="C426" s="5">
        <v>0.18046899999999999</v>
      </c>
      <c r="D426" s="5">
        <f t="shared" si="66"/>
        <v>-0.16807900000000003</v>
      </c>
      <c r="E426" s="5">
        <v>1187.29097</v>
      </c>
      <c r="F426" s="5">
        <v>2285.7142859999999</v>
      </c>
      <c r="G426" s="5">
        <v>956.65171899999996</v>
      </c>
      <c r="H426" s="5">
        <f t="shared" si="67"/>
        <v>2152.4663677499998</v>
      </c>
      <c r="I426" s="5">
        <f t="shared" si="76"/>
        <v>13.928571454330926</v>
      </c>
      <c r="J426" s="7">
        <f t="shared" si="68"/>
        <v>1</v>
      </c>
      <c r="K426" s="5">
        <v>1.641413</v>
      </c>
      <c r="L426" s="5">
        <v>47.869751999999998</v>
      </c>
      <c r="M426" s="5">
        <f t="shared" si="69"/>
        <v>63.031745923280027</v>
      </c>
      <c r="N426" s="5">
        <v>78.574048000000005</v>
      </c>
      <c r="O426" s="5">
        <v>0</v>
      </c>
      <c r="P426" s="5">
        <v>9.6334979999999995</v>
      </c>
      <c r="Q426" s="5">
        <f t="shared" si="75"/>
        <v>0</v>
      </c>
      <c r="R426" s="5">
        <f t="shared" si="70"/>
        <v>18.07942938020112</v>
      </c>
      <c r="S426" s="5">
        <f t="shared" si="71"/>
        <v>18.07942938020112</v>
      </c>
      <c r="T426" s="8">
        <f t="shared" si="72"/>
        <v>0</v>
      </c>
      <c r="U426" s="6">
        <v>1</v>
      </c>
      <c r="V426" s="6">
        <f t="shared" si="73"/>
        <v>-2.0737153362406961</v>
      </c>
      <c r="W426" s="9"/>
      <c r="X426" s="9">
        <v>30</v>
      </c>
      <c r="Y426" s="9">
        <v>487.75</v>
      </c>
      <c r="Z426" s="9">
        <f t="shared" si="74"/>
        <v>147.25370825743016</v>
      </c>
      <c r="AA426" s="9">
        <v>83.5</v>
      </c>
      <c r="AB426" s="9">
        <v>6.0234399999999999</v>
      </c>
      <c r="AC426" s="9">
        <v>15.140599999999999</v>
      </c>
      <c r="AD426" s="9">
        <v>1</v>
      </c>
    </row>
    <row r="427" spans="1:30" x14ac:dyDescent="0.3">
      <c r="A427" s="5">
        <v>85.112012999999948</v>
      </c>
      <c r="B427" s="5">
        <v>0.141511</v>
      </c>
      <c r="C427" s="5">
        <v>0.52062200000000003</v>
      </c>
      <c r="D427" s="5">
        <f t="shared" si="66"/>
        <v>0.37911100000000003</v>
      </c>
      <c r="E427" s="5">
        <v>1187.29097</v>
      </c>
      <c r="F427" s="5">
        <v>2068.9655170000001</v>
      </c>
      <c r="G427" s="5">
        <v>885.20055300000001</v>
      </c>
      <c r="H427" s="5">
        <f t="shared" si="67"/>
        <v>1991.7012442499999</v>
      </c>
      <c r="I427" s="5">
        <f t="shared" si="76"/>
        <v>8.7284483146950933</v>
      </c>
      <c r="J427" s="7">
        <f t="shared" si="68"/>
        <v>1</v>
      </c>
      <c r="K427" s="5">
        <v>1.806395</v>
      </c>
      <c r="L427" s="5">
        <v>47.850185000000003</v>
      </c>
      <c r="M427" s="5">
        <f t="shared" si="69"/>
        <v>62.745864422150021</v>
      </c>
      <c r="N427" s="5">
        <v>86.436349000000007</v>
      </c>
      <c r="O427" s="5">
        <v>0</v>
      </c>
      <c r="P427" s="5">
        <v>6.1628360000000004</v>
      </c>
      <c r="Q427" s="5">
        <f t="shared" si="75"/>
        <v>0</v>
      </c>
      <c r="R427" s="5">
        <f t="shared" si="70"/>
        <v>48.260569656577218</v>
      </c>
      <c r="S427" s="5">
        <f t="shared" si="71"/>
        <v>48.260569656577218</v>
      </c>
      <c r="T427" s="8">
        <f t="shared" si="72"/>
        <v>0</v>
      </c>
      <c r="U427" s="6">
        <v>1</v>
      </c>
      <c r="V427" s="6">
        <f t="shared" si="73"/>
        <v>0.3732706252258573</v>
      </c>
      <c r="W427" s="9"/>
      <c r="X427" s="9">
        <v>30</v>
      </c>
      <c r="Y427" s="9">
        <v>465</v>
      </c>
      <c r="Z427" s="9">
        <f t="shared" si="74"/>
        <v>182.50732193796745</v>
      </c>
      <c r="AA427" s="9">
        <v>84</v>
      </c>
      <c r="AB427" s="9">
        <v>5.1679700000000004</v>
      </c>
      <c r="AC427" s="9">
        <v>15.1563</v>
      </c>
      <c r="AD427" s="9">
        <v>1</v>
      </c>
    </row>
    <row r="428" spans="1:30" x14ac:dyDescent="0.3">
      <c r="A428" s="5">
        <v>85.31189499999995</v>
      </c>
      <c r="B428" s="5">
        <v>4.462E-2</v>
      </c>
      <c r="C428" s="5">
        <v>1.4985329999999999</v>
      </c>
      <c r="D428" s="5">
        <f t="shared" si="66"/>
        <v>1.4539129999999998</v>
      </c>
      <c r="E428" s="5">
        <v>1187.29097</v>
      </c>
      <c r="F428" s="5">
        <v>1739.130435</v>
      </c>
      <c r="G428" s="5">
        <v>679.40552000000002</v>
      </c>
      <c r="H428" s="5">
        <f t="shared" si="67"/>
        <v>1528.6624200000001</v>
      </c>
      <c r="I428" s="5">
        <f t="shared" si="76"/>
        <v>30.978260965557052</v>
      </c>
      <c r="J428" s="7">
        <f t="shared" si="68"/>
        <v>1</v>
      </c>
      <c r="K428" s="5">
        <v>4.6345260000000001</v>
      </c>
      <c r="L428" s="5">
        <v>47.790343</v>
      </c>
      <c r="M428" s="5">
        <f t="shared" si="69"/>
        <v>61.871549463769952</v>
      </c>
      <c r="N428" s="5">
        <v>150.027581</v>
      </c>
      <c r="O428" s="5">
        <v>15</v>
      </c>
      <c r="P428" s="5">
        <v>4.8784669999999997</v>
      </c>
      <c r="Q428" s="5">
        <f>P428*O428</f>
        <v>73.177004999999994</v>
      </c>
      <c r="R428" s="5">
        <f t="shared" si="70"/>
        <v>106.61630655440749</v>
      </c>
      <c r="S428" s="5">
        <f t="shared" si="71"/>
        <v>18.356801554407493</v>
      </c>
      <c r="T428" s="8">
        <f t="shared" si="72"/>
        <v>15.0825</v>
      </c>
      <c r="U428" s="6">
        <v>1</v>
      </c>
      <c r="V428" s="6">
        <f t="shared" si="73"/>
        <v>3.0689594219186433E-2</v>
      </c>
      <c r="W428" s="9"/>
      <c r="X428" s="9">
        <v>30</v>
      </c>
      <c r="Y428" s="9">
        <v>464.75</v>
      </c>
      <c r="Z428" s="9">
        <f t="shared" si="74"/>
        <v>202.28142836343926</v>
      </c>
      <c r="AA428" s="9">
        <v>84.5</v>
      </c>
      <c r="AB428" s="9">
        <v>4.7773399999999997</v>
      </c>
      <c r="AC428" s="9">
        <v>15.171900000000001</v>
      </c>
      <c r="AD428" s="9">
        <v>1</v>
      </c>
    </row>
    <row r="429" spans="1:30" x14ac:dyDescent="0.3">
      <c r="A429" s="5">
        <v>85.51178599999993</v>
      </c>
      <c r="B429" s="5">
        <v>4.462E-2</v>
      </c>
      <c r="C429" s="5">
        <v>1.4985329999999999</v>
      </c>
      <c r="D429" s="5">
        <f t="shared" si="66"/>
        <v>1.4539129999999998</v>
      </c>
      <c r="E429" s="5">
        <v>1187.29097</v>
      </c>
      <c r="F429" s="5">
        <v>1649.4845359999999</v>
      </c>
      <c r="G429" s="5">
        <v>646.46464600000002</v>
      </c>
      <c r="H429" s="5">
        <f t="shared" si="67"/>
        <v>1454.5454535000001</v>
      </c>
      <c r="I429" s="5">
        <f t="shared" si="76"/>
        <v>30.15463934589237</v>
      </c>
      <c r="J429" s="7">
        <f t="shared" si="68"/>
        <v>1</v>
      </c>
      <c r="K429" s="5">
        <v>4.3062740000000002</v>
      </c>
      <c r="L429" s="5">
        <v>47.772615999999999</v>
      </c>
      <c r="M429" s="5">
        <f t="shared" si="69"/>
        <v>61.612551080239996</v>
      </c>
      <c r="N429" s="5">
        <v>205.72197800000001</v>
      </c>
      <c r="O429" s="5">
        <v>15</v>
      </c>
      <c r="P429" s="5">
        <v>4.6493089999999997</v>
      </c>
      <c r="Q429" s="5">
        <f t="shared" ref="Q429:Q492" si="77">P429*O429</f>
        <v>69.739634999999993</v>
      </c>
      <c r="R429" s="5">
        <f t="shared" si="70"/>
        <v>101.44703103754958</v>
      </c>
      <c r="S429" s="5">
        <f t="shared" si="71"/>
        <v>16.624896037549586</v>
      </c>
      <c r="T429" s="8">
        <f t="shared" si="72"/>
        <v>15.0825</v>
      </c>
      <c r="U429" s="6">
        <v>1</v>
      </c>
      <c r="V429" s="6">
        <f t="shared" si="73"/>
        <v>3.0689594219186433E-2</v>
      </c>
      <c r="W429" s="9"/>
      <c r="X429" s="9">
        <v>30</v>
      </c>
      <c r="Y429" s="9">
        <v>464.75</v>
      </c>
      <c r="Z429" s="9">
        <f t="shared" si="74"/>
        <v>139.20235205364227</v>
      </c>
      <c r="AA429" s="9">
        <v>84.5</v>
      </c>
      <c r="AB429" s="9">
        <v>4.8203100000000001</v>
      </c>
      <c r="AC429" s="9">
        <v>15.1875</v>
      </c>
      <c r="AD429" s="9">
        <v>1</v>
      </c>
    </row>
    <row r="430" spans="1:30" x14ac:dyDescent="0.3">
      <c r="A430" s="5">
        <v>85.712708000000035</v>
      </c>
      <c r="B430" s="5">
        <v>0.33817900000000001</v>
      </c>
      <c r="C430" s="5">
        <v>1.5114460000000001</v>
      </c>
      <c r="D430" s="5">
        <f t="shared" si="66"/>
        <v>1.1732670000000001</v>
      </c>
      <c r="E430" s="5">
        <v>1187.29097</v>
      </c>
      <c r="F430" s="5">
        <v>1621.6216219999999</v>
      </c>
      <c r="G430" s="5">
        <v>629.30186800000001</v>
      </c>
      <c r="H430" s="5">
        <f t="shared" si="67"/>
        <v>1415.9292030000001</v>
      </c>
      <c r="I430" s="5">
        <f t="shared" si="76"/>
        <v>32.685810969180174</v>
      </c>
      <c r="J430" s="7">
        <f t="shared" si="68"/>
        <v>1</v>
      </c>
      <c r="K430" s="5">
        <v>5.386228</v>
      </c>
      <c r="L430" s="5">
        <v>47.733922999999997</v>
      </c>
      <c r="M430" s="5">
        <f t="shared" si="69"/>
        <v>61.047231259969976</v>
      </c>
      <c r="N430" s="5">
        <v>257.10579799999999</v>
      </c>
      <c r="O430" s="5">
        <v>15</v>
      </c>
      <c r="P430" s="5">
        <v>4.3598239999999997</v>
      </c>
      <c r="Q430" s="5">
        <f t="shared" si="77"/>
        <v>65.397359999999992</v>
      </c>
      <c r="R430" s="5">
        <f t="shared" si="70"/>
        <v>99.604717400557334</v>
      </c>
      <c r="S430" s="5">
        <f t="shared" si="71"/>
        <v>19.124857400557342</v>
      </c>
      <c r="T430" s="8">
        <f t="shared" si="72"/>
        <v>15.0825</v>
      </c>
      <c r="U430" s="6">
        <v>1</v>
      </c>
      <c r="V430" s="6">
        <f t="shared" si="73"/>
        <v>0.28823703385503896</v>
      </c>
      <c r="W430" s="9"/>
      <c r="X430" s="9">
        <v>30</v>
      </c>
      <c r="Y430" s="9">
        <v>464.5</v>
      </c>
      <c r="Z430" s="9">
        <f t="shared" si="74"/>
        <v>85.186655429367647</v>
      </c>
      <c r="AA430" s="9">
        <v>85</v>
      </c>
      <c r="AB430" s="9">
        <v>4.7265600000000001</v>
      </c>
      <c r="AC430" s="9">
        <v>15.203099999999999</v>
      </c>
      <c r="AD430" s="9">
        <v>1</v>
      </c>
    </row>
    <row r="431" spans="1:30" x14ac:dyDescent="0.3">
      <c r="A431" s="5">
        <v>85.912539999999936</v>
      </c>
      <c r="B431" s="5">
        <v>0.233816</v>
      </c>
      <c r="C431" s="5">
        <v>1.5829420000000001</v>
      </c>
      <c r="D431" s="5">
        <f t="shared" si="66"/>
        <v>1.349126</v>
      </c>
      <c r="E431" s="5">
        <v>1187.29097</v>
      </c>
      <c r="F431" s="5">
        <v>1627.1186439999999</v>
      </c>
      <c r="G431" s="5">
        <v>638.72255500000006</v>
      </c>
      <c r="H431" s="5">
        <f t="shared" si="67"/>
        <v>1437.1257487500002</v>
      </c>
      <c r="I431" s="5">
        <f t="shared" si="76"/>
        <v>29.745762657465523</v>
      </c>
      <c r="J431" s="7">
        <f t="shared" si="68"/>
        <v>1</v>
      </c>
      <c r="K431" s="5">
        <v>4.9411849999999999</v>
      </c>
      <c r="L431" s="5">
        <v>47.770004</v>
      </c>
      <c r="M431" s="5">
        <f t="shared" si="69"/>
        <v>61.574388741560028</v>
      </c>
      <c r="N431" s="5">
        <v>236.04042000000001</v>
      </c>
      <c r="O431" s="5">
        <v>15</v>
      </c>
      <c r="P431" s="5">
        <v>4.3710849999999999</v>
      </c>
      <c r="Q431" s="5">
        <f t="shared" si="77"/>
        <v>65.566275000000005</v>
      </c>
      <c r="R431" s="5">
        <f t="shared" si="70"/>
        <v>105.87794562628827</v>
      </c>
      <c r="S431" s="5">
        <f t="shared" si="71"/>
        <v>25.229170626288262</v>
      </c>
      <c r="T431" s="8">
        <f t="shared" si="72"/>
        <v>15.0825</v>
      </c>
      <c r="U431" s="6">
        <v>1</v>
      </c>
      <c r="V431" s="6">
        <f t="shared" si="73"/>
        <v>0.17330923872195778</v>
      </c>
      <c r="W431" s="9"/>
      <c r="X431" s="9">
        <v>30</v>
      </c>
      <c r="Y431" s="9">
        <v>464.5</v>
      </c>
      <c r="Z431" s="9">
        <f t="shared" si="74"/>
        <v>115.21378803755468</v>
      </c>
      <c r="AA431" s="9">
        <v>85</v>
      </c>
      <c r="AB431" s="9">
        <v>4.7109399999999999</v>
      </c>
      <c r="AC431" s="9">
        <v>15.2188</v>
      </c>
      <c r="AD431" s="9">
        <v>1</v>
      </c>
    </row>
    <row r="432" spans="1:30" x14ac:dyDescent="0.3">
      <c r="A432" s="5">
        <v>86.112461999999951</v>
      </c>
      <c r="B432" s="5">
        <v>0.247056</v>
      </c>
      <c r="C432" s="5">
        <v>1.498923</v>
      </c>
      <c r="D432" s="5">
        <f t="shared" si="66"/>
        <v>1.2518670000000001</v>
      </c>
      <c r="E432" s="5">
        <v>1187.29097</v>
      </c>
      <c r="F432" s="5">
        <v>1605.351171</v>
      </c>
      <c r="G432" s="5">
        <v>618.35748799999999</v>
      </c>
      <c r="H432" s="5">
        <f t="shared" si="67"/>
        <v>1391.3043479999999</v>
      </c>
      <c r="I432" s="5">
        <f t="shared" si="76"/>
        <v>34.61538465270435</v>
      </c>
      <c r="J432" s="7">
        <f t="shared" si="68"/>
        <v>1</v>
      </c>
      <c r="K432" s="5">
        <v>5.386755</v>
      </c>
      <c r="L432" s="5">
        <v>47.742116000000003</v>
      </c>
      <c r="M432" s="5">
        <f t="shared" si="69"/>
        <v>61.166934185240052</v>
      </c>
      <c r="N432" s="5">
        <v>257.17507000000001</v>
      </c>
      <c r="O432" s="5">
        <v>15</v>
      </c>
      <c r="P432" s="5">
        <v>4.3534240000000004</v>
      </c>
      <c r="Q432" s="5">
        <f t="shared" si="77"/>
        <v>65.301360000000003</v>
      </c>
      <c r="R432" s="5">
        <f t="shared" si="70"/>
        <v>97.061544773639937</v>
      </c>
      <c r="S432" s="5">
        <f t="shared" si="71"/>
        <v>16.677684773639935</v>
      </c>
      <c r="T432" s="8">
        <f t="shared" si="72"/>
        <v>15.0825</v>
      </c>
      <c r="U432" s="6">
        <v>1</v>
      </c>
      <c r="V432" s="6">
        <f t="shared" si="73"/>
        <v>0.19735003798326817</v>
      </c>
      <c r="W432" s="9"/>
      <c r="X432" s="9">
        <v>30</v>
      </c>
      <c r="Y432" s="9">
        <v>464.25</v>
      </c>
      <c r="Z432" s="9">
        <f t="shared" si="74"/>
        <v>81.484279676628489</v>
      </c>
      <c r="AA432" s="9">
        <v>85.5</v>
      </c>
      <c r="AB432" s="9">
        <v>4.7460899999999997</v>
      </c>
      <c r="AC432" s="9">
        <v>15.2422</v>
      </c>
      <c r="AD432" s="9">
        <v>1</v>
      </c>
    </row>
    <row r="433" spans="1:30" x14ac:dyDescent="0.3">
      <c r="A433" s="5">
        <v>86.312339999999963</v>
      </c>
      <c r="B433" s="5">
        <v>0.42741800000000002</v>
      </c>
      <c r="C433" s="5">
        <v>1.5133589999999999</v>
      </c>
      <c r="D433" s="5">
        <f t="shared" si="66"/>
        <v>1.0859409999999998</v>
      </c>
      <c r="E433" s="5">
        <v>1187.29097</v>
      </c>
      <c r="F433" s="5">
        <v>1589.4039740000001</v>
      </c>
      <c r="G433" s="5">
        <v>602.63653499999998</v>
      </c>
      <c r="H433" s="5">
        <f t="shared" si="67"/>
        <v>1355.9322037499999</v>
      </c>
      <c r="I433" s="5">
        <f t="shared" si="76"/>
        <v>38.741721865568643</v>
      </c>
      <c r="J433" s="7">
        <f t="shared" si="68"/>
        <v>1</v>
      </c>
      <c r="K433" s="5">
        <v>5.482742</v>
      </c>
      <c r="L433" s="5">
        <v>47.729069000000003</v>
      </c>
      <c r="M433" s="5">
        <f t="shared" si="69"/>
        <v>60.976312426909999</v>
      </c>
      <c r="N433" s="5">
        <v>261.68616500000002</v>
      </c>
      <c r="O433" s="5">
        <v>15</v>
      </c>
      <c r="P433" s="5">
        <v>4.3199540000000001</v>
      </c>
      <c r="Q433" s="5">
        <f t="shared" si="77"/>
        <v>64.799310000000006</v>
      </c>
      <c r="R433" s="5">
        <f t="shared" si="70"/>
        <v>95.504903996441925</v>
      </c>
      <c r="S433" s="5">
        <f t="shared" si="71"/>
        <v>15.62309399644192</v>
      </c>
      <c r="T433" s="8">
        <f t="shared" si="72"/>
        <v>15.0825</v>
      </c>
      <c r="U433" s="6">
        <v>1</v>
      </c>
      <c r="V433" s="6">
        <f t="shared" si="73"/>
        <v>0.39359228540040397</v>
      </c>
      <c r="W433" s="9"/>
      <c r="X433" s="9">
        <v>30</v>
      </c>
      <c r="Y433" s="9">
        <v>464</v>
      </c>
      <c r="Z433" s="9">
        <f t="shared" si="74"/>
        <v>74.749412137774186</v>
      </c>
      <c r="AA433" s="9">
        <v>85.5</v>
      </c>
      <c r="AB433" s="9">
        <v>4.7460899999999997</v>
      </c>
      <c r="AC433" s="9">
        <v>15.25</v>
      </c>
      <c r="AD433" s="9">
        <v>1</v>
      </c>
    </row>
    <row r="434" spans="1:30" x14ac:dyDescent="0.3">
      <c r="A434" s="5">
        <v>86.512263999999973</v>
      </c>
      <c r="B434" s="5">
        <v>0.42741800000000002</v>
      </c>
      <c r="C434" s="5">
        <v>1.5133589999999999</v>
      </c>
      <c r="D434" s="5">
        <f t="shared" si="66"/>
        <v>1.0859409999999998</v>
      </c>
      <c r="E434" s="5">
        <v>1187.29097</v>
      </c>
      <c r="F434" s="5">
        <v>1660.8996540000001</v>
      </c>
      <c r="G434" s="5">
        <v>664.58982300000002</v>
      </c>
      <c r="H434" s="5">
        <f t="shared" si="67"/>
        <v>1495.3271017500001</v>
      </c>
      <c r="I434" s="5">
        <f t="shared" si="76"/>
        <v>24.913494988923407</v>
      </c>
      <c r="J434" s="7">
        <f t="shared" si="68"/>
        <v>1</v>
      </c>
      <c r="K434" s="5">
        <v>3.756027</v>
      </c>
      <c r="L434" s="5">
        <v>47.779966000000002</v>
      </c>
      <c r="M434" s="5">
        <f t="shared" si="69"/>
        <v>61.719937446740005</v>
      </c>
      <c r="N434" s="5">
        <v>179.46283700000001</v>
      </c>
      <c r="O434" s="5">
        <v>15</v>
      </c>
      <c r="P434" s="5">
        <v>4.698315</v>
      </c>
      <c r="Q434" s="5">
        <f t="shared" si="77"/>
        <v>70.474725000000007</v>
      </c>
      <c r="R434" s="5">
        <f t="shared" si="70"/>
        <v>105.32316505275827</v>
      </c>
      <c r="S434" s="5">
        <f t="shared" si="71"/>
        <v>19.765940052758264</v>
      </c>
      <c r="T434" s="8">
        <f t="shared" si="72"/>
        <v>15.0825</v>
      </c>
      <c r="U434" s="6">
        <v>1</v>
      </c>
      <c r="V434" s="6">
        <f t="shared" si="73"/>
        <v>0.39359228540040397</v>
      </c>
      <c r="W434" s="9"/>
      <c r="X434" s="9">
        <v>30</v>
      </c>
      <c r="Y434" s="9">
        <v>464</v>
      </c>
      <c r="Z434" s="9">
        <f t="shared" si="74"/>
        <v>170.99882736108324</v>
      </c>
      <c r="AA434" s="9">
        <v>86</v>
      </c>
      <c r="AB434" s="9">
        <v>4.8398399999999997</v>
      </c>
      <c r="AC434" s="9">
        <v>15.265599999999999</v>
      </c>
      <c r="AD434" s="9">
        <v>1</v>
      </c>
    </row>
    <row r="435" spans="1:30" x14ac:dyDescent="0.3">
      <c r="A435" s="5">
        <v>86.713132999999985</v>
      </c>
      <c r="B435" s="5">
        <v>0.35892200000000002</v>
      </c>
      <c r="C435" s="5">
        <v>1.5384690000000001</v>
      </c>
      <c r="D435" s="5">
        <f t="shared" si="66"/>
        <v>1.1795470000000001</v>
      </c>
      <c r="E435" s="5">
        <v>1187.29097</v>
      </c>
      <c r="F435" s="5">
        <v>1627.1186439999999</v>
      </c>
      <c r="G435" s="5">
        <v>631.16370800000004</v>
      </c>
      <c r="H435" s="5">
        <f t="shared" si="67"/>
        <v>1420.1183430000001</v>
      </c>
      <c r="I435" s="5">
        <f t="shared" si="76"/>
        <v>32.796610194197001</v>
      </c>
      <c r="J435" s="7">
        <f t="shared" si="68"/>
        <v>1</v>
      </c>
      <c r="K435" s="5">
        <v>4.914193</v>
      </c>
      <c r="L435" s="5">
        <v>47.750776999999999</v>
      </c>
      <c r="M435" s="5">
        <f t="shared" si="69"/>
        <v>61.29347477302997</v>
      </c>
      <c r="N435" s="5">
        <v>234.65651399999999</v>
      </c>
      <c r="O435" s="5">
        <v>15</v>
      </c>
      <c r="P435" s="5">
        <v>4.3994039999999996</v>
      </c>
      <c r="Q435" s="5">
        <f t="shared" si="77"/>
        <v>65.99105999999999</v>
      </c>
      <c r="R435" s="5">
        <f t="shared" si="70"/>
        <v>101.68549796282298</v>
      </c>
      <c r="S435" s="5">
        <f t="shared" si="71"/>
        <v>20.611937962822989</v>
      </c>
      <c r="T435" s="8">
        <f t="shared" si="72"/>
        <v>15.0825</v>
      </c>
      <c r="U435" s="6">
        <v>1</v>
      </c>
      <c r="V435" s="6">
        <f t="shared" si="73"/>
        <v>0.30428800208893753</v>
      </c>
      <c r="W435" s="9"/>
      <c r="X435" s="9">
        <v>30</v>
      </c>
      <c r="Y435" s="9">
        <v>463.75</v>
      </c>
      <c r="Z435" s="9">
        <f t="shared" si="74"/>
        <v>110.60848308974712</v>
      </c>
      <c r="AA435" s="9">
        <v>86</v>
      </c>
      <c r="AB435" s="9">
        <v>4.5664100000000003</v>
      </c>
      <c r="AC435" s="9">
        <v>15.289099999999999</v>
      </c>
      <c r="AD435" s="9">
        <v>1</v>
      </c>
    </row>
    <row r="436" spans="1:30" x14ac:dyDescent="0.3">
      <c r="A436" s="5">
        <v>86.913067999999967</v>
      </c>
      <c r="B436" s="5">
        <v>0.11693099999999999</v>
      </c>
      <c r="C436" s="5">
        <v>1.505722</v>
      </c>
      <c r="D436" s="5">
        <f t="shared" si="66"/>
        <v>1.3887910000000001</v>
      </c>
      <c r="E436" s="5">
        <v>1187.29097</v>
      </c>
      <c r="F436" s="5">
        <v>1553.398058</v>
      </c>
      <c r="G436" s="5">
        <v>611.27029600000003</v>
      </c>
      <c r="H436" s="5">
        <f t="shared" si="67"/>
        <v>1375.358166</v>
      </c>
      <c r="I436" s="5">
        <f t="shared" si="76"/>
        <v>29.126213585879857</v>
      </c>
      <c r="J436" s="7">
        <f t="shared" si="68"/>
        <v>1</v>
      </c>
      <c r="K436" s="5">
        <v>5.2691739999999996</v>
      </c>
      <c r="L436" s="5">
        <v>47.749479000000001</v>
      </c>
      <c r="M436" s="5">
        <f t="shared" si="69"/>
        <v>61.274510486809959</v>
      </c>
      <c r="N436" s="5">
        <v>251.60030499999999</v>
      </c>
      <c r="O436" s="5">
        <v>15</v>
      </c>
      <c r="P436" s="5">
        <v>4.147627</v>
      </c>
      <c r="Q436" s="5">
        <f t="shared" si="77"/>
        <v>62.214404999999999</v>
      </c>
      <c r="R436" s="5">
        <f t="shared" si="70"/>
        <v>96.384309248358122</v>
      </c>
      <c r="S436" s="5">
        <f t="shared" si="71"/>
        <v>19.087404248358123</v>
      </c>
      <c r="T436" s="8">
        <f t="shared" si="72"/>
        <v>15.0825</v>
      </c>
      <c r="U436" s="6">
        <v>1</v>
      </c>
      <c r="V436" s="6">
        <f t="shared" si="73"/>
        <v>8.4196254151992625E-2</v>
      </c>
      <c r="W436" s="9"/>
      <c r="X436" s="9">
        <v>30</v>
      </c>
      <c r="Y436" s="9">
        <v>463.5</v>
      </c>
      <c r="Z436" s="9">
        <f t="shared" si="74"/>
        <v>86.091565354797297</v>
      </c>
      <c r="AA436" s="9">
        <v>86.5</v>
      </c>
      <c r="AB436" s="9">
        <v>4.7226600000000003</v>
      </c>
      <c r="AC436" s="9">
        <v>15.296900000000001</v>
      </c>
      <c r="AD436" s="9">
        <v>1</v>
      </c>
    </row>
    <row r="437" spans="1:30" x14ac:dyDescent="0.3">
      <c r="A437" s="5">
        <v>87.112959999999944</v>
      </c>
      <c r="B437" s="5">
        <v>0.30949900000000002</v>
      </c>
      <c r="C437" s="5">
        <v>1.5707120000000001</v>
      </c>
      <c r="D437" s="5">
        <f t="shared" si="66"/>
        <v>1.2612130000000001</v>
      </c>
      <c r="E437" s="5">
        <v>1187.29097</v>
      </c>
      <c r="F437" s="5">
        <v>1610.738255</v>
      </c>
      <c r="G437" s="5">
        <v>634.92063499999995</v>
      </c>
      <c r="H437" s="5">
        <f t="shared" si="67"/>
        <v>1428.57142875</v>
      </c>
      <c r="I437" s="5">
        <f t="shared" si="76"/>
        <v>28.69127513078859</v>
      </c>
      <c r="J437" s="7">
        <f t="shared" si="68"/>
        <v>1</v>
      </c>
      <c r="K437" s="5">
        <v>4.9938529999999997</v>
      </c>
      <c r="L437" s="5">
        <v>47.741883999999999</v>
      </c>
      <c r="M437" s="5">
        <f t="shared" si="69"/>
        <v>61.163544574759953</v>
      </c>
      <c r="N437" s="5">
        <v>238.41593800000001</v>
      </c>
      <c r="O437" s="5">
        <v>15</v>
      </c>
      <c r="P437" s="5">
        <v>4.322076</v>
      </c>
      <c r="Q437" s="5">
        <f t="shared" si="77"/>
        <v>64.831140000000005</v>
      </c>
      <c r="R437" s="5">
        <f t="shared" si="70"/>
        <v>104.43456323167864</v>
      </c>
      <c r="S437" s="5">
        <f t="shared" si="71"/>
        <v>24.520923231678633</v>
      </c>
      <c r="T437" s="8">
        <f t="shared" si="72"/>
        <v>15.0825</v>
      </c>
      <c r="U437" s="6">
        <v>1</v>
      </c>
      <c r="V437" s="6">
        <f t="shared" si="73"/>
        <v>0.24539788283184522</v>
      </c>
      <c r="W437" s="9"/>
      <c r="X437" s="9">
        <v>30</v>
      </c>
      <c r="Y437" s="9">
        <v>463.25</v>
      </c>
      <c r="Z437" s="9">
        <f t="shared" si="74"/>
        <v>110.77629518811236</v>
      </c>
      <c r="AA437" s="9">
        <v>87</v>
      </c>
      <c r="AB437" s="9">
        <v>4.7031299999999998</v>
      </c>
      <c r="AC437" s="9">
        <v>15.3125</v>
      </c>
      <c r="AD437" s="9">
        <v>1</v>
      </c>
    </row>
    <row r="438" spans="1:30" x14ac:dyDescent="0.3">
      <c r="A438" s="5">
        <v>87.31299300000002</v>
      </c>
      <c r="B438" s="5">
        <v>0.41500399999999998</v>
      </c>
      <c r="C438" s="5">
        <v>1.5046360000000001</v>
      </c>
      <c r="D438" s="5">
        <f t="shared" si="66"/>
        <v>1.0896320000000002</v>
      </c>
      <c r="E438" s="5">
        <v>1187.29097</v>
      </c>
      <c r="F438" s="5">
        <v>1563.5179149999999</v>
      </c>
      <c r="G438" s="5">
        <v>604.34371999999996</v>
      </c>
      <c r="H438" s="5">
        <f t="shared" si="67"/>
        <v>1359.7733699999999</v>
      </c>
      <c r="I438" s="5">
        <f t="shared" si="76"/>
        <v>33.713355207860857</v>
      </c>
      <c r="J438" s="7">
        <f t="shared" si="68"/>
        <v>1</v>
      </c>
      <c r="K438" s="5">
        <v>5.3635809999999999</v>
      </c>
      <c r="L438" s="5">
        <v>47.743209999999998</v>
      </c>
      <c r="M438" s="5">
        <f t="shared" si="69"/>
        <v>61.182917951899981</v>
      </c>
      <c r="N438" s="5">
        <v>256.074569</v>
      </c>
      <c r="O438" s="5">
        <v>15</v>
      </c>
      <c r="P438" s="5">
        <v>4.3396090000000003</v>
      </c>
      <c r="Q438" s="5">
        <f t="shared" si="77"/>
        <v>65.094135000000009</v>
      </c>
      <c r="R438" s="5">
        <f t="shared" si="70"/>
        <v>95.22340638135303</v>
      </c>
      <c r="S438" s="5">
        <f t="shared" si="71"/>
        <v>15.046771381353022</v>
      </c>
      <c r="T438" s="8">
        <f t="shared" si="72"/>
        <v>15.0825</v>
      </c>
      <c r="U438" s="6">
        <v>1</v>
      </c>
      <c r="V438" s="6">
        <f t="shared" si="73"/>
        <v>0.3808662006989515</v>
      </c>
      <c r="W438" s="9"/>
      <c r="X438" s="9">
        <v>30</v>
      </c>
      <c r="Y438" s="9">
        <v>463.25</v>
      </c>
      <c r="Z438" s="9">
        <f t="shared" si="74"/>
        <v>79.958868687647168</v>
      </c>
      <c r="AA438" s="9">
        <v>87</v>
      </c>
      <c r="AB438" s="9">
        <v>4.6171899999999999</v>
      </c>
      <c r="AC438" s="9">
        <v>15.335900000000001</v>
      </c>
      <c r="AD438" s="9">
        <v>1</v>
      </c>
    </row>
    <row r="439" spans="1:30" x14ac:dyDescent="0.3">
      <c r="A439" s="5">
        <v>87.512800999999982</v>
      </c>
      <c r="B439" s="5">
        <v>0.41500399999999998</v>
      </c>
      <c r="C439" s="5">
        <v>1.5046360000000001</v>
      </c>
      <c r="D439" s="5">
        <f t="shared" si="66"/>
        <v>1.0896320000000002</v>
      </c>
      <c r="E439" s="5">
        <v>1187.29097</v>
      </c>
      <c r="F439" s="5">
        <v>1594.684385</v>
      </c>
      <c r="G439" s="5">
        <v>636.81592000000001</v>
      </c>
      <c r="H439" s="5">
        <f t="shared" si="67"/>
        <v>1432.83582</v>
      </c>
      <c r="I439" s="5">
        <f t="shared" si="76"/>
        <v>25.415282488540804</v>
      </c>
      <c r="J439" s="7">
        <f t="shared" si="68"/>
        <v>1</v>
      </c>
      <c r="K439" s="5">
        <v>5.2305950000000001</v>
      </c>
      <c r="L439" s="5">
        <v>47.738852000000001</v>
      </c>
      <c r="M439" s="5">
        <f t="shared" si="69"/>
        <v>61.119245872279976</v>
      </c>
      <c r="N439" s="5">
        <v>249.70258100000001</v>
      </c>
      <c r="O439" s="5">
        <v>15</v>
      </c>
      <c r="P439" s="5">
        <v>4.4388569999999996</v>
      </c>
      <c r="Q439" s="5">
        <f t="shared" si="77"/>
        <v>66.582854999999995</v>
      </c>
      <c r="R439" s="5">
        <f t="shared" si="70"/>
        <v>100.33988793707529</v>
      </c>
      <c r="S439" s="5">
        <f t="shared" si="71"/>
        <v>18.674532937075295</v>
      </c>
      <c r="T439" s="8">
        <f t="shared" si="72"/>
        <v>15.0825</v>
      </c>
      <c r="U439" s="6">
        <v>1</v>
      </c>
      <c r="V439" s="6">
        <f t="shared" si="73"/>
        <v>0.3808662006989515</v>
      </c>
      <c r="W439" s="9"/>
      <c r="X439" s="9">
        <v>30</v>
      </c>
      <c r="Y439" s="9">
        <v>463</v>
      </c>
      <c r="Z439" s="9">
        <f t="shared" si="74"/>
        <v>93.640116052964686</v>
      </c>
      <c r="AA439" s="9">
        <v>87.5</v>
      </c>
      <c r="AB439" s="9">
        <v>4.7578100000000001</v>
      </c>
      <c r="AC439" s="9">
        <v>15.3438</v>
      </c>
      <c r="AD439" s="9">
        <v>1</v>
      </c>
    </row>
    <row r="440" spans="1:30" x14ac:dyDescent="0.3">
      <c r="A440" s="5">
        <v>87.712733999999969</v>
      </c>
      <c r="B440" s="5">
        <v>0.123048</v>
      </c>
      <c r="C440" s="5">
        <v>1.521004</v>
      </c>
      <c r="D440" s="5">
        <f t="shared" si="66"/>
        <v>1.397956</v>
      </c>
      <c r="E440" s="5">
        <v>1187.29097</v>
      </c>
      <c r="F440" s="5">
        <v>1621.6216219999999</v>
      </c>
      <c r="G440" s="5">
        <v>633.03659700000003</v>
      </c>
      <c r="H440" s="5">
        <f t="shared" si="67"/>
        <v>1424.3323432500001</v>
      </c>
      <c r="I440" s="5">
        <f t="shared" si="76"/>
        <v>31.165540773624461</v>
      </c>
      <c r="J440" s="7">
        <f t="shared" si="68"/>
        <v>1</v>
      </c>
      <c r="K440" s="5">
        <v>4.5476239999999999</v>
      </c>
      <c r="L440" s="5">
        <v>47.766655999999998</v>
      </c>
      <c r="M440" s="5">
        <f t="shared" si="69"/>
        <v>61.525473155840018</v>
      </c>
      <c r="N440" s="5">
        <v>217.22481199999999</v>
      </c>
      <c r="O440" s="5">
        <v>15</v>
      </c>
      <c r="P440" s="5">
        <v>4.565264</v>
      </c>
      <c r="Q440" s="5">
        <f t="shared" si="77"/>
        <v>68.478960000000001</v>
      </c>
      <c r="R440" s="5">
        <f t="shared" si="70"/>
        <v>100.82945631392566</v>
      </c>
      <c r="S440" s="5">
        <f t="shared" si="71"/>
        <v>17.267996313925661</v>
      </c>
      <c r="T440" s="8">
        <f t="shared" si="72"/>
        <v>15.0825</v>
      </c>
      <c r="U440" s="6">
        <v>1</v>
      </c>
      <c r="V440" s="6">
        <f t="shared" si="73"/>
        <v>8.8019937680442015E-2</v>
      </c>
      <c r="W440" s="9"/>
      <c r="X440" s="9">
        <v>35</v>
      </c>
      <c r="Y440" s="9">
        <v>500.5</v>
      </c>
      <c r="Z440" s="9">
        <f t="shared" si="74"/>
        <v>126.81726844846526</v>
      </c>
      <c r="AA440" s="9">
        <v>87.5</v>
      </c>
      <c r="AB440" s="9">
        <v>4.7421899999999999</v>
      </c>
      <c r="AC440" s="9">
        <v>15.359400000000001</v>
      </c>
      <c r="AD440" s="9">
        <v>1</v>
      </c>
    </row>
    <row r="441" spans="1:30" x14ac:dyDescent="0.3">
      <c r="A441" s="5">
        <v>87.912562999999992</v>
      </c>
      <c r="B441" s="5">
        <v>0.245529</v>
      </c>
      <c r="C441" s="5">
        <v>1.5725929999999999</v>
      </c>
      <c r="D441" s="5">
        <f t="shared" si="66"/>
        <v>1.327064</v>
      </c>
      <c r="E441" s="5">
        <v>1187.29097</v>
      </c>
      <c r="F441" s="5">
        <v>1672.473868</v>
      </c>
      <c r="G441" s="5">
        <v>664.58982300000002</v>
      </c>
      <c r="H441" s="5">
        <f t="shared" si="67"/>
        <v>1495.3271017500001</v>
      </c>
      <c r="I441" s="5">
        <f t="shared" si="76"/>
        <v>26.655052502963155</v>
      </c>
      <c r="J441" s="7">
        <f t="shared" si="68"/>
        <v>1</v>
      </c>
      <c r="K441" s="5">
        <v>3.9973770000000002</v>
      </c>
      <c r="L441" s="5">
        <v>47.732331000000002</v>
      </c>
      <c r="M441" s="5">
        <f t="shared" si="69"/>
        <v>61.023971519090082</v>
      </c>
      <c r="N441" s="5">
        <v>190.804136</v>
      </c>
      <c r="O441" s="5">
        <v>15</v>
      </c>
      <c r="P441" s="5">
        <v>4.5088340000000002</v>
      </c>
      <c r="Q441" s="5">
        <f t="shared" si="77"/>
        <v>67.632509999999996</v>
      </c>
      <c r="R441" s="5">
        <f t="shared" si="70"/>
        <v>109.44559228828869</v>
      </c>
      <c r="S441" s="5">
        <f t="shared" si="71"/>
        <v>26.730582288288698</v>
      </c>
      <c r="T441" s="8">
        <f t="shared" si="72"/>
        <v>15.0825</v>
      </c>
      <c r="U441" s="6">
        <v>1</v>
      </c>
      <c r="V441" s="6">
        <f t="shared" si="73"/>
        <v>0.18501669851642422</v>
      </c>
      <c r="W441" s="9"/>
      <c r="X441" s="9">
        <v>35</v>
      </c>
      <c r="Y441" s="9">
        <v>500.5</v>
      </c>
      <c r="Z441" s="9">
        <f t="shared" si="74"/>
        <v>165.54671012612673</v>
      </c>
      <c r="AA441" s="9">
        <v>88</v>
      </c>
      <c r="AB441" s="9">
        <v>5.0078100000000001</v>
      </c>
      <c r="AC441" s="9">
        <v>15.3828</v>
      </c>
      <c r="AD441" s="9">
        <v>1</v>
      </c>
    </row>
    <row r="442" spans="1:30" x14ac:dyDescent="0.3">
      <c r="A442" s="5">
        <v>88.113512000000028</v>
      </c>
      <c r="B442" s="5">
        <v>0.42453400000000002</v>
      </c>
      <c r="C442" s="5">
        <v>1.462345</v>
      </c>
      <c r="D442" s="5">
        <f t="shared" si="66"/>
        <v>1.037811</v>
      </c>
      <c r="E442" s="5">
        <v>1187.29097</v>
      </c>
      <c r="F442" s="5">
        <v>1632.653061</v>
      </c>
      <c r="G442" s="5">
        <v>640.64064099999996</v>
      </c>
      <c r="H442" s="5">
        <f t="shared" si="67"/>
        <v>1441.4414422499999</v>
      </c>
      <c r="I442" s="5">
        <f t="shared" si="76"/>
        <v>29.84693859751556</v>
      </c>
      <c r="J442" s="7">
        <f t="shared" si="68"/>
        <v>1</v>
      </c>
      <c r="K442" s="5">
        <v>4.0147579999999996</v>
      </c>
      <c r="L442" s="5">
        <v>47.751181000000003</v>
      </c>
      <c r="M442" s="5">
        <f t="shared" si="69"/>
        <v>61.299377370590037</v>
      </c>
      <c r="N442" s="5">
        <v>191.709419</v>
      </c>
      <c r="O442" s="5">
        <v>15</v>
      </c>
      <c r="P442" s="5">
        <v>4.4483389999999998</v>
      </c>
      <c r="Q442" s="5">
        <f t="shared" si="77"/>
        <v>66.725084999999993</v>
      </c>
      <c r="R442" s="5">
        <f t="shared" si="70"/>
        <v>98.105325189231806</v>
      </c>
      <c r="S442" s="5">
        <f t="shared" si="71"/>
        <v>16.297740189231813</v>
      </c>
      <c r="T442" s="8">
        <f t="shared" si="72"/>
        <v>15.0825</v>
      </c>
      <c r="U442" s="6">
        <v>1</v>
      </c>
      <c r="V442" s="6">
        <f t="shared" si="73"/>
        <v>0.4090667761278306</v>
      </c>
      <c r="W442" s="9"/>
      <c r="X442" s="9">
        <v>35</v>
      </c>
      <c r="Y442" s="9">
        <v>500.25</v>
      </c>
      <c r="Z442" s="9">
        <f t="shared" si="74"/>
        <v>148.44104555604545</v>
      </c>
      <c r="AA442" s="9">
        <v>88.5</v>
      </c>
      <c r="AB442" s="9">
        <v>4.9843799999999998</v>
      </c>
      <c r="AC442" s="9">
        <v>15.398400000000001</v>
      </c>
      <c r="AD442" s="9">
        <v>1</v>
      </c>
    </row>
    <row r="443" spans="1:30" x14ac:dyDescent="0.3">
      <c r="A443" s="5">
        <v>88.314371999999949</v>
      </c>
      <c r="B443" s="5">
        <v>0.140269</v>
      </c>
      <c r="C443" s="5">
        <v>1.560521</v>
      </c>
      <c r="D443" s="5">
        <f t="shared" si="66"/>
        <v>1.4202520000000001</v>
      </c>
      <c r="E443" s="5">
        <v>1187.29097</v>
      </c>
      <c r="F443" s="5">
        <v>1649.4845359999999</v>
      </c>
      <c r="G443" s="5">
        <v>633.03659700000003</v>
      </c>
      <c r="H443" s="5">
        <f t="shared" si="67"/>
        <v>1424.3323432500001</v>
      </c>
      <c r="I443" s="5">
        <f t="shared" si="76"/>
        <v>35.567010472539842</v>
      </c>
      <c r="J443" s="7">
        <f t="shared" si="68"/>
        <v>1</v>
      </c>
      <c r="K443" s="5">
        <v>4.3472229999999996</v>
      </c>
      <c r="L443" s="5">
        <v>47.751969000000003</v>
      </c>
      <c r="M443" s="5">
        <f t="shared" si="69"/>
        <v>61.310890357910012</v>
      </c>
      <c r="N443" s="5">
        <v>207.58847499999999</v>
      </c>
      <c r="O443" s="5">
        <v>15</v>
      </c>
      <c r="P443" s="5">
        <v>4.6389490000000002</v>
      </c>
      <c r="Q443" s="5">
        <f t="shared" si="77"/>
        <v>69.584235000000007</v>
      </c>
      <c r="R443" s="5">
        <f t="shared" si="70"/>
        <v>103.44909283372272</v>
      </c>
      <c r="S443" s="5">
        <f t="shared" si="71"/>
        <v>18.78235783372271</v>
      </c>
      <c r="T443" s="8">
        <f t="shared" si="72"/>
        <v>15.0825</v>
      </c>
      <c r="U443" s="6">
        <v>1</v>
      </c>
      <c r="V443" s="6">
        <f t="shared" si="73"/>
        <v>9.8763458879128491E-2</v>
      </c>
      <c r="W443" s="9"/>
      <c r="X443" s="9">
        <v>35</v>
      </c>
      <c r="Y443" s="9">
        <v>500</v>
      </c>
      <c r="Z443" s="9">
        <f t="shared" si="74"/>
        <v>140.19594333388957</v>
      </c>
      <c r="AA443" s="9">
        <v>88.5</v>
      </c>
      <c r="AB443" s="9">
        <v>5.0156299999999998</v>
      </c>
      <c r="AC443" s="9">
        <v>15.414099999999999</v>
      </c>
      <c r="AD443" s="9">
        <v>1</v>
      </c>
    </row>
    <row r="444" spans="1:30" x14ac:dyDescent="0.3">
      <c r="A444" s="5">
        <v>88.514296999999956</v>
      </c>
      <c r="B444" s="5">
        <v>0.140269</v>
      </c>
      <c r="C444" s="5">
        <v>1.560521</v>
      </c>
      <c r="D444" s="5">
        <f t="shared" si="66"/>
        <v>1.4202520000000001</v>
      </c>
      <c r="E444" s="5">
        <v>1187.29097</v>
      </c>
      <c r="F444" s="5">
        <v>1678.321678</v>
      </c>
      <c r="G444" s="5">
        <v>650.40650400000004</v>
      </c>
      <c r="H444" s="5">
        <f t="shared" si="67"/>
        <v>1463.4146340000002</v>
      </c>
      <c r="I444" s="5">
        <f t="shared" si="76"/>
        <v>33.041958018304165</v>
      </c>
      <c r="J444" s="7">
        <f t="shared" si="68"/>
        <v>1</v>
      </c>
      <c r="K444" s="5">
        <v>4.623729</v>
      </c>
      <c r="L444" s="5">
        <v>47.756833</v>
      </c>
      <c r="M444" s="5">
        <f t="shared" si="69"/>
        <v>61.381955294869954</v>
      </c>
      <c r="N444" s="5">
        <v>220.81467900000001</v>
      </c>
      <c r="O444" s="5">
        <v>15</v>
      </c>
      <c r="P444" s="5">
        <v>4.6397599999999999</v>
      </c>
      <c r="Q444" s="5">
        <f t="shared" si="77"/>
        <v>69.596400000000003</v>
      </c>
      <c r="R444" s="5">
        <f t="shared" si="70"/>
        <v>106.28763507641732</v>
      </c>
      <c r="S444" s="5">
        <f t="shared" si="71"/>
        <v>21.608735076417315</v>
      </c>
      <c r="T444" s="8">
        <f t="shared" si="72"/>
        <v>15.0825</v>
      </c>
      <c r="U444" s="6">
        <v>1</v>
      </c>
      <c r="V444" s="6">
        <f t="shared" si="73"/>
        <v>9.8763458879128491E-2</v>
      </c>
      <c r="W444" s="9"/>
      <c r="X444" s="9">
        <v>35</v>
      </c>
      <c r="Y444" s="9">
        <v>499.75</v>
      </c>
      <c r="Z444" s="9">
        <f t="shared" si="74"/>
        <v>131.02479968059617</v>
      </c>
      <c r="AA444" s="9">
        <v>89</v>
      </c>
      <c r="AB444" s="9">
        <v>5.1640600000000001</v>
      </c>
      <c r="AC444" s="9">
        <v>15.4297</v>
      </c>
      <c r="AD444" s="9">
        <v>1</v>
      </c>
    </row>
    <row r="445" spans="1:30" x14ac:dyDescent="0.3">
      <c r="A445" s="5">
        <v>88.716243999999975</v>
      </c>
      <c r="B445" s="5">
        <v>0.276557</v>
      </c>
      <c r="C445" s="5">
        <v>1.5421689999999999</v>
      </c>
      <c r="D445" s="5">
        <f t="shared" si="66"/>
        <v>1.265612</v>
      </c>
      <c r="E445" s="5">
        <v>1187.29097</v>
      </c>
      <c r="F445" s="5">
        <v>1714.2857140000001</v>
      </c>
      <c r="G445" s="5">
        <v>683.76068399999997</v>
      </c>
      <c r="H445" s="5">
        <f t="shared" si="67"/>
        <v>1538.4615389999999</v>
      </c>
      <c r="I445" s="5">
        <f t="shared" si="76"/>
        <v>25.71428558475003</v>
      </c>
      <c r="J445" s="7">
        <f t="shared" si="68"/>
        <v>1</v>
      </c>
      <c r="K445" s="5">
        <v>2.8409230000000001</v>
      </c>
      <c r="L445" s="5">
        <v>47.780878999999999</v>
      </c>
      <c r="M445" s="5">
        <f t="shared" si="69"/>
        <v>61.733276732809941</v>
      </c>
      <c r="N445" s="5">
        <v>135.74180999999999</v>
      </c>
      <c r="O445" s="5">
        <v>15</v>
      </c>
      <c r="P445" s="5">
        <v>4.9584609999999998</v>
      </c>
      <c r="Q445" s="5">
        <f t="shared" si="77"/>
        <v>74.376914999999997</v>
      </c>
      <c r="R445" s="5">
        <f t="shared" si="70"/>
        <v>110.42422131978807</v>
      </c>
      <c r="S445" s="5">
        <f t="shared" si="71"/>
        <v>20.964806319788078</v>
      </c>
      <c r="T445" s="8">
        <f t="shared" si="72"/>
        <v>15.0825</v>
      </c>
      <c r="U445" s="6">
        <v>1</v>
      </c>
      <c r="V445" s="6">
        <f t="shared" si="73"/>
        <v>0.21851641735381777</v>
      </c>
      <c r="W445" s="9"/>
      <c r="X445" s="9">
        <v>35</v>
      </c>
      <c r="Y445" s="9">
        <v>499.5</v>
      </c>
      <c r="Z445" s="9">
        <f t="shared" si="74"/>
        <v>222.00707759969725</v>
      </c>
      <c r="AA445" s="9">
        <v>89</v>
      </c>
      <c r="AB445" s="9">
        <v>5.0507799999999996</v>
      </c>
      <c r="AC445" s="9">
        <v>15.4453</v>
      </c>
      <c r="AD445" s="9">
        <v>1</v>
      </c>
    </row>
    <row r="446" spans="1:30" x14ac:dyDescent="0.3">
      <c r="A446" s="5">
        <v>88.916201000000015</v>
      </c>
      <c r="B446" s="5">
        <v>0.35907899999999998</v>
      </c>
      <c r="C446" s="5">
        <v>1.5097430000000001</v>
      </c>
      <c r="D446" s="5">
        <f t="shared" si="66"/>
        <v>1.1506640000000001</v>
      </c>
      <c r="E446" s="5">
        <v>1187.29097</v>
      </c>
      <c r="F446" s="5">
        <v>1751.8248180000001</v>
      </c>
      <c r="G446" s="5">
        <v>688.17204300000003</v>
      </c>
      <c r="H446" s="5">
        <f t="shared" si="67"/>
        <v>1548.3870967500002</v>
      </c>
      <c r="I446" s="5">
        <f t="shared" si="76"/>
        <v>29.562043869602512</v>
      </c>
      <c r="J446" s="7">
        <f t="shared" si="68"/>
        <v>1</v>
      </c>
      <c r="K446" s="5">
        <v>3.1612749999999998</v>
      </c>
      <c r="L446" s="5">
        <v>47.789504000000001</v>
      </c>
      <c r="M446" s="5">
        <f t="shared" si="69"/>
        <v>61.859291346559985</v>
      </c>
      <c r="N446" s="5">
        <v>151.07578100000001</v>
      </c>
      <c r="O446" s="5">
        <v>15</v>
      </c>
      <c r="P446" s="5">
        <v>4.8597570000000001</v>
      </c>
      <c r="Q446" s="5">
        <f t="shared" si="77"/>
        <v>72.896355</v>
      </c>
      <c r="R446" s="5">
        <f t="shared" si="70"/>
        <v>108.79985115517457</v>
      </c>
      <c r="S446" s="5">
        <f t="shared" si="71"/>
        <v>20.820996155174566</v>
      </c>
      <c r="T446" s="8">
        <f t="shared" si="72"/>
        <v>15.0825</v>
      </c>
      <c r="U446" s="6">
        <v>1</v>
      </c>
      <c r="V446" s="6">
        <f t="shared" si="73"/>
        <v>0.31206242656414029</v>
      </c>
      <c r="W446" s="9"/>
      <c r="X446" s="9">
        <v>35</v>
      </c>
      <c r="Y446" s="9">
        <v>499.5</v>
      </c>
      <c r="Z446" s="9">
        <f t="shared" si="74"/>
        <v>204.35257779310655</v>
      </c>
      <c r="AA446" s="9">
        <v>89.5</v>
      </c>
      <c r="AB446" s="9">
        <v>5.1601600000000003</v>
      </c>
      <c r="AC446" s="9">
        <v>15.460900000000001</v>
      </c>
      <c r="AD446" s="9">
        <v>1</v>
      </c>
    </row>
    <row r="447" spans="1:30" x14ac:dyDescent="0.3">
      <c r="A447" s="5">
        <v>89.116076000000035</v>
      </c>
      <c r="B447" s="5">
        <v>7.0541000000000006E-2</v>
      </c>
      <c r="C447" s="5">
        <v>1.5466059999999999</v>
      </c>
      <c r="D447" s="5">
        <f t="shared" si="66"/>
        <v>1.476065</v>
      </c>
      <c r="E447" s="5">
        <v>1187.29097</v>
      </c>
      <c r="F447" s="5">
        <v>1791.044776</v>
      </c>
      <c r="G447" s="5">
        <v>685.95927099999994</v>
      </c>
      <c r="H447" s="5">
        <f t="shared" si="67"/>
        <v>1543.4083597499998</v>
      </c>
      <c r="I447" s="5">
        <f t="shared" si="76"/>
        <v>36.100746315301301</v>
      </c>
      <c r="J447" s="7">
        <f t="shared" si="68"/>
        <v>1</v>
      </c>
      <c r="K447" s="5">
        <v>4.1428719999999997</v>
      </c>
      <c r="L447" s="5">
        <v>47.792558999999997</v>
      </c>
      <c r="M447" s="5">
        <f t="shared" si="69"/>
        <v>61.903926088009939</v>
      </c>
      <c r="N447" s="5">
        <v>197.99846199999999</v>
      </c>
      <c r="O447" s="5">
        <v>15</v>
      </c>
      <c r="P447" s="5">
        <v>4.8885699999999996</v>
      </c>
      <c r="Q447" s="5">
        <f t="shared" si="77"/>
        <v>73.328549999999993</v>
      </c>
      <c r="R447" s="5">
        <f t="shared" si="70"/>
        <v>111.09800797080271</v>
      </c>
      <c r="S447" s="5">
        <f t="shared" si="71"/>
        <v>22.68695797080272</v>
      </c>
      <c r="T447" s="8">
        <f t="shared" si="72"/>
        <v>15.0825</v>
      </c>
      <c r="U447" s="6">
        <v>1</v>
      </c>
      <c r="V447" s="6">
        <f t="shared" si="73"/>
        <v>4.7789900851249782E-2</v>
      </c>
      <c r="W447" s="9"/>
      <c r="X447" s="9">
        <v>35</v>
      </c>
      <c r="Y447" s="9">
        <v>499.25</v>
      </c>
      <c r="Z447" s="9">
        <f t="shared" si="74"/>
        <v>160.7129779582896</v>
      </c>
      <c r="AA447" s="9">
        <v>90</v>
      </c>
      <c r="AB447" s="9">
        <v>5.2070299999999996</v>
      </c>
      <c r="AC447" s="9">
        <v>15.484400000000001</v>
      </c>
      <c r="AD447" s="9">
        <v>1</v>
      </c>
    </row>
    <row r="448" spans="1:30" x14ac:dyDescent="0.3">
      <c r="A448" s="5">
        <v>89.31587900000001</v>
      </c>
      <c r="B448" s="5">
        <v>0.11985700000000001</v>
      </c>
      <c r="C448" s="5">
        <v>1.5359529999999999</v>
      </c>
      <c r="D448" s="5">
        <f t="shared" si="66"/>
        <v>1.4160959999999998</v>
      </c>
      <c r="E448" s="5">
        <v>1187.29097</v>
      </c>
      <c r="F448" s="5">
        <v>1758.2417579999999</v>
      </c>
      <c r="G448" s="5">
        <v>672.97581500000001</v>
      </c>
      <c r="H448" s="5">
        <f t="shared" si="67"/>
        <v>1514.19558375</v>
      </c>
      <c r="I448" s="5">
        <f t="shared" si="76"/>
        <v>36.263736201277894</v>
      </c>
      <c r="J448" s="7">
        <f t="shared" si="68"/>
        <v>1</v>
      </c>
      <c r="K448" s="5">
        <v>2.5071409999999998</v>
      </c>
      <c r="L448" s="5">
        <v>47.766466999999999</v>
      </c>
      <c r="M448" s="5">
        <f t="shared" si="69"/>
        <v>61.52271179212994</v>
      </c>
      <c r="N448" s="5">
        <v>119.75726</v>
      </c>
      <c r="O448" s="5">
        <v>15</v>
      </c>
      <c r="P448" s="5">
        <v>4.9442729999999999</v>
      </c>
      <c r="Q448" s="5">
        <f t="shared" si="77"/>
        <v>74.164095000000003</v>
      </c>
      <c r="R448" s="5">
        <f t="shared" si="70"/>
        <v>108.2444491723255</v>
      </c>
      <c r="S448" s="5">
        <f t="shared" si="71"/>
        <v>18.9978541723255</v>
      </c>
      <c r="T448" s="8">
        <f t="shared" si="72"/>
        <v>15.0825</v>
      </c>
      <c r="U448" s="6">
        <v>1</v>
      </c>
      <c r="V448" s="6">
        <f t="shared" si="73"/>
        <v>8.463903577158613E-2</v>
      </c>
      <c r="W448" s="9"/>
      <c r="X448" s="9">
        <v>35</v>
      </c>
      <c r="Y448" s="9">
        <v>499</v>
      </c>
      <c r="Z448" s="9">
        <f t="shared" si="74"/>
        <v>234.87766738903642</v>
      </c>
      <c r="AA448" s="9">
        <v>90</v>
      </c>
      <c r="AB448" s="9">
        <v>5.3906299999999998</v>
      </c>
      <c r="AC448" s="9">
        <v>15.5</v>
      </c>
      <c r="AD448" s="9">
        <v>1</v>
      </c>
    </row>
    <row r="449" spans="1:30" x14ac:dyDescent="0.3">
      <c r="A449" s="5">
        <v>89.515765000000002</v>
      </c>
      <c r="B449" s="5">
        <v>0.11985700000000001</v>
      </c>
      <c r="C449" s="5">
        <v>1.5359529999999999</v>
      </c>
      <c r="D449" s="5">
        <f t="shared" si="66"/>
        <v>1.4160959999999998</v>
      </c>
      <c r="E449" s="5">
        <v>1187.29097</v>
      </c>
      <c r="F449" s="5">
        <v>1804.5112779999999</v>
      </c>
      <c r="G449" s="5">
        <v>713.48940900000002</v>
      </c>
      <c r="H449" s="5">
        <f t="shared" si="67"/>
        <v>1605.35117025</v>
      </c>
      <c r="I449" s="5">
        <f t="shared" si="76"/>
        <v>27.913533857375022</v>
      </c>
      <c r="J449" s="7">
        <f t="shared" si="68"/>
        <v>1</v>
      </c>
      <c r="K449" s="5">
        <v>2.3522970000000001</v>
      </c>
      <c r="L449" s="5">
        <v>47.784720999999998</v>
      </c>
      <c r="M449" s="5">
        <f t="shared" si="69"/>
        <v>61.78940985118993</v>
      </c>
      <c r="N449" s="5">
        <v>112.40387699999999</v>
      </c>
      <c r="O449" s="5">
        <v>15</v>
      </c>
      <c r="P449" s="5">
        <v>5.2284079999999999</v>
      </c>
      <c r="Q449" s="5">
        <f t="shared" si="77"/>
        <v>78.426119999999997</v>
      </c>
      <c r="R449" s="5">
        <f t="shared" si="70"/>
        <v>114.76083738238509</v>
      </c>
      <c r="S449" s="5">
        <f t="shared" si="71"/>
        <v>21.252217382385094</v>
      </c>
      <c r="T449" s="8">
        <f t="shared" si="72"/>
        <v>15.0825</v>
      </c>
      <c r="U449" s="6">
        <v>1</v>
      </c>
      <c r="V449" s="6">
        <f t="shared" si="73"/>
        <v>8.463903577158613E-2</v>
      </c>
      <c r="W449" s="9"/>
      <c r="X449" s="9">
        <v>35</v>
      </c>
      <c r="Y449" s="9">
        <v>498.75</v>
      </c>
      <c r="Z449" s="9">
        <f t="shared" si="74"/>
        <v>251.54017640340729</v>
      </c>
      <c r="AA449" s="9">
        <v>90.5</v>
      </c>
      <c r="AB449" s="9">
        <v>5.7421899999999999</v>
      </c>
      <c r="AC449" s="9">
        <v>15.515599999999999</v>
      </c>
      <c r="AD449" s="9">
        <v>1</v>
      </c>
    </row>
    <row r="450" spans="1:30" x14ac:dyDescent="0.3">
      <c r="A450" s="5">
        <v>89.716726000000008</v>
      </c>
      <c r="B450" s="5">
        <v>0.15470999999999999</v>
      </c>
      <c r="C450" s="5">
        <v>1.5357529999999999</v>
      </c>
      <c r="D450" s="5">
        <f t="shared" si="66"/>
        <v>1.381043</v>
      </c>
      <c r="E450" s="5">
        <v>1187.29097</v>
      </c>
      <c r="F450" s="5">
        <v>1882.3529410000001</v>
      </c>
      <c r="G450" s="5">
        <v>751.17370900000003</v>
      </c>
      <c r="H450" s="5">
        <f t="shared" si="67"/>
        <v>1690.14084525</v>
      </c>
      <c r="I450" s="5">
        <f t="shared" si="76"/>
        <v>25.588235244000014</v>
      </c>
      <c r="J450" s="7">
        <f t="shared" si="68"/>
        <v>1</v>
      </c>
      <c r="K450" s="5">
        <v>2.0393189999999999</v>
      </c>
      <c r="L450" s="5">
        <v>47.805433999999998</v>
      </c>
      <c r="M450" s="5">
        <f t="shared" si="69"/>
        <v>62.092034859260025</v>
      </c>
      <c r="N450" s="5">
        <v>97.490520000000004</v>
      </c>
      <c r="O450" s="5">
        <v>15</v>
      </c>
      <c r="P450" s="5">
        <v>5.5738750000000001</v>
      </c>
      <c r="Q450" s="5">
        <f t="shared" si="77"/>
        <v>83.608125000000001</v>
      </c>
      <c r="R450" s="5">
        <f t="shared" si="70"/>
        <v>120.8064167206917</v>
      </c>
      <c r="S450" s="5">
        <f t="shared" si="71"/>
        <v>22.1157917206917</v>
      </c>
      <c r="T450" s="8">
        <f t="shared" si="72"/>
        <v>15.0825</v>
      </c>
      <c r="U450" s="6">
        <v>1</v>
      </c>
      <c r="V450" s="6">
        <f t="shared" si="73"/>
        <v>0.11202402821635531</v>
      </c>
      <c r="W450" s="9"/>
      <c r="X450" s="9">
        <v>35</v>
      </c>
      <c r="Y450" s="9">
        <v>498.5</v>
      </c>
      <c r="Z450" s="9">
        <f t="shared" si="74"/>
        <v>275.09007531527385</v>
      </c>
      <c r="AA450" s="9">
        <v>91</v>
      </c>
      <c r="AB450" s="9">
        <v>5.6367200000000004</v>
      </c>
      <c r="AC450" s="9">
        <v>15.539099999999999</v>
      </c>
      <c r="AD450" s="9">
        <v>1</v>
      </c>
    </row>
    <row r="451" spans="1:30" x14ac:dyDescent="0.3">
      <c r="A451" s="5">
        <v>89.916624999999968</v>
      </c>
      <c r="B451" s="5">
        <v>4.2659999999999997E-2</v>
      </c>
      <c r="C451" s="5">
        <v>1.5413730000000001</v>
      </c>
      <c r="D451" s="5">
        <f t="shared" ref="D451:D514" si="78">C451-B451</f>
        <v>1.4987130000000002</v>
      </c>
      <c r="E451" s="5">
        <v>1187.29097</v>
      </c>
      <c r="F451" s="5">
        <v>1897.2332019999999</v>
      </c>
      <c r="G451" s="5">
        <v>743.32171900000003</v>
      </c>
      <c r="H451" s="5">
        <f t="shared" ref="H451:H514" si="79">G451*2.25</f>
        <v>1672.47386775</v>
      </c>
      <c r="I451" s="5">
        <f t="shared" si="76"/>
        <v>30.237154183032818</v>
      </c>
      <c r="J451" s="7">
        <f t="shared" ref="J451:J514" si="80">IF(ABS(I451)&gt;3,1,0)</f>
        <v>1</v>
      </c>
      <c r="K451" s="5">
        <v>2.8041870000000002</v>
      </c>
      <c r="L451" s="5">
        <v>47.823424000000003</v>
      </c>
      <c r="M451" s="5">
        <f t="shared" ref="M451:M514" si="81">L451*14.61039-636.364</f>
        <v>62.354875775360028</v>
      </c>
      <c r="N451" s="5">
        <v>134.10584399999999</v>
      </c>
      <c r="O451" s="5">
        <v>15</v>
      </c>
      <c r="P451" s="5">
        <v>5.5150920000000001</v>
      </c>
      <c r="Q451" s="5">
        <f t="shared" si="77"/>
        <v>82.726380000000006</v>
      </c>
      <c r="R451" s="5">
        <f t="shared" ref="R451:R514" si="82">C451*G451/60*2*3.14159</f>
        <v>119.98109493807587</v>
      </c>
      <c r="S451" s="5">
        <f t="shared" ref="S451:S514" si="83">R451-Q451-T451</f>
        <v>22.172214938075864</v>
      </c>
      <c r="T451" s="8">
        <f t="shared" ref="T451:T514" si="84">O451^2*(0.012+0.0033)+0.74*O451+0.0024*O451*O451</f>
        <v>15.0825</v>
      </c>
      <c r="U451" s="6">
        <v>1</v>
      </c>
      <c r="V451" s="6">
        <f t="shared" ref="V451:V514" si="85">B451/D451</f>
        <v>2.8464422474483102E-2</v>
      </c>
      <c r="W451" s="9"/>
      <c r="X451" s="9">
        <v>35</v>
      </c>
      <c r="Y451" s="9">
        <v>498.5</v>
      </c>
      <c r="Z451" s="9">
        <f t="shared" ref="Z451:Z514" si="86">R451/0.7+200-N451</f>
        <v>237.29572019725123</v>
      </c>
      <c r="AA451" s="9">
        <v>91</v>
      </c>
      <c r="AB451" s="9">
        <v>5.6367200000000004</v>
      </c>
      <c r="AC451" s="9">
        <v>15.5547</v>
      </c>
      <c r="AD451" s="9">
        <v>1</v>
      </c>
    </row>
    <row r="452" spans="1:30" x14ac:dyDescent="0.3">
      <c r="A452" s="5">
        <v>90.116575000000026</v>
      </c>
      <c r="B452" s="5">
        <v>0.105507</v>
      </c>
      <c r="C452" s="5">
        <v>1.529369</v>
      </c>
      <c r="D452" s="5">
        <f t="shared" si="78"/>
        <v>1.423862</v>
      </c>
      <c r="E452" s="5">
        <v>1187.29097</v>
      </c>
      <c r="F452" s="5">
        <v>1943.3198379999999</v>
      </c>
      <c r="G452" s="5">
        <v>753.828033</v>
      </c>
      <c r="H452" s="5">
        <f t="shared" si="79"/>
        <v>1696.11307425</v>
      </c>
      <c r="I452" s="5">
        <f t="shared" si="76"/>
        <v>32.79352225283985</v>
      </c>
      <c r="J452" s="7">
        <f t="shared" si="80"/>
        <v>1</v>
      </c>
      <c r="K452" s="5">
        <v>1.9391179999999999</v>
      </c>
      <c r="L452" s="5">
        <v>47.818387000000001</v>
      </c>
      <c r="M452" s="5">
        <f t="shared" si="81"/>
        <v>62.281283240930065</v>
      </c>
      <c r="N452" s="5">
        <v>92.725506999999993</v>
      </c>
      <c r="O452" s="5">
        <v>15</v>
      </c>
      <c r="P452" s="5">
        <v>5.6890660000000004</v>
      </c>
      <c r="Q452" s="5">
        <f t="shared" si="77"/>
        <v>85.33599000000001</v>
      </c>
      <c r="R452" s="5">
        <f t="shared" si="82"/>
        <v>120.72933758838158</v>
      </c>
      <c r="S452" s="5">
        <f t="shared" si="83"/>
        <v>20.310847588381574</v>
      </c>
      <c r="T452" s="8">
        <f t="shared" si="84"/>
        <v>15.0825</v>
      </c>
      <c r="U452" s="6">
        <v>1</v>
      </c>
      <c r="V452" s="6">
        <f t="shared" si="85"/>
        <v>7.4099175341430568E-2</v>
      </c>
      <c r="W452" s="9"/>
      <c r="X452" s="9">
        <v>35</v>
      </c>
      <c r="Y452" s="9">
        <v>498.25</v>
      </c>
      <c r="Z452" s="9">
        <f t="shared" si="86"/>
        <v>279.74497526911659</v>
      </c>
      <c r="AA452" s="9">
        <v>91.5</v>
      </c>
      <c r="AB452" s="9">
        <v>5.9179700000000004</v>
      </c>
      <c r="AC452" s="9">
        <v>15.578099999999999</v>
      </c>
      <c r="AD452" s="9">
        <v>1</v>
      </c>
    </row>
    <row r="453" spans="1:30" x14ac:dyDescent="0.3">
      <c r="A453" s="5">
        <v>90.316436999999965</v>
      </c>
      <c r="B453" s="5">
        <v>8.6899999999999998E-4</v>
      </c>
      <c r="C453" s="5">
        <v>1.518858</v>
      </c>
      <c r="D453" s="5">
        <f t="shared" si="78"/>
        <v>1.517989</v>
      </c>
      <c r="E453" s="5">
        <v>1187.29097</v>
      </c>
      <c r="F453" s="5">
        <v>1991.701245</v>
      </c>
      <c r="G453" s="5">
        <v>799.00124800000003</v>
      </c>
      <c r="H453" s="5">
        <f t="shared" si="79"/>
        <v>1797.7528080000002</v>
      </c>
      <c r="I453" s="5">
        <f t="shared" si="76"/>
        <v>24.273859081631844</v>
      </c>
      <c r="J453" s="7">
        <f t="shared" si="80"/>
        <v>1</v>
      </c>
      <c r="K453" s="5">
        <v>1.95505</v>
      </c>
      <c r="L453" s="5">
        <v>47.828285999999999</v>
      </c>
      <c r="M453" s="5">
        <f t="shared" si="81"/>
        <v>62.425911491539978</v>
      </c>
      <c r="N453" s="5">
        <v>93.506703999999999</v>
      </c>
      <c r="O453" s="5">
        <v>15</v>
      </c>
      <c r="P453" s="5">
        <v>6.0427140000000001</v>
      </c>
      <c r="Q453" s="5">
        <f t="shared" si="77"/>
        <v>90.640709999999999</v>
      </c>
      <c r="R453" s="5">
        <f t="shared" si="82"/>
        <v>127.08458697549675</v>
      </c>
      <c r="S453" s="5">
        <f t="shared" si="83"/>
        <v>21.36137697549675</v>
      </c>
      <c r="T453" s="8">
        <f t="shared" si="84"/>
        <v>15.0825</v>
      </c>
      <c r="U453" s="6">
        <v>1</v>
      </c>
      <c r="V453" s="6">
        <f t="shared" si="85"/>
        <v>5.7246791643417703E-4</v>
      </c>
      <c r="W453" s="9"/>
      <c r="X453" s="9">
        <v>35</v>
      </c>
      <c r="Y453" s="9">
        <v>498</v>
      </c>
      <c r="Z453" s="9">
        <f t="shared" si="86"/>
        <v>288.04270596499532</v>
      </c>
      <c r="AA453" s="9">
        <v>92</v>
      </c>
      <c r="AB453" s="9">
        <v>5.8593799999999998</v>
      </c>
      <c r="AC453" s="9">
        <v>15.5938</v>
      </c>
      <c r="AD453" s="9">
        <v>1</v>
      </c>
    </row>
    <row r="454" spans="1:30" x14ac:dyDescent="0.3">
      <c r="A454" s="5">
        <v>90.517336000000014</v>
      </c>
      <c r="B454" s="5">
        <v>8.6899999999999998E-4</v>
      </c>
      <c r="C454" s="5">
        <v>1.518858</v>
      </c>
      <c r="D454" s="5">
        <f t="shared" si="78"/>
        <v>1.517989</v>
      </c>
      <c r="E454" s="5">
        <v>1187.29097</v>
      </c>
      <c r="F454" s="5">
        <v>2033.8983049999999</v>
      </c>
      <c r="G454" s="5">
        <v>799.00124800000003</v>
      </c>
      <c r="H454" s="5">
        <f t="shared" si="79"/>
        <v>1797.7528080000002</v>
      </c>
      <c r="I454" s="5">
        <f t="shared" si="76"/>
        <v>29.555084875161512</v>
      </c>
      <c r="J454" s="7">
        <f t="shared" si="80"/>
        <v>1</v>
      </c>
      <c r="K454" s="5">
        <v>2.0075859999999999</v>
      </c>
      <c r="L454" s="5">
        <v>47.831021999999997</v>
      </c>
      <c r="M454" s="5">
        <f t="shared" si="81"/>
        <v>62.465885518579967</v>
      </c>
      <c r="N454" s="5">
        <v>96.024910000000006</v>
      </c>
      <c r="O454" s="5">
        <v>15</v>
      </c>
      <c r="P454" s="5">
        <v>6.1144449999999999</v>
      </c>
      <c r="Q454" s="5">
        <f t="shared" si="77"/>
        <v>91.716674999999995</v>
      </c>
      <c r="R454" s="5">
        <f t="shared" si="82"/>
        <v>127.08458697549675</v>
      </c>
      <c r="S454" s="5">
        <f t="shared" si="83"/>
        <v>20.285411975496753</v>
      </c>
      <c r="T454" s="8">
        <f t="shared" si="84"/>
        <v>15.0825</v>
      </c>
      <c r="U454" s="6">
        <v>1</v>
      </c>
      <c r="V454" s="6">
        <f t="shared" si="85"/>
        <v>5.7246791643417703E-4</v>
      </c>
      <c r="W454" s="9"/>
      <c r="X454" s="9">
        <v>35</v>
      </c>
      <c r="Y454" s="9">
        <v>499.25</v>
      </c>
      <c r="Z454" s="9">
        <f t="shared" si="86"/>
        <v>285.52449996499536</v>
      </c>
      <c r="AA454" s="9">
        <v>92</v>
      </c>
      <c r="AB454" s="9">
        <v>5.9375</v>
      </c>
      <c r="AC454" s="9">
        <v>15.6172</v>
      </c>
      <c r="AD454" s="9">
        <v>1</v>
      </c>
    </row>
    <row r="455" spans="1:30" x14ac:dyDescent="0.3">
      <c r="A455" s="5">
        <v>90.718291000000036</v>
      </c>
      <c r="B455" s="5">
        <v>9.1522999999999993E-2</v>
      </c>
      <c r="C455" s="5">
        <v>1.603</v>
      </c>
      <c r="D455" s="5">
        <f t="shared" si="78"/>
        <v>1.511477</v>
      </c>
      <c r="E455" s="5">
        <v>1187.29097</v>
      </c>
      <c r="F455" s="5">
        <v>2016.8067229999999</v>
      </c>
      <c r="G455" s="5">
        <v>805.03144699999996</v>
      </c>
      <c r="H455" s="5">
        <f t="shared" si="79"/>
        <v>1811.32075575</v>
      </c>
      <c r="I455" s="5">
        <f t="shared" si="76"/>
        <v>25.525209979778584</v>
      </c>
      <c r="J455" s="7">
        <f t="shared" si="80"/>
        <v>1</v>
      </c>
      <c r="K455" s="5">
        <v>1.7637339999999999</v>
      </c>
      <c r="L455" s="5">
        <v>47.827370999999999</v>
      </c>
      <c r="M455" s="5">
        <f t="shared" si="81"/>
        <v>62.412542984689935</v>
      </c>
      <c r="N455" s="5">
        <v>84.354777999999996</v>
      </c>
      <c r="O455" s="5">
        <v>15</v>
      </c>
      <c r="P455" s="5">
        <v>6.0936570000000003</v>
      </c>
      <c r="Q455" s="5">
        <f t="shared" si="77"/>
        <v>91.404854999999998</v>
      </c>
      <c r="R455" s="5">
        <f t="shared" si="82"/>
        <v>135.13710753199697</v>
      </c>
      <c r="S455" s="5">
        <f t="shared" si="83"/>
        <v>28.649752531996977</v>
      </c>
      <c r="T455" s="8">
        <f t="shared" si="84"/>
        <v>15.0825</v>
      </c>
      <c r="U455" s="6">
        <v>1</v>
      </c>
      <c r="V455" s="6">
        <f t="shared" si="85"/>
        <v>6.055202957107518E-2</v>
      </c>
      <c r="W455" s="9"/>
      <c r="X455" s="9">
        <v>35</v>
      </c>
      <c r="Y455" s="9">
        <v>498.75</v>
      </c>
      <c r="Z455" s="9">
        <f t="shared" si="86"/>
        <v>308.69823275999568</v>
      </c>
      <c r="AA455" s="9">
        <v>92.5</v>
      </c>
      <c r="AB455" s="9">
        <v>5.9335899999999997</v>
      </c>
      <c r="AC455" s="9">
        <v>15.6328</v>
      </c>
      <c r="AD455" s="9">
        <v>1</v>
      </c>
    </row>
    <row r="456" spans="1:30" x14ac:dyDescent="0.3">
      <c r="A456" s="5">
        <v>90.919239999999959</v>
      </c>
      <c r="B456" s="5">
        <v>5.8826000000000003E-2</v>
      </c>
      <c r="C456" s="5">
        <v>1.6108560000000001</v>
      </c>
      <c r="D456" s="5">
        <f t="shared" si="78"/>
        <v>1.55203</v>
      </c>
      <c r="E456" s="5">
        <v>1187.29097</v>
      </c>
      <c r="F456" s="5">
        <v>2008.368201</v>
      </c>
      <c r="G456" s="5">
        <v>790.12345700000003</v>
      </c>
      <c r="H456" s="5">
        <f t="shared" si="79"/>
        <v>1777.77777825</v>
      </c>
      <c r="I456" s="5">
        <f t="shared" si="76"/>
        <v>29.184100371544847</v>
      </c>
      <c r="J456" s="7">
        <f t="shared" si="80"/>
        <v>1</v>
      </c>
      <c r="K456" s="5">
        <v>1.7450369999999999</v>
      </c>
      <c r="L456" s="5">
        <v>47.830097000000002</v>
      </c>
      <c r="M456" s="5">
        <f t="shared" si="81"/>
        <v>62.452370907830073</v>
      </c>
      <c r="N456" s="5">
        <v>83.465301999999994</v>
      </c>
      <c r="O456" s="5">
        <v>15</v>
      </c>
      <c r="P456" s="5">
        <v>6.2046260000000002</v>
      </c>
      <c r="Q456" s="5">
        <f t="shared" si="77"/>
        <v>93.069389999999999</v>
      </c>
      <c r="R456" s="5">
        <f t="shared" si="82"/>
        <v>133.28458541258891</v>
      </c>
      <c r="S456" s="5">
        <f t="shared" si="83"/>
        <v>25.132695412588912</v>
      </c>
      <c r="T456" s="8">
        <f t="shared" si="84"/>
        <v>15.0825</v>
      </c>
      <c r="U456" s="6">
        <v>1</v>
      </c>
      <c r="V456" s="6">
        <f t="shared" si="85"/>
        <v>3.7902617861768136E-2</v>
      </c>
      <c r="W456" s="9"/>
      <c r="X456" s="9">
        <v>35</v>
      </c>
      <c r="Y456" s="9">
        <v>505</v>
      </c>
      <c r="Z456" s="9">
        <f t="shared" si="86"/>
        <v>306.94124858941274</v>
      </c>
      <c r="AA456" s="9">
        <v>92.5</v>
      </c>
      <c r="AB456" s="9">
        <v>6</v>
      </c>
      <c r="AC456" s="9">
        <v>15.6563</v>
      </c>
      <c r="AD456" s="9">
        <v>1</v>
      </c>
    </row>
    <row r="457" spans="1:30" x14ac:dyDescent="0.3">
      <c r="A457" s="5">
        <v>91.119053000000022</v>
      </c>
      <c r="B457" s="5">
        <v>0.14713599999999999</v>
      </c>
      <c r="C457" s="5">
        <v>1.5414639999999999</v>
      </c>
      <c r="D457" s="5">
        <f t="shared" si="78"/>
        <v>1.394328</v>
      </c>
      <c r="E457" s="5">
        <v>1187.29097</v>
      </c>
      <c r="F457" s="5">
        <v>2068.9655170000001</v>
      </c>
      <c r="G457" s="5">
        <v>826.87338499999998</v>
      </c>
      <c r="H457" s="5">
        <f t="shared" si="79"/>
        <v>1860.4651162499999</v>
      </c>
      <c r="I457" s="5">
        <f t="shared" si="76"/>
        <v>25.21551721609714</v>
      </c>
      <c r="J457" s="7">
        <f t="shared" si="80"/>
        <v>1</v>
      </c>
      <c r="K457" s="5">
        <v>1.786513</v>
      </c>
      <c r="L457" s="5">
        <v>47.833326</v>
      </c>
      <c r="M457" s="5">
        <f t="shared" si="81"/>
        <v>62.499547857139987</v>
      </c>
      <c r="N457" s="5">
        <v>85.454869000000002</v>
      </c>
      <c r="O457" s="5">
        <v>15</v>
      </c>
      <c r="P457" s="5">
        <v>6.503565</v>
      </c>
      <c r="Q457" s="5">
        <f t="shared" si="77"/>
        <v>97.553475000000006</v>
      </c>
      <c r="R457" s="5">
        <f t="shared" si="82"/>
        <v>133.47522171050701</v>
      </c>
      <c r="S457" s="5">
        <f t="shared" si="83"/>
        <v>20.839246710507009</v>
      </c>
      <c r="T457" s="8">
        <f t="shared" si="84"/>
        <v>15.0825</v>
      </c>
      <c r="U457" s="6">
        <v>1</v>
      </c>
      <c r="V457" s="6">
        <f t="shared" si="85"/>
        <v>0.10552466851415161</v>
      </c>
      <c r="W457" s="9"/>
      <c r="X457" s="9">
        <v>35</v>
      </c>
      <c r="Y457" s="9">
        <v>540</v>
      </c>
      <c r="Z457" s="9">
        <f t="shared" si="86"/>
        <v>305.22401915786713</v>
      </c>
      <c r="AA457" s="9">
        <v>93</v>
      </c>
      <c r="AB457" s="9">
        <v>6.3281299999999998</v>
      </c>
      <c r="AC457" s="9">
        <v>15.6797</v>
      </c>
      <c r="AD457" s="9">
        <v>1</v>
      </c>
    </row>
    <row r="458" spans="1:30" x14ac:dyDescent="0.3">
      <c r="A458" s="5">
        <v>91.318980000000025</v>
      </c>
      <c r="B458" s="5">
        <v>0.32462999999999997</v>
      </c>
      <c r="C458" s="5">
        <v>1.631416</v>
      </c>
      <c r="D458" s="5">
        <f t="shared" si="78"/>
        <v>1.306786</v>
      </c>
      <c r="E458" s="5">
        <v>1187.29097</v>
      </c>
      <c r="F458" s="5">
        <v>2242.9906540000002</v>
      </c>
      <c r="G458" s="5">
        <v>903.95480199999997</v>
      </c>
      <c r="H458" s="5">
        <f t="shared" si="79"/>
        <v>2033.8983045</v>
      </c>
      <c r="I458" s="5">
        <f t="shared" si="76"/>
        <v>23.130841170087638</v>
      </c>
      <c r="J458" s="7">
        <f t="shared" si="80"/>
        <v>1</v>
      </c>
      <c r="K458" s="5">
        <v>1.500264</v>
      </c>
      <c r="L458" s="5">
        <v>47.840412000000001</v>
      </c>
      <c r="M458" s="5">
        <f t="shared" si="81"/>
        <v>62.603077080680009</v>
      </c>
      <c r="N458" s="5">
        <v>71.773224999999996</v>
      </c>
      <c r="O458" s="5">
        <v>15</v>
      </c>
      <c r="P458" s="5">
        <v>7.1354360000000003</v>
      </c>
      <c r="Q458" s="5">
        <f t="shared" si="77"/>
        <v>107.03154000000001</v>
      </c>
      <c r="R458" s="5">
        <f t="shared" si="82"/>
        <v>154.43284941518621</v>
      </c>
      <c r="S458" s="5">
        <f t="shared" si="83"/>
        <v>32.318809415186209</v>
      </c>
      <c r="T458" s="8">
        <f t="shared" si="84"/>
        <v>15.0825</v>
      </c>
      <c r="U458" s="6">
        <v>1</v>
      </c>
      <c r="V458" s="6">
        <f t="shared" si="85"/>
        <v>0.2484186393181439</v>
      </c>
      <c r="W458" s="9"/>
      <c r="X458" s="9">
        <v>35</v>
      </c>
      <c r="Y458" s="9">
        <v>572.5</v>
      </c>
      <c r="Z458" s="9">
        <f t="shared" si="86"/>
        <v>348.84513130740891</v>
      </c>
      <c r="AA458" s="9">
        <v>93.5</v>
      </c>
      <c r="AB458" s="9">
        <v>6.5859399999999999</v>
      </c>
      <c r="AC458" s="9">
        <v>15.6953</v>
      </c>
      <c r="AD458" s="9">
        <v>1</v>
      </c>
    </row>
    <row r="459" spans="1:30" x14ac:dyDescent="0.3">
      <c r="A459" s="5">
        <v>91.519827999999976</v>
      </c>
      <c r="B459" s="5">
        <v>0.32462999999999997</v>
      </c>
      <c r="C459" s="5">
        <v>1.631416</v>
      </c>
      <c r="D459" s="5">
        <f t="shared" si="78"/>
        <v>1.306786</v>
      </c>
      <c r="E459" s="5">
        <v>1187.29097</v>
      </c>
      <c r="F459" s="5">
        <v>2474.2268039999999</v>
      </c>
      <c r="G459" s="5">
        <v>1020.733652</v>
      </c>
      <c r="H459" s="5">
        <f t="shared" si="79"/>
        <v>2296.650717</v>
      </c>
      <c r="I459" s="5">
        <f t="shared" si="76"/>
        <v>17.396907278609046</v>
      </c>
      <c r="J459" s="7">
        <f t="shared" si="80"/>
        <v>1</v>
      </c>
      <c r="K459" s="5">
        <v>0.98727900000000002</v>
      </c>
      <c r="L459" s="5">
        <v>47.855217000000003</v>
      </c>
      <c r="M459" s="5">
        <f t="shared" si="81"/>
        <v>62.819383904630058</v>
      </c>
      <c r="N459" s="5">
        <v>47.246440999999997</v>
      </c>
      <c r="O459" s="5">
        <v>15</v>
      </c>
      <c r="P459" s="5">
        <v>8.4991570000000003</v>
      </c>
      <c r="Q459" s="5">
        <f t="shared" si="77"/>
        <v>127.48735500000001</v>
      </c>
      <c r="R459" s="5">
        <f t="shared" si="82"/>
        <v>174.38350459952434</v>
      </c>
      <c r="S459" s="5">
        <f t="shared" si="83"/>
        <v>31.813649599524336</v>
      </c>
      <c r="T459" s="8">
        <f t="shared" si="84"/>
        <v>15.0825</v>
      </c>
      <c r="U459" s="6">
        <v>1</v>
      </c>
      <c r="V459" s="6">
        <f t="shared" si="85"/>
        <v>0.2484186393181439</v>
      </c>
      <c r="W459" s="9"/>
      <c r="X459" s="9">
        <v>35</v>
      </c>
      <c r="Y459" s="9">
        <v>584.5</v>
      </c>
      <c r="Z459" s="9">
        <f t="shared" si="86"/>
        <v>401.87285128503481</v>
      </c>
      <c r="AA459" s="9">
        <v>93.5</v>
      </c>
      <c r="AB459" s="9">
        <v>6.6679700000000004</v>
      </c>
      <c r="AC459" s="9">
        <v>15.7188</v>
      </c>
      <c r="AD459" s="9">
        <v>1</v>
      </c>
    </row>
    <row r="460" spans="1:30" x14ac:dyDescent="0.3">
      <c r="A460" s="5">
        <v>91.719826000000026</v>
      </c>
      <c r="B460" s="5">
        <v>0.33801999999999999</v>
      </c>
      <c r="C460" s="5">
        <v>1.615043</v>
      </c>
      <c r="D460" s="5">
        <f t="shared" si="78"/>
        <v>1.277023</v>
      </c>
      <c r="E460" s="5">
        <v>1187.29097</v>
      </c>
      <c r="F460" s="5">
        <v>2526.3157890000002</v>
      </c>
      <c r="G460" s="5">
        <v>1061.3598669999999</v>
      </c>
      <c r="H460" s="5">
        <f t="shared" si="79"/>
        <v>2388.0597007499996</v>
      </c>
      <c r="I460" s="5">
        <f t="shared" si="76"/>
        <v>13.026315818855119</v>
      </c>
      <c r="J460" s="7">
        <f t="shared" si="80"/>
        <v>1</v>
      </c>
      <c r="K460" s="5">
        <v>1.1617409999999999</v>
      </c>
      <c r="L460" s="5">
        <v>47.858711999999997</v>
      </c>
      <c r="M460" s="5">
        <f t="shared" si="81"/>
        <v>62.870447217679953</v>
      </c>
      <c r="N460" s="5">
        <v>55.599429000000001</v>
      </c>
      <c r="O460" s="5">
        <v>15</v>
      </c>
      <c r="P460" s="5">
        <v>8.5888930000000006</v>
      </c>
      <c r="Q460" s="5">
        <f t="shared" si="77"/>
        <v>128.833395</v>
      </c>
      <c r="R460" s="5">
        <f t="shared" si="82"/>
        <v>179.50436039508639</v>
      </c>
      <c r="S460" s="5">
        <f t="shared" si="83"/>
        <v>35.588465395086402</v>
      </c>
      <c r="T460" s="8">
        <f t="shared" si="84"/>
        <v>15.0825</v>
      </c>
      <c r="U460" s="6">
        <v>1</v>
      </c>
      <c r="V460" s="6">
        <f t="shared" si="85"/>
        <v>0.26469374474852841</v>
      </c>
      <c r="W460" s="9"/>
      <c r="X460" s="9">
        <v>35</v>
      </c>
      <c r="Y460" s="9">
        <v>590</v>
      </c>
      <c r="Z460" s="9">
        <f t="shared" si="86"/>
        <v>400.83537156440917</v>
      </c>
      <c r="AA460" s="9">
        <v>94</v>
      </c>
      <c r="AB460" s="9">
        <v>6.7070299999999996</v>
      </c>
      <c r="AC460" s="9">
        <v>15.7422</v>
      </c>
      <c r="AD460" s="9">
        <v>1</v>
      </c>
    </row>
    <row r="461" spans="1:30" x14ac:dyDescent="0.3">
      <c r="A461" s="5">
        <v>91.919684999999973</v>
      </c>
      <c r="B461" s="5">
        <v>0.40018599999999999</v>
      </c>
      <c r="C461" s="5">
        <v>1.635696</v>
      </c>
      <c r="D461" s="5">
        <f t="shared" si="78"/>
        <v>1.2355100000000001</v>
      </c>
      <c r="E461" s="5">
        <v>1187.29097</v>
      </c>
      <c r="F461" s="5">
        <v>2553.1914889999998</v>
      </c>
      <c r="G461" s="5">
        <v>1056.105611</v>
      </c>
      <c r="H461" s="5">
        <f t="shared" si="79"/>
        <v>2376.2376247499997</v>
      </c>
      <c r="I461" s="5">
        <f t="shared" si="76"/>
        <v>16.755319014207963</v>
      </c>
      <c r="J461" s="7">
        <f t="shared" si="80"/>
        <v>1</v>
      </c>
      <c r="K461" s="5">
        <v>0.74053000000000002</v>
      </c>
      <c r="L461" s="5">
        <v>47.858694</v>
      </c>
      <c r="M461" s="5">
        <f t="shared" si="81"/>
        <v>62.870184230660016</v>
      </c>
      <c r="N461" s="5">
        <v>35.440798999999998</v>
      </c>
      <c r="O461" s="5">
        <v>15</v>
      </c>
      <c r="P461" s="5">
        <v>8.7113589999999999</v>
      </c>
      <c r="Q461" s="5">
        <f t="shared" si="77"/>
        <v>130.67038500000001</v>
      </c>
      <c r="R461" s="5">
        <f t="shared" si="82"/>
        <v>180.89984418132511</v>
      </c>
      <c r="S461" s="5">
        <f t="shared" si="83"/>
        <v>35.146959181325101</v>
      </c>
      <c r="T461" s="8">
        <f t="shared" si="84"/>
        <v>15.0825</v>
      </c>
      <c r="U461" s="6">
        <v>1</v>
      </c>
      <c r="V461" s="6">
        <f t="shared" si="85"/>
        <v>0.32390348924735529</v>
      </c>
      <c r="W461" s="9"/>
      <c r="X461" s="9">
        <v>35</v>
      </c>
      <c r="Y461" s="9">
        <v>590.5</v>
      </c>
      <c r="Z461" s="9">
        <f t="shared" si="86"/>
        <v>422.98754983046445</v>
      </c>
      <c r="AA461" s="9">
        <v>94.5</v>
      </c>
      <c r="AB461" s="9">
        <v>6.7070299999999996</v>
      </c>
      <c r="AC461" s="9">
        <v>15.765599999999999</v>
      </c>
      <c r="AD461" s="9">
        <v>1</v>
      </c>
    </row>
    <row r="462" spans="1:30" x14ac:dyDescent="0.3">
      <c r="A462" s="5">
        <v>92.120640999999992</v>
      </c>
      <c r="B462" s="5">
        <v>0.40372200000000003</v>
      </c>
      <c r="C462" s="5">
        <v>1.589423</v>
      </c>
      <c r="D462" s="5">
        <f t="shared" si="78"/>
        <v>1.1857009999999999</v>
      </c>
      <c r="E462" s="5">
        <v>1187.29097</v>
      </c>
      <c r="F462" s="5">
        <v>2566.84492</v>
      </c>
      <c r="G462" s="5">
        <v>1061.3598669999999</v>
      </c>
      <c r="H462" s="5">
        <f t="shared" si="79"/>
        <v>2388.0597007499996</v>
      </c>
      <c r="I462" s="5">
        <f t="shared" si="76"/>
        <v>16.844919881448696</v>
      </c>
      <c r="J462" s="7">
        <f t="shared" si="80"/>
        <v>1</v>
      </c>
      <c r="K462" s="5">
        <v>0.73763299999999998</v>
      </c>
      <c r="L462" s="5">
        <v>47.865853999999999</v>
      </c>
      <c r="M462" s="5">
        <f t="shared" si="81"/>
        <v>62.974794623060006</v>
      </c>
      <c r="N462" s="5">
        <v>35.307447000000003</v>
      </c>
      <c r="O462" s="5">
        <v>15</v>
      </c>
      <c r="P462" s="5">
        <v>8.7268679999999996</v>
      </c>
      <c r="Q462" s="5">
        <f t="shared" si="77"/>
        <v>130.90302</v>
      </c>
      <c r="R462" s="5">
        <f t="shared" si="82"/>
        <v>176.65681905202484</v>
      </c>
      <c r="S462" s="5">
        <f t="shared" si="83"/>
        <v>30.671299052024846</v>
      </c>
      <c r="T462" s="8">
        <f t="shared" si="84"/>
        <v>15.0825</v>
      </c>
      <c r="U462" s="6">
        <v>1</v>
      </c>
      <c r="V462" s="6">
        <f t="shared" si="85"/>
        <v>0.34049224888905388</v>
      </c>
      <c r="W462" s="9"/>
      <c r="X462" s="9">
        <v>35</v>
      </c>
      <c r="Y462" s="9">
        <v>588.5</v>
      </c>
      <c r="Z462" s="9">
        <f t="shared" si="86"/>
        <v>417.05943736003547</v>
      </c>
      <c r="AA462" s="9">
        <v>94.5</v>
      </c>
      <c r="AB462" s="9">
        <v>6.6953100000000001</v>
      </c>
      <c r="AC462" s="9">
        <v>15.789099999999999</v>
      </c>
      <c r="AD462" s="9">
        <v>1</v>
      </c>
    </row>
    <row r="463" spans="1:30" x14ac:dyDescent="0.3">
      <c r="A463" s="5">
        <v>92.321557999999996</v>
      </c>
      <c r="B463" s="5">
        <v>0.37169099999999999</v>
      </c>
      <c r="C463" s="5">
        <v>1.652228</v>
      </c>
      <c r="D463" s="5">
        <f t="shared" si="78"/>
        <v>1.280537</v>
      </c>
      <c r="E463" s="5">
        <v>1187.29097</v>
      </c>
      <c r="F463" s="5">
        <v>2566.84492</v>
      </c>
      <c r="G463" s="5">
        <v>1072.026801</v>
      </c>
      <c r="H463" s="5">
        <f t="shared" si="79"/>
        <v>2412.0603022499999</v>
      </c>
      <c r="I463" s="5">
        <f t="shared" si="76"/>
        <v>14.43850262004784</v>
      </c>
      <c r="J463" s="7">
        <f t="shared" si="80"/>
        <v>1</v>
      </c>
      <c r="K463" s="5">
        <v>1.0549569999999999</v>
      </c>
      <c r="L463" s="5">
        <v>47.863968999999997</v>
      </c>
      <c r="M463" s="5">
        <f t="shared" si="81"/>
        <v>62.947254037909943</v>
      </c>
      <c r="N463" s="5">
        <v>50.494428999999997</v>
      </c>
      <c r="O463" s="5">
        <v>15</v>
      </c>
      <c r="P463" s="5">
        <v>8.8620850000000004</v>
      </c>
      <c r="Q463" s="5">
        <f t="shared" si="77"/>
        <v>132.931275</v>
      </c>
      <c r="R463" s="5">
        <f t="shared" si="82"/>
        <v>185.48289765691527</v>
      </c>
      <c r="S463" s="5">
        <f t="shared" si="83"/>
        <v>37.469122656915275</v>
      </c>
      <c r="T463" s="8">
        <f t="shared" si="84"/>
        <v>15.0825</v>
      </c>
      <c r="U463" s="6">
        <v>1</v>
      </c>
      <c r="V463" s="6">
        <f t="shared" si="85"/>
        <v>0.29026181984589278</v>
      </c>
      <c r="W463" s="9"/>
      <c r="X463" s="9">
        <v>35</v>
      </c>
      <c r="Y463" s="9">
        <v>596.5</v>
      </c>
      <c r="Z463" s="9">
        <f t="shared" si="86"/>
        <v>414.48113908130756</v>
      </c>
      <c r="AA463" s="9">
        <v>95</v>
      </c>
      <c r="AB463" s="9">
        <v>6.7421899999999999</v>
      </c>
      <c r="AC463" s="9">
        <v>15.8125</v>
      </c>
      <c r="AD463" s="9">
        <v>1</v>
      </c>
    </row>
    <row r="464" spans="1:30" x14ac:dyDescent="0.3">
      <c r="A464" s="5">
        <v>92.521375999999933</v>
      </c>
      <c r="B464" s="5">
        <v>0.37169099999999999</v>
      </c>
      <c r="C464" s="5">
        <v>1.652228</v>
      </c>
      <c r="D464" s="5">
        <f t="shared" si="78"/>
        <v>1.280537</v>
      </c>
      <c r="E464" s="5">
        <v>1187.29097</v>
      </c>
      <c r="F464" s="5">
        <v>2608.6956519999999</v>
      </c>
      <c r="G464" s="5">
        <v>1094.017094</v>
      </c>
      <c r="H464" s="5">
        <f t="shared" si="79"/>
        <v>2461.5384615000003</v>
      </c>
      <c r="I464" s="5">
        <f t="shared" si="76"/>
        <v>13.451086944350763</v>
      </c>
      <c r="J464" s="7">
        <f t="shared" si="80"/>
        <v>1</v>
      </c>
      <c r="K464" s="5">
        <v>0.76041199999999998</v>
      </c>
      <c r="L464" s="5">
        <v>47.872090999999998</v>
      </c>
      <c r="M464" s="5">
        <f t="shared" si="81"/>
        <v>63.065919625489983</v>
      </c>
      <c r="N464" s="5">
        <v>36.402518000000001</v>
      </c>
      <c r="O464" s="5">
        <v>15</v>
      </c>
      <c r="P464" s="5">
        <v>9.0403629999999993</v>
      </c>
      <c r="Q464" s="5">
        <f t="shared" si="77"/>
        <v>135.60544499999997</v>
      </c>
      <c r="R464" s="5">
        <f t="shared" si="82"/>
        <v>189.2876749835267</v>
      </c>
      <c r="S464" s="5">
        <f t="shared" si="83"/>
        <v>38.599729983526728</v>
      </c>
      <c r="T464" s="8">
        <f t="shared" si="84"/>
        <v>15.0825</v>
      </c>
      <c r="U464" s="6">
        <v>1</v>
      </c>
      <c r="V464" s="6">
        <f t="shared" si="85"/>
        <v>0.29026181984589278</v>
      </c>
      <c r="W464" s="9"/>
      <c r="X464" s="9">
        <v>35</v>
      </c>
      <c r="Y464" s="9">
        <v>599</v>
      </c>
      <c r="Z464" s="9">
        <f t="shared" si="86"/>
        <v>434.00844626218105</v>
      </c>
      <c r="AA464" s="9">
        <v>95.5</v>
      </c>
      <c r="AB464" s="9">
        <v>6.7578100000000001</v>
      </c>
      <c r="AC464" s="9">
        <v>15.835900000000001</v>
      </c>
      <c r="AD464" s="9">
        <v>1</v>
      </c>
    </row>
    <row r="465" spans="1:30" x14ac:dyDescent="0.3">
      <c r="A465" s="5">
        <v>92.722318999999985</v>
      </c>
      <c r="B465" s="5">
        <v>0.431842</v>
      </c>
      <c r="C465" s="5">
        <v>1.639357</v>
      </c>
      <c r="D465" s="5">
        <f t="shared" si="78"/>
        <v>1.2075149999999999</v>
      </c>
      <c r="E465" s="5">
        <v>1187.29097</v>
      </c>
      <c r="F465" s="5">
        <v>2622.95082</v>
      </c>
      <c r="G465" s="5">
        <v>1082.9103210000001</v>
      </c>
      <c r="H465" s="5">
        <f t="shared" si="79"/>
        <v>2436.54822225</v>
      </c>
      <c r="I465" s="5">
        <f t="shared" si="76"/>
        <v>17.213114893749363</v>
      </c>
      <c r="J465" s="7">
        <f t="shared" si="80"/>
        <v>1</v>
      </c>
      <c r="K465" s="5">
        <v>0.68154199999999998</v>
      </c>
      <c r="L465" s="5">
        <v>47.865693</v>
      </c>
      <c r="M465" s="5">
        <f t="shared" si="81"/>
        <v>62.972442350270057</v>
      </c>
      <c r="N465" s="5">
        <v>32.622481999999998</v>
      </c>
      <c r="O465" s="5">
        <v>15</v>
      </c>
      <c r="P465" s="5">
        <v>9.0308820000000001</v>
      </c>
      <c r="Q465" s="5">
        <f t="shared" si="77"/>
        <v>135.46323000000001</v>
      </c>
      <c r="R465" s="5">
        <f t="shared" si="82"/>
        <v>185.90637537477699</v>
      </c>
      <c r="S465" s="5">
        <f t="shared" si="83"/>
        <v>35.360645374776979</v>
      </c>
      <c r="T465" s="8">
        <f t="shared" si="84"/>
        <v>15.0825</v>
      </c>
      <c r="U465" s="6">
        <v>1</v>
      </c>
      <c r="V465" s="6">
        <f t="shared" si="85"/>
        <v>0.35762868370165179</v>
      </c>
      <c r="W465" s="9"/>
      <c r="X465" s="9">
        <v>35</v>
      </c>
      <c r="Y465" s="9">
        <v>603.5</v>
      </c>
      <c r="Z465" s="9">
        <f t="shared" si="86"/>
        <v>432.95805424968142</v>
      </c>
      <c r="AA465" s="9">
        <v>95.5</v>
      </c>
      <c r="AB465" s="9">
        <v>6.7851600000000003</v>
      </c>
      <c r="AC465" s="9">
        <v>15.859400000000001</v>
      </c>
      <c r="AD465" s="9">
        <v>1</v>
      </c>
    </row>
    <row r="466" spans="1:30" x14ac:dyDescent="0.3">
      <c r="A466" s="5">
        <v>92.92321399999993</v>
      </c>
      <c r="B466" s="5">
        <v>0.31738899999999998</v>
      </c>
      <c r="C466" s="5">
        <v>1.596884</v>
      </c>
      <c r="D466" s="5">
        <f t="shared" si="78"/>
        <v>1.279495</v>
      </c>
      <c r="E466" s="5">
        <v>1187.29097</v>
      </c>
      <c r="F466" s="5">
        <v>2666.666667</v>
      </c>
      <c r="G466" s="5">
        <v>1099.6563570000001</v>
      </c>
      <c r="H466" s="5">
        <f t="shared" si="79"/>
        <v>2474.2268032500001</v>
      </c>
      <c r="I466" s="5">
        <f t="shared" si="76"/>
        <v>17.500000115945298</v>
      </c>
      <c r="J466" s="7">
        <f t="shared" si="80"/>
        <v>1</v>
      </c>
      <c r="K466" s="5">
        <v>0.661528</v>
      </c>
      <c r="L466" s="5">
        <v>47.877769999999998</v>
      </c>
      <c r="M466" s="5">
        <f t="shared" si="81"/>
        <v>63.148892030299976</v>
      </c>
      <c r="N466" s="5">
        <v>31.672498000000001</v>
      </c>
      <c r="O466" s="5">
        <v>15</v>
      </c>
      <c r="P466" s="5">
        <v>9.0868179999999992</v>
      </c>
      <c r="Q466" s="5">
        <f t="shared" si="77"/>
        <v>136.30226999999999</v>
      </c>
      <c r="R466" s="5">
        <f t="shared" si="82"/>
        <v>183.89021044814513</v>
      </c>
      <c r="S466" s="5">
        <f t="shared" si="83"/>
        <v>32.505440448145137</v>
      </c>
      <c r="T466" s="8">
        <f t="shared" si="84"/>
        <v>15.0825</v>
      </c>
      <c r="U466" s="6">
        <v>1</v>
      </c>
      <c r="V466" s="6">
        <f t="shared" si="85"/>
        <v>0.24805802289184403</v>
      </c>
      <c r="W466" s="9"/>
      <c r="X466" s="9">
        <v>35</v>
      </c>
      <c r="Y466" s="9">
        <v>603</v>
      </c>
      <c r="Z466" s="9">
        <f t="shared" si="86"/>
        <v>431.02780264020731</v>
      </c>
      <c r="AA466" s="9">
        <v>96</v>
      </c>
      <c r="AB466" s="9">
        <v>6.7773399999999997</v>
      </c>
      <c r="AC466" s="9">
        <v>15.875</v>
      </c>
      <c r="AD466" s="9">
        <v>1</v>
      </c>
    </row>
    <row r="467" spans="1:30" x14ac:dyDescent="0.3">
      <c r="A467" s="5">
        <v>93.123185999999933</v>
      </c>
      <c r="B467" s="5">
        <v>0.36890899999999999</v>
      </c>
      <c r="C467" s="5">
        <v>1.6278490000000001</v>
      </c>
      <c r="D467" s="5">
        <f t="shared" si="78"/>
        <v>1.2589400000000002</v>
      </c>
      <c r="E467" s="5">
        <v>1187.29097</v>
      </c>
      <c r="F467" s="5">
        <v>2622.95082</v>
      </c>
      <c r="G467" s="5">
        <v>1105.354059</v>
      </c>
      <c r="H467" s="5">
        <f t="shared" si="79"/>
        <v>2487.0466327499998</v>
      </c>
      <c r="I467" s="5">
        <f t="shared" si="76"/>
        <v>12.295081937180472</v>
      </c>
      <c r="J467" s="7">
        <f t="shared" si="80"/>
        <v>1</v>
      </c>
      <c r="K467" s="5">
        <v>0.64190899999999995</v>
      </c>
      <c r="L467" s="5">
        <v>47.871504999999999</v>
      </c>
      <c r="M467" s="5">
        <f t="shared" si="81"/>
        <v>63.057357936949984</v>
      </c>
      <c r="N467" s="5">
        <v>30.729172999999999</v>
      </c>
      <c r="O467" s="5">
        <v>15</v>
      </c>
      <c r="P467" s="5">
        <v>9.0810849999999999</v>
      </c>
      <c r="Q467" s="5">
        <f t="shared" si="77"/>
        <v>136.216275</v>
      </c>
      <c r="R467" s="5">
        <f t="shared" si="82"/>
        <v>188.42727981380307</v>
      </c>
      <c r="S467" s="5">
        <f t="shared" si="83"/>
        <v>37.128504813803076</v>
      </c>
      <c r="T467" s="8">
        <f t="shared" si="84"/>
        <v>15.0825</v>
      </c>
      <c r="U467" s="6">
        <v>1</v>
      </c>
      <c r="V467" s="6">
        <f t="shared" si="85"/>
        <v>0.29303143914721902</v>
      </c>
      <c r="W467" s="9"/>
      <c r="X467" s="9">
        <v>35</v>
      </c>
      <c r="Y467" s="9">
        <v>597</v>
      </c>
      <c r="Z467" s="9">
        <f t="shared" si="86"/>
        <v>438.45265530543298</v>
      </c>
      <c r="AA467" s="9">
        <v>96.5</v>
      </c>
      <c r="AB467" s="9">
        <v>6.7421899999999999</v>
      </c>
      <c r="AC467" s="9">
        <v>15.898400000000001</v>
      </c>
      <c r="AD467" s="9">
        <v>1</v>
      </c>
    </row>
    <row r="468" spans="1:30" x14ac:dyDescent="0.3">
      <c r="A468" s="5">
        <v>93.322969999999955</v>
      </c>
      <c r="B468" s="5">
        <v>0.34655000000000002</v>
      </c>
      <c r="C468" s="5">
        <v>1.6170469999999999</v>
      </c>
      <c r="D468" s="5">
        <f t="shared" si="78"/>
        <v>1.2704969999999998</v>
      </c>
      <c r="E468" s="5">
        <v>1187.29097</v>
      </c>
      <c r="F468" s="5">
        <v>2580.6451609999999</v>
      </c>
      <c r="G468" s="5">
        <v>1077.441077</v>
      </c>
      <c r="H468" s="5">
        <f t="shared" si="79"/>
        <v>2424.2424232499998</v>
      </c>
      <c r="I468" s="5">
        <f t="shared" si="76"/>
        <v>14.516129103364428</v>
      </c>
      <c r="J468" s="7">
        <f t="shared" si="80"/>
        <v>1</v>
      </c>
      <c r="K468" s="5">
        <v>0.609124</v>
      </c>
      <c r="L468" s="5">
        <v>47.867662000000003</v>
      </c>
      <c r="M468" s="5">
        <f t="shared" si="81"/>
        <v>63.001210208180055</v>
      </c>
      <c r="N468" s="5">
        <v>29.157330999999999</v>
      </c>
      <c r="O468" s="5">
        <v>15</v>
      </c>
      <c r="P468" s="5">
        <v>8.9107000000000003</v>
      </c>
      <c r="Q468" s="5">
        <f t="shared" si="77"/>
        <v>133.66050000000001</v>
      </c>
      <c r="R468" s="5">
        <f t="shared" si="82"/>
        <v>182.45023327139248</v>
      </c>
      <c r="S468" s="5">
        <f t="shared" si="83"/>
        <v>33.707233271392468</v>
      </c>
      <c r="T468" s="8">
        <f t="shared" si="84"/>
        <v>15.0825</v>
      </c>
      <c r="U468" s="6">
        <v>1</v>
      </c>
      <c r="V468" s="6">
        <f t="shared" si="85"/>
        <v>0.27276727139064483</v>
      </c>
      <c r="W468" s="9"/>
      <c r="X468" s="9">
        <v>35</v>
      </c>
      <c r="Y468" s="9">
        <v>598</v>
      </c>
      <c r="Z468" s="9">
        <f t="shared" si="86"/>
        <v>431.48585938770356</v>
      </c>
      <c r="AA468" s="9">
        <v>96.5</v>
      </c>
      <c r="AB468" s="9">
        <v>6.75</v>
      </c>
      <c r="AC468" s="9">
        <v>15.921900000000001</v>
      </c>
      <c r="AD468" s="9">
        <v>1</v>
      </c>
    </row>
    <row r="469" spans="1:30" x14ac:dyDescent="0.3">
      <c r="A469" s="5">
        <v>93.523997000000023</v>
      </c>
      <c r="B469" s="5">
        <v>0.34655000000000002</v>
      </c>
      <c r="C469" s="5">
        <v>1.6170469999999999</v>
      </c>
      <c r="D469" s="5">
        <f t="shared" si="78"/>
        <v>1.2704969999999998</v>
      </c>
      <c r="E469" s="5">
        <v>1187.29097</v>
      </c>
      <c r="F469" s="5">
        <v>2622.95082</v>
      </c>
      <c r="G469" s="5">
        <v>1094.017094</v>
      </c>
      <c r="H469" s="5">
        <f t="shared" si="79"/>
        <v>2461.5384615000003</v>
      </c>
      <c r="I469" s="5">
        <f t="shared" si="76"/>
        <v>14.754098394371134</v>
      </c>
      <c r="J469" s="7">
        <f t="shared" si="80"/>
        <v>1</v>
      </c>
      <c r="K469" s="5">
        <v>0.75790999999999997</v>
      </c>
      <c r="L469" s="5">
        <v>47.869746999999997</v>
      </c>
      <c r="M469" s="5">
        <f t="shared" si="81"/>
        <v>63.031672871329988</v>
      </c>
      <c r="N469" s="5">
        <v>36.280979000000002</v>
      </c>
      <c r="O469" s="5">
        <v>15</v>
      </c>
      <c r="P469" s="5">
        <v>9.0374789999999994</v>
      </c>
      <c r="Q469" s="5">
        <f t="shared" si="77"/>
        <v>135.562185</v>
      </c>
      <c r="R469" s="5">
        <f t="shared" si="82"/>
        <v>185.25716001005122</v>
      </c>
      <c r="S469" s="5">
        <f t="shared" si="83"/>
        <v>34.612475010051227</v>
      </c>
      <c r="T469" s="8">
        <f t="shared" si="84"/>
        <v>15.0825</v>
      </c>
      <c r="U469" s="6">
        <v>1</v>
      </c>
      <c r="V469" s="6">
        <f t="shared" si="85"/>
        <v>0.27276727139064483</v>
      </c>
      <c r="W469" s="9"/>
      <c r="X469" s="9">
        <v>35</v>
      </c>
      <c r="Y469" s="9">
        <v>588.5</v>
      </c>
      <c r="Z469" s="9">
        <f t="shared" si="86"/>
        <v>428.37210672864461</v>
      </c>
      <c r="AA469" s="9">
        <v>97</v>
      </c>
      <c r="AB469" s="9">
        <v>6.6914100000000003</v>
      </c>
      <c r="AC469" s="9">
        <v>15.9453</v>
      </c>
      <c r="AD469" s="9">
        <v>1</v>
      </c>
    </row>
    <row r="470" spans="1:30" x14ac:dyDescent="0.3">
      <c r="A470" s="5">
        <v>93.724878000000004</v>
      </c>
      <c r="B470" s="5">
        <v>0.422898</v>
      </c>
      <c r="C470" s="5">
        <v>1.6048469999999999</v>
      </c>
      <c r="D470" s="5">
        <f t="shared" si="78"/>
        <v>1.1819489999999999</v>
      </c>
      <c r="E470" s="5">
        <v>1187.29097</v>
      </c>
      <c r="F470" s="5">
        <v>2553.1914889999998</v>
      </c>
      <c r="G470" s="5">
        <v>1056.105611</v>
      </c>
      <c r="H470" s="5">
        <f t="shared" si="79"/>
        <v>2376.2376247499997</v>
      </c>
      <c r="I470" s="5">
        <f t="shared" si="76"/>
        <v>16.755319014207963</v>
      </c>
      <c r="J470" s="7">
        <f t="shared" si="80"/>
        <v>1</v>
      </c>
      <c r="K470" s="5">
        <v>1.066676</v>
      </c>
      <c r="L470" s="5">
        <v>47.866633999999998</v>
      </c>
      <c r="M470" s="5">
        <f t="shared" si="81"/>
        <v>62.986190727260009</v>
      </c>
      <c r="N470" s="5">
        <v>51.058168999999999</v>
      </c>
      <c r="O470" s="5">
        <v>15</v>
      </c>
      <c r="P470" s="5">
        <v>8.7163660000000007</v>
      </c>
      <c r="Q470" s="5">
        <f t="shared" si="77"/>
        <v>130.74549000000002</v>
      </c>
      <c r="R470" s="5">
        <f t="shared" si="82"/>
        <v>177.48809817647472</v>
      </c>
      <c r="S470" s="5">
        <f t="shared" si="83"/>
        <v>31.660108176474704</v>
      </c>
      <c r="T470" s="8">
        <f t="shared" si="84"/>
        <v>15.0825</v>
      </c>
      <c r="U470" s="6">
        <v>1</v>
      </c>
      <c r="V470" s="6">
        <f t="shared" si="85"/>
        <v>0.35779716383701837</v>
      </c>
      <c r="W470" s="9"/>
      <c r="X470" s="9">
        <v>35</v>
      </c>
      <c r="Y470" s="9">
        <v>580.5</v>
      </c>
      <c r="Z470" s="9">
        <f t="shared" si="86"/>
        <v>402.49625696639248</v>
      </c>
      <c r="AA470" s="9">
        <v>97.5</v>
      </c>
      <c r="AB470" s="9">
        <v>6.6367200000000004</v>
      </c>
      <c r="AC470" s="9">
        <v>15.9688</v>
      </c>
      <c r="AD470" s="9">
        <v>1</v>
      </c>
    </row>
    <row r="471" spans="1:30" x14ac:dyDescent="0.3">
      <c r="A471" s="5">
        <v>93.924743999999933</v>
      </c>
      <c r="B471" s="5">
        <v>0.29066599999999998</v>
      </c>
      <c r="C471" s="5">
        <v>1.5707990000000001</v>
      </c>
      <c r="D471" s="5">
        <f t="shared" si="78"/>
        <v>1.2801330000000002</v>
      </c>
      <c r="E471" s="5">
        <v>1187.29097</v>
      </c>
      <c r="F471" s="5">
        <v>2513.0890049999998</v>
      </c>
      <c r="G471" s="5">
        <v>1035.598706</v>
      </c>
      <c r="H471" s="5">
        <f t="shared" si="79"/>
        <v>2330.0970885000002</v>
      </c>
      <c r="I471" s="5">
        <f t="shared" si="76"/>
        <v>17.670156928527454</v>
      </c>
      <c r="J471" s="7">
        <f t="shared" si="80"/>
        <v>1</v>
      </c>
      <c r="K471" s="5">
        <v>1.0274380000000001</v>
      </c>
      <c r="L471" s="5">
        <v>47.861293000000003</v>
      </c>
      <c r="M471" s="5">
        <f t="shared" si="81"/>
        <v>62.908156634270085</v>
      </c>
      <c r="N471" s="5">
        <v>49.174512999999997</v>
      </c>
      <c r="O471" s="5">
        <v>15</v>
      </c>
      <c r="P471" s="5">
        <v>8.5752269999999999</v>
      </c>
      <c r="Q471" s="5">
        <f t="shared" si="77"/>
        <v>128.62840499999999</v>
      </c>
      <c r="R471" s="5">
        <f t="shared" si="82"/>
        <v>170.34930512310251</v>
      </c>
      <c r="S471" s="5">
        <f t="shared" si="83"/>
        <v>26.638400123102524</v>
      </c>
      <c r="T471" s="8">
        <f t="shared" si="84"/>
        <v>15.0825</v>
      </c>
      <c r="U471" s="6">
        <v>1</v>
      </c>
      <c r="V471" s="6">
        <f t="shared" si="85"/>
        <v>0.2270592196279605</v>
      </c>
      <c r="W471" s="9"/>
      <c r="X471" s="9">
        <v>35</v>
      </c>
      <c r="Y471" s="9">
        <v>584</v>
      </c>
      <c r="Z471" s="9">
        <f t="shared" si="86"/>
        <v>394.18163717586077</v>
      </c>
      <c r="AA471" s="9">
        <v>97.5</v>
      </c>
      <c r="AB471" s="9">
        <v>6.6601600000000003</v>
      </c>
      <c r="AC471" s="9">
        <v>15.984400000000001</v>
      </c>
      <c r="AD471" s="9">
        <v>1</v>
      </c>
    </row>
    <row r="472" spans="1:30" x14ac:dyDescent="0.3">
      <c r="A472" s="5">
        <v>94.125645999999975</v>
      </c>
      <c r="B472" s="5">
        <v>0.30053600000000003</v>
      </c>
      <c r="C472" s="5">
        <v>1.5865340000000001</v>
      </c>
      <c r="D472" s="5">
        <f t="shared" si="78"/>
        <v>1.2859980000000002</v>
      </c>
      <c r="E472" s="5">
        <v>1187.29097</v>
      </c>
      <c r="F472" s="5">
        <v>2580.6451609999999</v>
      </c>
      <c r="G472" s="5">
        <v>1061.3598669999999</v>
      </c>
      <c r="H472" s="5">
        <f t="shared" si="79"/>
        <v>2388.0597007499996</v>
      </c>
      <c r="I472" s="5">
        <f t="shared" si="76"/>
        <v>18.145161338571729</v>
      </c>
      <c r="J472" s="7">
        <f t="shared" si="80"/>
        <v>1</v>
      </c>
      <c r="K472" s="5">
        <v>0.92815899999999996</v>
      </c>
      <c r="L472" s="5">
        <v>47.870631000000003</v>
      </c>
      <c r="M472" s="5">
        <f t="shared" si="81"/>
        <v>63.044588456090082</v>
      </c>
      <c r="N472" s="5">
        <v>44.431564999999999</v>
      </c>
      <c r="O472" s="5">
        <v>15</v>
      </c>
      <c r="P472" s="5">
        <v>8.7939220000000002</v>
      </c>
      <c r="Q472" s="5">
        <f t="shared" si="77"/>
        <v>131.90882999999999</v>
      </c>
      <c r="R472" s="5">
        <f t="shared" si="82"/>
        <v>176.33572042048294</v>
      </c>
      <c r="S472" s="5">
        <f t="shared" si="83"/>
        <v>29.344390420482949</v>
      </c>
      <c r="T472" s="8">
        <f t="shared" si="84"/>
        <v>15.0825</v>
      </c>
      <c r="U472" s="6">
        <v>1</v>
      </c>
      <c r="V472" s="6">
        <f t="shared" si="85"/>
        <v>0.23369865271952209</v>
      </c>
      <c r="W472" s="9"/>
      <c r="X472" s="9">
        <v>35</v>
      </c>
      <c r="Y472" s="9">
        <v>588.5</v>
      </c>
      <c r="Z472" s="9">
        <f t="shared" si="86"/>
        <v>407.47660702926134</v>
      </c>
      <c r="AA472" s="9">
        <v>98</v>
      </c>
      <c r="AB472" s="9">
        <v>6.6875</v>
      </c>
      <c r="AC472" s="9">
        <v>16.015599999999999</v>
      </c>
      <c r="AD472" s="9">
        <v>1</v>
      </c>
    </row>
    <row r="473" spans="1:30" x14ac:dyDescent="0.3">
      <c r="A473" s="5">
        <v>94.325653000000003</v>
      </c>
      <c r="B473" s="5">
        <v>0.33656000000000003</v>
      </c>
      <c r="C473" s="5">
        <v>1.5781719999999999</v>
      </c>
      <c r="D473" s="5">
        <f t="shared" si="78"/>
        <v>1.2416119999999999</v>
      </c>
      <c r="E473" s="5">
        <v>1187.29097</v>
      </c>
      <c r="F473" s="5">
        <v>2539.6825399999998</v>
      </c>
      <c r="G473" s="5">
        <v>1056.105611</v>
      </c>
      <c r="H473" s="5">
        <f t="shared" si="79"/>
        <v>2376.2376247499997</v>
      </c>
      <c r="I473" s="5">
        <f t="shared" si="76"/>
        <v>15.476190406302095</v>
      </c>
      <c r="J473" s="7">
        <f t="shared" si="80"/>
        <v>1</v>
      </c>
      <c r="K473" s="5">
        <v>0.93408400000000003</v>
      </c>
      <c r="L473" s="5">
        <v>47.864038000000001</v>
      </c>
      <c r="M473" s="5">
        <f t="shared" si="81"/>
        <v>62.948262154819986</v>
      </c>
      <c r="N473" s="5">
        <v>44.709046999999998</v>
      </c>
      <c r="O473" s="5">
        <v>15</v>
      </c>
      <c r="P473" s="5">
        <v>8.6328720000000008</v>
      </c>
      <c r="Q473" s="5">
        <f t="shared" si="77"/>
        <v>129.49308000000002</v>
      </c>
      <c r="R473" s="5">
        <f t="shared" si="82"/>
        <v>174.53797581661271</v>
      </c>
      <c r="S473" s="5">
        <f t="shared" si="83"/>
        <v>29.962395816612695</v>
      </c>
      <c r="T473" s="8">
        <f t="shared" si="84"/>
        <v>15.0825</v>
      </c>
      <c r="U473" s="6">
        <v>1</v>
      </c>
      <c r="V473" s="6">
        <f t="shared" si="85"/>
        <v>0.27106696778059491</v>
      </c>
      <c r="W473" s="9"/>
      <c r="X473" s="9">
        <v>35</v>
      </c>
      <c r="Y473" s="9">
        <v>578.5</v>
      </c>
      <c r="Z473" s="9">
        <f t="shared" si="86"/>
        <v>404.63091845230389</v>
      </c>
      <c r="AA473" s="9">
        <v>98.5</v>
      </c>
      <c r="AB473" s="9">
        <v>6.6210899999999997</v>
      </c>
      <c r="AC473" s="9">
        <v>16.031300000000002</v>
      </c>
      <c r="AD473" s="9">
        <v>1</v>
      </c>
    </row>
    <row r="474" spans="1:30" x14ac:dyDescent="0.3">
      <c r="A474" s="5">
        <v>94.525448999999995</v>
      </c>
      <c r="B474" s="5">
        <v>0.33656000000000003</v>
      </c>
      <c r="C474" s="5">
        <v>1.5781719999999999</v>
      </c>
      <c r="D474" s="5">
        <f t="shared" si="78"/>
        <v>1.2416119999999999</v>
      </c>
      <c r="E474" s="5">
        <v>1187.29097</v>
      </c>
      <c r="F474" s="5">
        <v>2487.046632</v>
      </c>
      <c r="G474" s="5">
        <v>1020.733652</v>
      </c>
      <c r="H474" s="5">
        <f t="shared" si="79"/>
        <v>2296.650717</v>
      </c>
      <c r="I474" s="5">
        <f t="shared" si="76"/>
        <v>18.652849803368689</v>
      </c>
      <c r="J474" s="7">
        <f t="shared" si="80"/>
        <v>1</v>
      </c>
      <c r="K474" s="5">
        <v>1.163189</v>
      </c>
      <c r="L474" s="5">
        <v>47.859763999999998</v>
      </c>
      <c r="M474" s="5">
        <f t="shared" si="81"/>
        <v>62.885817347960028</v>
      </c>
      <c r="N474" s="5">
        <v>55.669969000000002</v>
      </c>
      <c r="O474" s="5">
        <v>15</v>
      </c>
      <c r="P474" s="5">
        <v>8.3862450000000006</v>
      </c>
      <c r="Q474" s="5">
        <f t="shared" si="77"/>
        <v>125.79367500000001</v>
      </c>
      <c r="R474" s="5">
        <f t="shared" si="82"/>
        <v>168.69220616987974</v>
      </c>
      <c r="S474" s="5">
        <f t="shared" si="83"/>
        <v>27.816031169879732</v>
      </c>
      <c r="T474" s="8">
        <f t="shared" si="84"/>
        <v>15.0825</v>
      </c>
      <c r="U474" s="6">
        <v>1</v>
      </c>
      <c r="V474" s="6">
        <f t="shared" si="85"/>
        <v>0.27106696778059491</v>
      </c>
      <c r="W474" s="9"/>
      <c r="X474" s="9">
        <v>35</v>
      </c>
      <c r="Y474" s="9">
        <v>569</v>
      </c>
      <c r="Z474" s="9">
        <f t="shared" si="86"/>
        <v>385.31889695697106</v>
      </c>
      <c r="AA474" s="9">
        <v>98.5</v>
      </c>
      <c r="AB474" s="9">
        <v>6.5546899999999999</v>
      </c>
      <c r="AC474" s="9">
        <v>16.0625</v>
      </c>
      <c r="AD474" s="9">
        <v>1</v>
      </c>
    </row>
    <row r="475" spans="1:30" x14ac:dyDescent="0.3">
      <c r="A475" s="5">
        <v>94.72536300000003</v>
      </c>
      <c r="B475" s="5">
        <v>0.344748</v>
      </c>
      <c r="C475" s="5">
        <v>1.5653570000000001</v>
      </c>
      <c r="D475" s="5">
        <f t="shared" si="78"/>
        <v>1.2206090000000001</v>
      </c>
      <c r="E475" s="5">
        <v>1187.29097</v>
      </c>
      <c r="F475" s="5">
        <v>2436.5482229999998</v>
      </c>
      <c r="G475" s="5">
        <v>1006.289308</v>
      </c>
      <c r="H475" s="5">
        <f t="shared" si="79"/>
        <v>2264.1509430000001</v>
      </c>
      <c r="I475" s="5">
        <f t="shared" si="76"/>
        <v>17.131979702998066</v>
      </c>
      <c r="J475" s="7">
        <f t="shared" si="80"/>
        <v>1</v>
      </c>
      <c r="K475" s="5">
        <v>1.2034800000000001</v>
      </c>
      <c r="L475" s="5">
        <v>47.856309000000003</v>
      </c>
      <c r="M475" s="5">
        <f t="shared" si="81"/>
        <v>62.835338450509994</v>
      </c>
      <c r="N475" s="5">
        <v>57.594124000000001</v>
      </c>
      <c r="O475" s="5">
        <v>15</v>
      </c>
      <c r="P475" s="5">
        <v>8.2282229999999998</v>
      </c>
      <c r="Q475" s="5">
        <f t="shared" si="77"/>
        <v>123.423345</v>
      </c>
      <c r="R475" s="5">
        <f t="shared" si="82"/>
        <v>164.95462966102812</v>
      </c>
      <c r="S475" s="5">
        <f t="shared" si="83"/>
        <v>26.448784661028125</v>
      </c>
      <c r="T475" s="8">
        <f t="shared" si="84"/>
        <v>15.0825</v>
      </c>
      <c r="U475" s="6">
        <v>1</v>
      </c>
      <c r="V475" s="6">
        <f t="shared" si="85"/>
        <v>0.28243933970665464</v>
      </c>
      <c r="W475" s="9"/>
      <c r="X475" s="9">
        <v>35</v>
      </c>
      <c r="Y475" s="9">
        <v>567</v>
      </c>
      <c r="Z475" s="9">
        <f t="shared" si="86"/>
        <v>378.05534694432589</v>
      </c>
      <c r="AA475" s="9">
        <v>99</v>
      </c>
      <c r="AB475" s="9">
        <v>6.5351600000000003</v>
      </c>
      <c r="AC475" s="9">
        <v>16.078099999999999</v>
      </c>
      <c r="AD475" s="9">
        <v>1</v>
      </c>
    </row>
    <row r="476" spans="1:30" x14ac:dyDescent="0.3">
      <c r="A476" s="5">
        <v>94.926245000000009</v>
      </c>
      <c r="B476" s="5">
        <v>0.29932199999999998</v>
      </c>
      <c r="C476" s="5">
        <v>1.5932850000000001</v>
      </c>
      <c r="D476" s="5">
        <f t="shared" si="78"/>
        <v>1.2939630000000002</v>
      </c>
      <c r="E476" s="5">
        <v>1187.29097</v>
      </c>
      <c r="F476" s="5">
        <v>2424.242424</v>
      </c>
      <c r="G476" s="5">
        <v>1011.058452</v>
      </c>
      <c r="H476" s="5">
        <f t="shared" si="79"/>
        <v>2274.8815169999998</v>
      </c>
      <c r="I476" s="5">
        <f t="shared" si="76"/>
        <v>14.772727205291217</v>
      </c>
      <c r="J476" s="7">
        <f t="shared" si="80"/>
        <v>1</v>
      </c>
      <c r="K476" s="5">
        <v>1.19479</v>
      </c>
      <c r="L476" s="5">
        <v>47.855772000000002</v>
      </c>
      <c r="M476" s="5">
        <f t="shared" si="81"/>
        <v>62.827492671079995</v>
      </c>
      <c r="N476" s="5">
        <v>57.177602</v>
      </c>
      <c r="O476" s="5">
        <v>15</v>
      </c>
      <c r="P476" s="5">
        <v>8.1736880000000003</v>
      </c>
      <c r="Q476" s="5">
        <f t="shared" si="77"/>
        <v>122.60532000000001</v>
      </c>
      <c r="R476" s="5">
        <f t="shared" si="82"/>
        <v>168.69335773547297</v>
      </c>
      <c r="S476" s="5">
        <f t="shared" si="83"/>
        <v>31.005537735472966</v>
      </c>
      <c r="T476" s="8">
        <f t="shared" si="84"/>
        <v>15.0825</v>
      </c>
      <c r="U476" s="6">
        <v>1</v>
      </c>
      <c r="V476" s="6">
        <f t="shared" si="85"/>
        <v>0.23132191569619837</v>
      </c>
      <c r="W476" s="9"/>
      <c r="X476" s="9">
        <v>35</v>
      </c>
      <c r="Y476" s="9">
        <v>564.5</v>
      </c>
      <c r="Z476" s="9">
        <f t="shared" si="86"/>
        <v>383.81290905067567</v>
      </c>
      <c r="AA476" s="9">
        <v>99.5</v>
      </c>
      <c r="AB476" s="9">
        <v>6.5195299999999996</v>
      </c>
      <c r="AC476" s="9">
        <v>16.093800000000002</v>
      </c>
      <c r="AD476" s="9">
        <v>1</v>
      </c>
    </row>
    <row r="477" spans="1:30" x14ac:dyDescent="0.3">
      <c r="A477" s="5">
        <v>95.12717499999998</v>
      </c>
      <c r="B477" s="5">
        <v>0.33809600000000001</v>
      </c>
      <c r="C477" s="5">
        <v>1.6115550000000001</v>
      </c>
      <c r="D477" s="5">
        <f t="shared" si="78"/>
        <v>1.2734590000000001</v>
      </c>
      <c r="E477" s="5">
        <v>1187.29097</v>
      </c>
      <c r="F477" s="5">
        <v>2412.0603019999999</v>
      </c>
      <c r="G477" s="5">
        <v>996.88473499999998</v>
      </c>
      <c r="H477" s="5">
        <f t="shared" si="79"/>
        <v>2242.9906537500001</v>
      </c>
      <c r="I477" s="5">
        <f t="shared" si="76"/>
        <v>16.959799093523063</v>
      </c>
      <c r="J477" s="7">
        <f t="shared" si="80"/>
        <v>1</v>
      </c>
      <c r="K477" s="5">
        <v>1.395586</v>
      </c>
      <c r="L477" s="5">
        <v>47.856760999999999</v>
      </c>
      <c r="M477" s="5">
        <f t="shared" si="81"/>
        <v>62.841942346790006</v>
      </c>
      <c r="N477" s="5">
        <v>66.788235</v>
      </c>
      <c r="O477" s="5">
        <v>15</v>
      </c>
      <c r="P477" s="5">
        <v>8.0487509999999993</v>
      </c>
      <c r="Q477" s="5">
        <f t="shared" si="77"/>
        <v>120.73126499999999</v>
      </c>
      <c r="R477" s="5">
        <f t="shared" si="82"/>
        <v>168.23576561317913</v>
      </c>
      <c r="S477" s="5">
        <f t="shared" si="83"/>
        <v>32.422000613179137</v>
      </c>
      <c r="T477" s="8">
        <f t="shared" si="84"/>
        <v>15.0825</v>
      </c>
      <c r="U477" s="6">
        <v>1</v>
      </c>
      <c r="V477" s="6">
        <f t="shared" si="85"/>
        <v>0.26549421693199388</v>
      </c>
      <c r="W477" s="9"/>
      <c r="X477" s="9">
        <v>35</v>
      </c>
      <c r="Y477" s="9">
        <v>555.5</v>
      </c>
      <c r="Z477" s="9">
        <f t="shared" si="86"/>
        <v>373.54857301882737</v>
      </c>
      <c r="AA477" s="9">
        <v>99.5</v>
      </c>
      <c r="AB477" s="9">
        <v>6.4492200000000004</v>
      </c>
      <c r="AC477" s="9">
        <v>16.125</v>
      </c>
      <c r="AD477" s="9">
        <v>1</v>
      </c>
    </row>
    <row r="478" spans="1:30" x14ac:dyDescent="0.3">
      <c r="A478" s="5">
        <v>95.32701299999998</v>
      </c>
      <c r="B478" s="5">
        <v>0.24235699999999999</v>
      </c>
      <c r="C478" s="5">
        <v>1.6021399999999999</v>
      </c>
      <c r="D478" s="5">
        <f t="shared" si="78"/>
        <v>1.359783</v>
      </c>
      <c r="E478" s="5">
        <v>1187.29097</v>
      </c>
      <c r="F478" s="5">
        <v>2352.9411759999998</v>
      </c>
      <c r="G478" s="5">
        <v>969.69696999999996</v>
      </c>
      <c r="H478" s="5">
        <f t="shared" si="79"/>
        <v>2181.8181825000001</v>
      </c>
      <c r="I478" s="5">
        <f t="shared" si="76"/>
        <v>17.64705869917276</v>
      </c>
      <c r="J478" s="7">
        <f t="shared" si="80"/>
        <v>1</v>
      </c>
      <c r="K478" s="5">
        <v>1.4298200000000001</v>
      </c>
      <c r="L478" s="5">
        <v>47.856102</v>
      </c>
      <c r="M478" s="5">
        <f t="shared" si="81"/>
        <v>62.832314099779978</v>
      </c>
      <c r="N478" s="5">
        <v>68.425625999999994</v>
      </c>
      <c r="O478" s="5">
        <v>15</v>
      </c>
      <c r="P478" s="5">
        <v>7.8793490000000004</v>
      </c>
      <c r="Q478" s="5">
        <f t="shared" si="77"/>
        <v>118.190235</v>
      </c>
      <c r="R478" s="5">
        <f t="shared" si="82"/>
        <v>162.69145872074006</v>
      </c>
      <c r="S478" s="5">
        <f t="shared" si="83"/>
        <v>29.418723720740058</v>
      </c>
      <c r="T478" s="8">
        <f t="shared" si="84"/>
        <v>15.0825</v>
      </c>
      <c r="U478" s="6">
        <v>1</v>
      </c>
      <c r="V478" s="6">
        <f t="shared" si="85"/>
        <v>0.17823211497716915</v>
      </c>
      <c r="W478" s="9"/>
      <c r="X478" s="9">
        <v>35</v>
      </c>
      <c r="Y478" s="9">
        <v>560</v>
      </c>
      <c r="Z478" s="9">
        <f t="shared" si="86"/>
        <v>363.99074360105726</v>
      </c>
      <c r="AA478" s="9">
        <v>100</v>
      </c>
      <c r="AB478" s="9">
        <v>6.4843799999999998</v>
      </c>
      <c r="AC478" s="9">
        <v>16.140599999999999</v>
      </c>
      <c r="AD478" s="9">
        <v>1</v>
      </c>
    </row>
    <row r="479" spans="1:30" x14ac:dyDescent="0.3">
      <c r="A479" s="5">
        <v>95.527009000000035</v>
      </c>
      <c r="B479" s="5">
        <v>0.24235699999999999</v>
      </c>
      <c r="C479" s="5">
        <v>1.6021399999999999</v>
      </c>
      <c r="D479" s="5">
        <f t="shared" si="78"/>
        <v>1.359783</v>
      </c>
      <c r="E479" s="5">
        <v>1187.29097</v>
      </c>
      <c r="F479" s="5">
        <v>2400</v>
      </c>
      <c r="G479" s="5">
        <v>992.248062</v>
      </c>
      <c r="H479" s="5">
        <f t="shared" si="79"/>
        <v>2232.5581394999999</v>
      </c>
      <c r="I479" s="5">
        <f t="shared" si="76"/>
        <v>16.875000003779306</v>
      </c>
      <c r="J479" s="7">
        <f t="shared" si="80"/>
        <v>1</v>
      </c>
      <c r="K479" s="5">
        <v>1.220202</v>
      </c>
      <c r="L479" s="5">
        <v>47.855288999999999</v>
      </c>
      <c r="M479" s="5">
        <f t="shared" si="81"/>
        <v>62.820435852710034</v>
      </c>
      <c r="N479" s="5">
        <v>58.393134000000003</v>
      </c>
      <c r="O479" s="5">
        <v>15</v>
      </c>
      <c r="P479" s="5">
        <v>8.0165570000000006</v>
      </c>
      <c r="Q479" s="5">
        <f t="shared" si="77"/>
        <v>120.248355</v>
      </c>
      <c r="R479" s="5">
        <f t="shared" si="82"/>
        <v>166.47498096194661</v>
      </c>
      <c r="S479" s="5">
        <f t="shared" si="83"/>
        <v>31.14412596194661</v>
      </c>
      <c r="T479" s="8">
        <f t="shared" si="84"/>
        <v>15.0825</v>
      </c>
      <c r="U479" s="6">
        <v>1</v>
      </c>
      <c r="V479" s="6">
        <f t="shared" si="85"/>
        <v>0.17823211497716915</v>
      </c>
      <c r="W479" s="9"/>
      <c r="X479" s="9">
        <v>35</v>
      </c>
      <c r="Y479" s="9">
        <v>547</v>
      </c>
      <c r="Z479" s="9">
        <f t="shared" si="86"/>
        <v>379.42826737420944</v>
      </c>
      <c r="AA479" s="9">
        <v>100.5</v>
      </c>
      <c r="AB479" s="9">
        <v>6.3828100000000001</v>
      </c>
      <c r="AC479" s="9">
        <v>16.156300000000002</v>
      </c>
      <c r="AD479" s="9">
        <v>1</v>
      </c>
    </row>
    <row r="480" spans="1:30" x14ac:dyDescent="0.3">
      <c r="A480" s="5">
        <v>95.726824999999977</v>
      </c>
      <c r="B480" s="5">
        <v>0.34346900000000002</v>
      </c>
      <c r="C480" s="5">
        <v>1.5956509999999999</v>
      </c>
      <c r="D480" s="5">
        <f t="shared" si="78"/>
        <v>1.2521819999999999</v>
      </c>
      <c r="E480" s="5">
        <v>1187.29097</v>
      </c>
      <c r="F480" s="5">
        <v>2242.9906540000002</v>
      </c>
      <c r="G480" s="5">
        <v>919.54022999999995</v>
      </c>
      <c r="H480" s="5">
        <f t="shared" si="79"/>
        <v>2068.9655174999998</v>
      </c>
      <c r="I480" s="5">
        <f t="shared" si="76"/>
        <v>18.925233592009388</v>
      </c>
      <c r="J480" s="7">
        <f t="shared" si="80"/>
        <v>1</v>
      </c>
      <c r="K480" s="5">
        <v>1.673146</v>
      </c>
      <c r="L480" s="5">
        <v>47.844150999999997</v>
      </c>
      <c r="M480" s="5">
        <f t="shared" si="81"/>
        <v>62.657705328889961</v>
      </c>
      <c r="N480" s="5">
        <v>80.050234000000003</v>
      </c>
      <c r="O480" s="5">
        <v>15</v>
      </c>
      <c r="P480" s="5">
        <v>7.1698690000000003</v>
      </c>
      <c r="Q480" s="5">
        <f t="shared" si="77"/>
        <v>107.548035</v>
      </c>
      <c r="R480" s="5">
        <f t="shared" si="82"/>
        <v>153.65153182273133</v>
      </c>
      <c r="S480" s="5">
        <f t="shared" si="83"/>
        <v>31.02099682273133</v>
      </c>
      <c r="T480" s="8">
        <f t="shared" si="84"/>
        <v>15.0825</v>
      </c>
      <c r="U480" s="6">
        <v>1</v>
      </c>
      <c r="V480" s="6">
        <f t="shared" si="85"/>
        <v>0.27429638822471497</v>
      </c>
      <c r="W480" s="9"/>
      <c r="X480" s="9">
        <v>35</v>
      </c>
      <c r="Y480" s="9">
        <v>530.5</v>
      </c>
      <c r="Z480" s="9">
        <f t="shared" si="86"/>
        <v>339.45195431818763</v>
      </c>
      <c r="AA480" s="9">
        <v>100.5</v>
      </c>
      <c r="AB480" s="9">
        <v>6.2382799999999996</v>
      </c>
      <c r="AC480" s="9">
        <v>16.1875</v>
      </c>
      <c r="AD480" s="9">
        <v>1</v>
      </c>
    </row>
    <row r="481" spans="1:30" x14ac:dyDescent="0.3">
      <c r="A481" s="5">
        <v>95.926809999999946</v>
      </c>
      <c r="B481" s="5">
        <v>0.26630700000000002</v>
      </c>
      <c r="C481" s="5">
        <v>1.6151359999999999</v>
      </c>
      <c r="D481" s="5">
        <f t="shared" si="78"/>
        <v>1.3488289999999998</v>
      </c>
      <c r="E481" s="5">
        <v>1187.29097</v>
      </c>
      <c r="F481" s="5">
        <v>2232.5581400000001</v>
      </c>
      <c r="G481" s="5">
        <v>903.95480199999997</v>
      </c>
      <c r="H481" s="5">
        <f t="shared" si="79"/>
        <v>2033.8983045</v>
      </c>
      <c r="I481" s="5">
        <f t="shared" ref="I481:I543" si="87">(F481-G481*2.25)/G481*100</f>
        <v>21.976744308505825</v>
      </c>
      <c r="J481" s="7">
        <f t="shared" si="80"/>
        <v>1</v>
      </c>
      <c r="K481" s="5">
        <v>1.6225849999999999</v>
      </c>
      <c r="L481" s="5">
        <v>47.84639</v>
      </c>
      <c r="M481" s="5">
        <f t="shared" si="81"/>
        <v>62.690417992100038</v>
      </c>
      <c r="N481" s="5">
        <v>77.634814000000006</v>
      </c>
      <c r="O481" s="5">
        <v>15</v>
      </c>
      <c r="P481" s="5">
        <v>7.1451609999999999</v>
      </c>
      <c r="Q481" s="5">
        <f t="shared" si="77"/>
        <v>107.177415</v>
      </c>
      <c r="R481" s="5">
        <f t="shared" si="82"/>
        <v>152.89175456967826</v>
      </c>
      <c r="S481" s="5">
        <f t="shared" si="83"/>
        <v>30.631839569678259</v>
      </c>
      <c r="T481" s="8">
        <f t="shared" si="84"/>
        <v>15.0825</v>
      </c>
      <c r="U481" s="6">
        <v>1</v>
      </c>
      <c r="V481" s="6">
        <f t="shared" si="85"/>
        <v>0.19743570163452895</v>
      </c>
      <c r="W481" s="9"/>
      <c r="X481" s="9">
        <v>35</v>
      </c>
      <c r="Y481" s="9">
        <v>532.5</v>
      </c>
      <c r="Z481" s="9">
        <f t="shared" si="86"/>
        <v>340.78197824239749</v>
      </c>
      <c r="AA481" s="9">
        <v>101</v>
      </c>
      <c r="AB481" s="9">
        <v>6.2539100000000003</v>
      </c>
      <c r="AC481" s="9">
        <v>16.203099999999999</v>
      </c>
      <c r="AD481" s="9">
        <v>1</v>
      </c>
    </row>
    <row r="482" spans="1:30" x14ac:dyDescent="0.3">
      <c r="A482" s="5">
        <v>96.13</v>
      </c>
      <c r="B482" s="5">
        <v>8.5218000000000002E-2</v>
      </c>
      <c r="C482" s="5">
        <v>1.6026959999999999</v>
      </c>
      <c r="D482" s="5">
        <f t="shared" si="78"/>
        <v>1.5174779999999999</v>
      </c>
      <c r="E482" s="5">
        <v>1187.29097</v>
      </c>
      <c r="F482" s="5">
        <v>2201.8348620000002</v>
      </c>
      <c r="G482" s="5">
        <v>892.60808899999995</v>
      </c>
      <c r="H482" s="5">
        <f t="shared" si="79"/>
        <v>2008.36820025</v>
      </c>
      <c r="I482" s="5">
        <f t="shared" si="87"/>
        <v>21.674311955512675</v>
      </c>
      <c r="J482" s="7">
        <f t="shared" si="80"/>
        <v>1</v>
      </c>
      <c r="K482" s="5">
        <v>1.628641</v>
      </c>
      <c r="L482" s="5">
        <v>47.843637999999999</v>
      </c>
      <c r="M482" s="5">
        <f t="shared" si="81"/>
        <v>62.650210198819991</v>
      </c>
      <c r="N482" s="5">
        <v>77.920128000000005</v>
      </c>
      <c r="O482" s="5">
        <v>15</v>
      </c>
      <c r="P482" s="5">
        <v>7.1182359999999996</v>
      </c>
      <c r="Q482" s="5">
        <f t="shared" si="77"/>
        <v>106.77354</v>
      </c>
      <c r="R482" s="5">
        <f t="shared" si="82"/>
        <v>149.80979935416326</v>
      </c>
      <c r="S482" s="5">
        <f t="shared" si="83"/>
        <v>27.953759354163264</v>
      </c>
      <c r="T482" s="8">
        <f t="shared" si="84"/>
        <v>15.0825</v>
      </c>
      <c r="U482" s="6">
        <v>1</v>
      </c>
      <c r="V482" s="6">
        <f t="shared" si="85"/>
        <v>5.6157651049965805E-2</v>
      </c>
      <c r="W482" s="9"/>
      <c r="X482" s="9">
        <v>35</v>
      </c>
      <c r="Y482" s="9">
        <v>508.25</v>
      </c>
      <c r="Z482" s="9">
        <f t="shared" si="86"/>
        <v>336.09387107737609</v>
      </c>
      <c r="AA482" s="9">
        <v>101</v>
      </c>
      <c r="AB482" s="9">
        <v>6.03125</v>
      </c>
      <c r="AC482" s="9">
        <v>16.218800000000002</v>
      </c>
      <c r="AD482" s="9">
        <v>1</v>
      </c>
    </row>
    <row r="483" spans="1:30" x14ac:dyDescent="0.3">
      <c r="A483" s="5">
        <v>96.329808000000071</v>
      </c>
      <c r="B483" s="5">
        <v>0.165713</v>
      </c>
      <c r="C483" s="5">
        <v>1.550862</v>
      </c>
      <c r="D483" s="5">
        <f t="shared" si="78"/>
        <v>1.385149</v>
      </c>
      <c r="E483" s="5">
        <v>1187.29097</v>
      </c>
      <c r="F483" s="5">
        <v>2033.8983049999999</v>
      </c>
      <c r="G483" s="5">
        <v>826.87338499999998</v>
      </c>
      <c r="H483" s="5">
        <f t="shared" si="79"/>
        <v>1860.4651162499999</v>
      </c>
      <c r="I483" s="5">
        <f t="shared" si="87"/>
        <v>20.974576264780854</v>
      </c>
      <c r="J483" s="7">
        <f t="shared" si="80"/>
        <v>1</v>
      </c>
      <c r="K483" s="5">
        <v>1.811925</v>
      </c>
      <c r="L483" s="5">
        <v>47.827440000000003</v>
      </c>
      <c r="M483" s="5">
        <f t="shared" si="81"/>
        <v>62.413551101600092</v>
      </c>
      <c r="N483" s="5">
        <v>86.659755000000004</v>
      </c>
      <c r="O483" s="5">
        <v>15</v>
      </c>
      <c r="P483" s="5">
        <v>5.9928439999999998</v>
      </c>
      <c r="Q483" s="5">
        <f t="shared" si="77"/>
        <v>89.892659999999992</v>
      </c>
      <c r="R483" s="5">
        <f t="shared" si="82"/>
        <v>134.28899364007228</v>
      </c>
      <c r="S483" s="5">
        <f t="shared" si="83"/>
        <v>29.313833640072286</v>
      </c>
      <c r="T483" s="8">
        <f t="shared" si="84"/>
        <v>15.0825</v>
      </c>
      <c r="U483" s="6">
        <v>1</v>
      </c>
      <c r="V483" s="6">
        <f t="shared" si="85"/>
        <v>0.11963550491679957</v>
      </c>
      <c r="W483" s="9"/>
      <c r="X483" s="9">
        <v>35</v>
      </c>
      <c r="Y483" s="9">
        <v>492.75</v>
      </c>
      <c r="Z483" s="9">
        <f t="shared" si="86"/>
        <v>305.18166448581752</v>
      </c>
      <c r="AA483" s="9">
        <v>101.5</v>
      </c>
      <c r="AB483" s="9">
        <v>5.6445299999999996</v>
      </c>
      <c r="AC483" s="9">
        <v>16.25</v>
      </c>
      <c r="AD483" s="9">
        <v>1</v>
      </c>
    </row>
    <row r="484" spans="1:30" x14ac:dyDescent="0.3">
      <c r="A484" s="5">
        <v>96.529765999999995</v>
      </c>
      <c r="B484" s="5">
        <v>0.165713</v>
      </c>
      <c r="C484" s="5">
        <v>1.550862</v>
      </c>
      <c r="D484" s="5">
        <f t="shared" si="78"/>
        <v>1.385149</v>
      </c>
      <c r="E484" s="5">
        <v>1187.29097</v>
      </c>
      <c r="F484" s="5">
        <v>1791.044776</v>
      </c>
      <c r="G484" s="5">
        <v>697.16775600000005</v>
      </c>
      <c r="H484" s="5">
        <f t="shared" si="79"/>
        <v>1568.6274510000001</v>
      </c>
      <c r="I484" s="5">
        <f t="shared" si="87"/>
        <v>31.902985054288695</v>
      </c>
      <c r="J484" s="7">
        <f t="shared" si="80"/>
        <v>1</v>
      </c>
      <c r="K484" s="5">
        <v>3.818702</v>
      </c>
      <c r="L484" s="5">
        <v>47.812268000000003</v>
      </c>
      <c r="M484" s="5">
        <f t="shared" si="81"/>
        <v>62.191882264520018</v>
      </c>
      <c r="N484" s="5">
        <v>182.580783</v>
      </c>
      <c r="O484" s="5">
        <v>15</v>
      </c>
      <c r="P484" s="5">
        <v>5.0843790000000002</v>
      </c>
      <c r="Q484" s="5">
        <f t="shared" si="77"/>
        <v>76.265685000000005</v>
      </c>
      <c r="R484" s="5">
        <f t="shared" si="82"/>
        <v>113.22405346442184</v>
      </c>
      <c r="S484" s="5">
        <f t="shared" si="83"/>
        <v>21.875868464421838</v>
      </c>
      <c r="T484" s="8">
        <f t="shared" si="84"/>
        <v>15.0825</v>
      </c>
      <c r="U484" s="6">
        <v>1</v>
      </c>
      <c r="V484" s="6">
        <f t="shared" si="85"/>
        <v>0.11963550491679957</v>
      </c>
      <c r="W484" s="9"/>
      <c r="X484" s="9">
        <v>35</v>
      </c>
      <c r="Y484" s="9">
        <v>492.5</v>
      </c>
      <c r="Z484" s="9">
        <f t="shared" si="86"/>
        <v>179.16786480631697</v>
      </c>
      <c r="AA484" s="9">
        <v>102</v>
      </c>
      <c r="AB484" s="9">
        <v>5.2695299999999996</v>
      </c>
      <c r="AC484" s="9">
        <v>16.265599999999999</v>
      </c>
      <c r="AD484" s="9">
        <v>1</v>
      </c>
    </row>
    <row r="485" spans="1:30" x14ac:dyDescent="0.3">
      <c r="A485" s="5">
        <v>96.729574000000071</v>
      </c>
      <c r="B485" s="5">
        <v>7.9920000000000008E-3</v>
      </c>
      <c r="C485" s="5">
        <v>1.5731280000000001</v>
      </c>
      <c r="D485" s="5">
        <f t="shared" si="78"/>
        <v>1.5651360000000001</v>
      </c>
      <c r="E485" s="5">
        <v>1187.29097</v>
      </c>
      <c r="F485" s="5">
        <v>1758.2417579999999</v>
      </c>
      <c r="G485" s="5">
        <v>685.95927099999994</v>
      </c>
      <c r="H485" s="5">
        <f t="shared" si="79"/>
        <v>1543.4083597499998</v>
      </c>
      <c r="I485" s="5">
        <f t="shared" si="87"/>
        <v>31.318681346315692</v>
      </c>
      <c r="J485" s="7">
        <f t="shared" si="80"/>
        <v>1</v>
      </c>
      <c r="K485" s="5">
        <v>3.8637329999999999</v>
      </c>
      <c r="L485" s="5">
        <v>47.794527000000002</v>
      </c>
      <c r="M485" s="5">
        <f t="shared" si="81"/>
        <v>61.932679335529997</v>
      </c>
      <c r="N485" s="5">
        <v>184.66527300000001</v>
      </c>
      <c r="O485" s="5">
        <v>15</v>
      </c>
      <c r="P485" s="5">
        <v>5.0450410000000003</v>
      </c>
      <c r="Q485" s="5">
        <f t="shared" si="77"/>
        <v>75.675615000000008</v>
      </c>
      <c r="R485" s="5">
        <f t="shared" si="82"/>
        <v>113.00317410063903</v>
      </c>
      <c r="S485" s="5">
        <f t="shared" si="83"/>
        <v>22.245059100639022</v>
      </c>
      <c r="T485" s="8">
        <f t="shared" si="84"/>
        <v>15.0825</v>
      </c>
      <c r="U485" s="6">
        <v>1</v>
      </c>
      <c r="V485" s="6">
        <f t="shared" si="85"/>
        <v>5.1062655258073426E-3</v>
      </c>
      <c r="W485" s="9"/>
      <c r="X485" s="9">
        <v>35</v>
      </c>
      <c r="Y485" s="9">
        <v>492.25</v>
      </c>
      <c r="Z485" s="9">
        <f t="shared" si="86"/>
        <v>176.76783285805578</v>
      </c>
      <c r="AA485" s="9">
        <v>102</v>
      </c>
      <c r="AB485" s="9">
        <v>5.1132799999999996</v>
      </c>
      <c r="AC485" s="9">
        <v>16.281300000000002</v>
      </c>
      <c r="AD485" s="9">
        <v>1</v>
      </c>
    </row>
    <row r="486" spans="1:30" x14ac:dyDescent="0.3">
      <c r="A486" s="5">
        <v>96.929557000000045</v>
      </c>
      <c r="B486" s="5">
        <v>3.7837000000000003E-2</v>
      </c>
      <c r="C486" s="5">
        <v>1.572892</v>
      </c>
      <c r="D486" s="5">
        <f t="shared" si="78"/>
        <v>1.5350550000000001</v>
      </c>
      <c r="E486" s="5">
        <v>1187.29097</v>
      </c>
      <c r="F486" s="5">
        <v>1702.1276600000001</v>
      </c>
      <c r="G486" s="5">
        <v>654.39672800000005</v>
      </c>
      <c r="H486" s="5">
        <f t="shared" si="79"/>
        <v>1472.392638</v>
      </c>
      <c r="I486" s="5">
        <f t="shared" si="87"/>
        <v>35.106383050252667</v>
      </c>
      <c r="J486" s="7">
        <f t="shared" si="80"/>
        <v>1</v>
      </c>
      <c r="K486" s="5">
        <v>3.9677519999999999</v>
      </c>
      <c r="L486" s="5">
        <v>47.787720999999998</v>
      </c>
      <c r="M486" s="5">
        <f t="shared" si="81"/>
        <v>61.83324102119002</v>
      </c>
      <c r="N486" s="5">
        <v>189.60980699999999</v>
      </c>
      <c r="O486" s="5">
        <v>15</v>
      </c>
      <c r="P486" s="5">
        <v>4.7173720000000001</v>
      </c>
      <c r="Q486" s="5">
        <f t="shared" si="77"/>
        <v>70.760580000000004</v>
      </c>
      <c r="R486" s="5">
        <f t="shared" si="82"/>
        <v>107.78746891684179</v>
      </c>
      <c r="S486" s="5">
        <f t="shared" si="83"/>
        <v>21.944388916841785</v>
      </c>
      <c r="T486" s="8">
        <f t="shared" si="84"/>
        <v>15.0825</v>
      </c>
      <c r="U486" s="6">
        <v>1</v>
      </c>
      <c r="V486" s="6">
        <f t="shared" si="85"/>
        <v>2.4648628225047313E-2</v>
      </c>
      <c r="W486" s="9"/>
      <c r="X486" s="9">
        <v>35</v>
      </c>
      <c r="Y486" s="9">
        <v>492.25</v>
      </c>
      <c r="Z486" s="9">
        <f t="shared" si="86"/>
        <v>164.37229145263115</v>
      </c>
      <c r="AA486" s="9">
        <v>102.5</v>
      </c>
      <c r="AB486" s="9">
        <v>5.0468799999999998</v>
      </c>
      <c r="AC486" s="9">
        <v>16.296900000000001</v>
      </c>
      <c r="AD486" s="9">
        <v>1</v>
      </c>
    </row>
    <row r="487" spans="1:30" x14ac:dyDescent="0.3">
      <c r="A487" s="5">
        <v>97.131412000000068</v>
      </c>
      <c r="B487" s="5">
        <v>0.116454</v>
      </c>
      <c r="C487" s="5">
        <v>1.5335799999999999</v>
      </c>
      <c r="D487" s="5">
        <f t="shared" si="78"/>
        <v>1.4171259999999999</v>
      </c>
      <c r="E487" s="5">
        <v>1187.29097</v>
      </c>
      <c r="F487" s="5">
        <v>1720.430108</v>
      </c>
      <c r="G487" s="5">
        <v>672.97581500000001</v>
      </c>
      <c r="H487" s="5">
        <f t="shared" si="79"/>
        <v>1514.19558375</v>
      </c>
      <c r="I487" s="5">
        <f t="shared" si="87"/>
        <v>30.645161334661047</v>
      </c>
      <c r="J487" s="7">
        <f t="shared" si="80"/>
        <v>1</v>
      </c>
      <c r="K487" s="5">
        <v>3.6371289999999998</v>
      </c>
      <c r="L487" s="5">
        <v>47.779634000000001</v>
      </c>
      <c r="M487" s="5">
        <f t="shared" si="81"/>
        <v>61.715086797260028</v>
      </c>
      <c r="N487" s="5">
        <v>173.78070299999999</v>
      </c>
      <c r="O487" s="5">
        <v>15</v>
      </c>
      <c r="P487" s="5">
        <v>4.883165</v>
      </c>
      <c r="Q487" s="5">
        <f t="shared" si="77"/>
        <v>73.247474999999994</v>
      </c>
      <c r="R487" s="5">
        <f t="shared" si="82"/>
        <v>108.07721483775542</v>
      </c>
      <c r="S487" s="5">
        <f t="shared" si="83"/>
        <v>19.747239837755426</v>
      </c>
      <c r="T487" s="8">
        <f t="shared" si="84"/>
        <v>15.0825</v>
      </c>
      <c r="U487" s="6">
        <v>1</v>
      </c>
      <c r="V487" s="6">
        <f t="shared" si="85"/>
        <v>8.2176179111807995E-2</v>
      </c>
      <c r="W487" s="9"/>
      <c r="X487" s="9">
        <v>35</v>
      </c>
      <c r="Y487" s="9">
        <v>492</v>
      </c>
      <c r="Z487" s="9">
        <f t="shared" si="86"/>
        <v>180.61531819679348</v>
      </c>
      <c r="AA487" s="9">
        <v>103</v>
      </c>
      <c r="AB487" s="9">
        <v>5.1406299999999998</v>
      </c>
      <c r="AC487" s="9">
        <v>16.3125</v>
      </c>
      <c r="AD487" s="9">
        <v>1</v>
      </c>
    </row>
    <row r="488" spans="1:30" x14ac:dyDescent="0.3">
      <c r="A488" s="5">
        <v>97.331327000000101</v>
      </c>
      <c r="B488" s="5">
        <v>0.214891</v>
      </c>
      <c r="C488" s="5">
        <v>1.5176179999999999</v>
      </c>
      <c r="D488" s="5">
        <f t="shared" si="78"/>
        <v>1.302727</v>
      </c>
      <c r="E488" s="5">
        <v>1187.29097</v>
      </c>
      <c r="F488" s="5">
        <v>1745.4545450000001</v>
      </c>
      <c r="G488" s="5">
        <v>679.40552000000002</v>
      </c>
      <c r="H488" s="5">
        <f t="shared" si="79"/>
        <v>1528.6624200000001</v>
      </c>
      <c r="I488" s="5">
        <f t="shared" si="87"/>
        <v>31.909090906414761</v>
      </c>
      <c r="J488" s="7">
        <f t="shared" si="80"/>
        <v>1</v>
      </c>
      <c r="K488" s="5">
        <v>2.6347290000000001</v>
      </c>
      <c r="L488" s="5">
        <v>47.770668999999998</v>
      </c>
      <c r="M488" s="5">
        <f t="shared" si="81"/>
        <v>61.584104650909921</v>
      </c>
      <c r="N488" s="5">
        <v>125.862752</v>
      </c>
      <c r="O488" s="5">
        <v>15</v>
      </c>
      <c r="P488" s="5">
        <v>4.8193000000000001</v>
      </c>
      <c r="Q488" s="5">
        <f t="shared" si="77"/>
        <v>72.289500000000004</v>
      </c>
      <c r="R488" s="5">
        <f t="shared" si="82"/>
        <v>107.97414933170425</v>
      </c>
      <c r="S488" s="5">
        <f t="shared" si="83"/>
        <v>20.602149331704251</v>
      </c>
      <c r="T488" s="8">
        <f t="shared" si="84"/>
        <v>15.0825</v>
      </c>
      <c r="U488" s="6">
        <v>1</v>
      </c>
      <c r="V488" s="6">
        <f t="shared" si="85"/>
        <v>0.16495474493120968</v>
      </c>
      <c r="W488" s="9"/>
      <c r="X488" s="9">
        <v>35</v>
      </c>
      <c r="Y488" s="9">
        <v>491.75</v>
      </c>
      <c r="Z488" s="9">
        <f t="shared" si="86"/>
        <v>228.38603275957752</v>
      </c>
      <c r="AA488" s="9">
        <v>103</v>
      </c>
      <c r="AB488" s="9">
        <v>5.1640600000000001</v>
      </c>
      <c r="AC488" s="9">
        <v>16.328099999999999</v>
      </c>
      <c r="AD488" s="9">
        <v>1</v>
      </c>
    </row>
    <row r="489" spans="1:30" x14ac:dyDescent="0.3">
      <c r="A489" s="5">
        <v>97.531195000000025</v>
      </c>
      <c r="B489" s="5">
        <v>0.214891</v>
      </c>
      <c r="C489" s="5">
        <v>1.5176179999999999</v>
      </c>
      <c r="D489" s="5">
        <f t="shared" si="78"/>
        <v>1.302727</v>
      </c>
      <c r="E489" s="5">
        <v>1187.29097</v>
      </c>
      <c r="F489" s="5">
        <v>1745.4545450000001</v>
      </c>
      <c r="G489" s="5">
        <v>683.76068399999997</v>
      </c>
      <c r="H489" s="5">
        <f t="shared" si="79"/>
        <v>1538.4615389999999</v>
      </c>
      <c r="I489" s="5">
        <f t="shared" si="87"/>
        <v>30.272727116904569</v>
      </c>
      <c r="J489" s="7">
        <f t="shared" si="80"/>
        <v>1</v>
      </c>
      <c r="K489" s="5">
        <v>3.764059</v>
      </c>
      <c r="L489" s="5">
        <v>47.765908000000003</v>
      </c>
      <c r="M489" s="5">
        <f t="shared" si="81"/>
        <v>61.514544584120017</v>
      </c>
      <c r="N489" s="5">
        <v>179.79368400000001</v>
      </c>
      <c r="O489" s="5">
        <v>15</v>
      </c>
      <c r="P489" s="5">
        <v>4.8114840000000001</v>
      </c>
      <c r="Q489" s="5">
        <f t="shared" si="77"/>
        <v>72.172259999999994</v>
      </c>
      <c r="R489" s="5">
        <f t="shared" si="82"/>
        <v>108.66629137979959</v>
      </c>
      <c r="S489" s="5">
        <f t="shared" si="83"/>
        <v>21.411531379799595</v>
      </c>
      <c r="T489" s="8">
        <f t="shared" si="84"/>
        <v>15.0825</v>
      </c>
      <c r="U489" s="6">
        <v>1</v>
      </c>
      <c r="V489" s="6">
        <f t="shared" si="85"/>
        <v>0.16495474493120968</v>
      </c>
      <c r="W489" s="9"/>
      <c r="X489" s="9">
        <v>35</v>
      </c>
      <c r="Y489" s="9">
        <v>491.5</v>
      </c>
      <c r="Z489" s="9">
        <f t="shared" si="86"/>
        <v>175.44387511399938</v>
      </c>
      <c r="AA489" s="9">
        <v>103.5</v>
      </c>
      <c r="AB489" s="9">
        <v>5.0703100000000001</v>
      </c>
      <c r="AC489" s="9">
        <v>16.343800000000002</v>
      </c>
      <c r="AD489" s="9">
        <v>1</v>
      </c>
    </row>
    <row r="490" spans="1:30" x14ac:dyDescent="0.3">
      <c r="A490" s="5">
        <v>97.732104000000049</v>
      </c>
      <c r="B490" s="5">
        <v>0.103114</v>
      </c>
      <c r="C490" s="5">
        <v>1.578527</v>
      </c>
      <c r="D490" s="5">
        <f t="shared" si="78"/>
        <v>1.4754130000000001</v>
      </c>
      <c r="E490" s="5">
        <v>1187.29097</v>
      </c>
      <c r="F490" s="5">
        <v>1732.8519859999999</v>
      </c>
      <c r="G490" s="5">
        <v>660.47471599999994</v>
      </c>
      <c r="H490" s="5">
        <f t="shared" si="79"/>
        <v>1486.0681109999998</v>
      </c>
      <c r="I490" s="5">
        <f t="shared" si="87"/>
        <v>37.364621085661682</v>
      </c>
      <c r="J490" s="7">
        <f t="shared" si="80"/>
        <v>1</v>
      </c>
      <c r="K490" s="5">
        <v>3.110846</v>
      </c>
      <c r="L490" s="5">
        <v>47.779561000000001</v>
      </c>
      <c r="M490" s="5">
        <f t="shared" si="81"/>
        <v>61.714020238789999</v>
      </c>
      <c r="N490" s="5">
        <v>148.63485399999999</v>
      </c>
      <c r="O490" s="5">
        <v>15</v>
      </c>
      <c r="P490" s="5">
        <v>4.8722149999999997</v>
      </c>
      <c r="Q490" s="5">
        <f t="shared" si="77"/>
        <v>73.083224999999999</v>
      </c>
      <c r="R490" s="5">
        <f t="shared" si="82"/>
        <v>109.17833392855931</v>
      </c>
      <c r="S490" s="5">
        <f t="shared" si="83"/>
        <v>21.012608928559313</v>
      </c>
      <c r="T490" s="8">
        <f t="shared" si="84"/>
        <v>15.0825</v>
      </c>
      <c r="U490" s="6">
        <v>1</v>
      </c>
      <c r="V490" s="6">
        <f t="shared" si="85"/>
        <v>6.988822790635571E-2</v>
      </c>
      <c r="W490" s="9"/>
      <c r="X490" s="9">
        <v>35</v>
      </c>
      <c r="Y490" s="9">
        <v>491.5</v>
      </c>
      <c r="Z490" s="9">
        <f t="shared" si="86"/>
        <v>207.33419446937049</v>
      </c>
      <c r="AA490" s="9">
        <v>104</v>
      </c>
      <c r="AB490" s="9">
        <v>5.0156299999999998</v>
      </c>
      <c r="AC490" s="9">
        <v>16.359400000000001</v>
      </c>
      <c r="AD490" s="9">
        <v>1</v>
      </c>
    </row>
    <row r="491" spans="1:30" x14ac:dyDescent="0.3">
      <c r="A491" s="5">
        <v>97.932063000000085</v>
      </c>
      <c r="B491" s="5">
        <v>4.3277999999999997E-2</v>
      </c>
      <c r="C491" s="5">
        <v>1.5342229999999999</v>
      </c>
      <c r="D491" s="5">
        <f t="shared" si="78"/>
        <v>1.490945</v>
      </c>
      <c r="E491" s="5">
        <v>1187.29097</v>
      </c>
      <c r="F491" s="5">
        <v>1702.1276600000001</v>
      </c>
      <c r="G491" s="5">
        <v>668.756531</v>
      </c>
      <c r="H491" s="5">
        <f t="shared" si="79"/>
        <v>1504.70219475</v>
      </c>
      <c r="I491" s="5">
        <f t="shared" si="87"/>
        <v>29.52127659296087</v>
      </c>
      <c r="J491" s="7">
        <f t="shared" si="80"/>
        <v>1</v>
      </c>
      <c r="K491" s="5">
        <v>2.9500769999999998</v>
      </c>
      <c r="L491" s="5">
        <v>47.757863</v>
      </c>
      <c r="M491" s="5">
        <f t="shared" si="81"/>
        <v>61.397003996569993</v>
      </c>
      <c r="N491" s="5">
        <v>140.88939199999999</v>
      </c>
      <c r="O491" s="5">
        <v>15</v>
      </c>
      <c r="P491" s="5">
        <v>4.8206980000000001</v>
      </c>
      <c r="Q491" s="5">
        <f t="shared" si="77"/>
        <v>72.310470000000009</v>
      </c>
      <c r="R491" s="5">
        <f t="shared" si="82"/>
        <v>107.44464531277336</v>
      </c>
      <c r="S491" s="5">
        <f t="shared" si="83"/>
        <v>20.051675312773352</v>
      </c>
      <c r="T491" s="8">
        <f t="shared" si="84"/>
        <v>15.0825</v>
      </c>
      <c r="U491" s="6">
        <v>1</v>
      </c>
      <c r="V491" s="6">
        <f t="shared" si="85"/>
        <v>2.902722769786947E-2</v>
      </c>
      <c r="W491" s="9"/>
      <c r="X491" s="9">
        <v>35</v>
      </c>
      <c r="Y491" s="9">
        <v>491.25</v>
      </c>
      <c r="Z491" s="9">
        <f t="shared" si="86"/>
        <v>212.60295844681912</v>
      </c>
      <c r="AA491" s="9">
        <v>104</v>
      </c>
      <c r="AB491" s="9">
        <v>5.0781299999999998</v>
      </c>
      <c r="AC491" s="9">
        <v>16.375</v>
      </c>
      <c r="AD491" s="9">
        <v>1</v>
      </c>
    </row>
    <row r="492" spans="1:30" x14ac:dyDescent="0.3">
      <c r="A492" s="5">
        <v>98.131917000000044</v>
      </c>
      <c r="B492" s="5">
        <v>3.4152000000000002E-2</v>
      </c>
      <c r="C492" s="5">
        <v>1.5341020000000001</v>
      </c>
      <c r="D492" s="5">
        <f t="shared" si="78"/>
        <v>1.4999500000000001</v>
      </c>
      <c r="E492" s="5">
        <v>1187.29097</v>
      </c>
      <c r="F492" s="5">
        <v>1720.430108</v>
      </c>
      <c r="G492" s="5">
        <v>660.47471599999994</v>
      </c>
      <c r="H492" s="5">
        <f t="shared" si="79"/>
        <v>1486.0681109999998</v>
      </c>
      <c r="I492" s="5">
        <f t="shared" si="87"/>
        <v>35.483871119148219</v>
      </c>
      <c r="J492" s="7">
        <f t="shared" si="80"/>
        <v>1</v>
      </c>
      <c r="K492" s="5">
        <v>4.0587350000000004</v>
      </c>
      <c r="L492" s="5">
        <v>47.786606999999997</v>
      </c>
      <c r="M492" s="5">
        <f t="shared" si="81"/>
        <v>61.816965046729933</v>
      </c>
      <c r="N492" s="5">
        <v>193.95318900000001</v>
      </c>
      <c r="O492" s="5">
        <v>15</v>
      </c>
      <c r="P492" s="5">
        <v>4.8306129999999996</v>
      </c>
      <c r="Q492" s="5">
        <f t="shared" si="77"/>
        <v>72.459194999999994</v>
      </c>
      <c r="R492" s="5">
        <f t="shared" si="82"/>
        <v>106.10569248195988</v>
      </c>
      <c r="S492" s="5">
        <f t="shared" si="83"/>
        <v>18.563997481959884</v>
      </c>
      <c r="T492" s="8">
        <f t="shared" si="84"/>
        <v>15.0825</v>
      </c>
      <c r="U492" s="6">
        <v>1</v>
      </c>
      <c r="V492" s="6">
        <f t="shared" si="85"/>
        <v>2.2768758958631955E-2</v>
      </c>
      <c r="W492" s="9"/>
      <c r="X492" s="9">
        <v>35</v>
      </c>
      <c r="Y492" s="9">
        <v>491</v>
      </c>
      <c r="Z492" s="9">
        <f t="shared" si="86"/>
        <v>157.6263716885141</v>
      </c>
      <c r="AA492" s="9">
        <v>104.5</v>
      </c>
      <c r="AB492" s="9">
        <v>5.125</v>
      </c>
      <c r="AC492" s="9">
        <v>16.390599999999999</v>
      </c>
      <c r="AD492" s="9">
        <v>1</v>
      </c>
    </row>
    <row r="493" spans="1:30" x14ac:dyDescent="0.3">
      <c r="A493" s="5">
        <v>98.332799000000023</v>
      </c>
      <c r="B493" s="5">
        <v>0.14927199999999999</v>
      </c>
      <c r="C493" s="5">
        <v>1.47651</v>
      </c>
      <c r="D493" s="5">
        <f t="shared" si="78"/>
        <v>1.3272379999999999</v>
      </c>
      <c r="E493" s="5">
        <v>1187.29097</v>
      </c>
      <c r="F493" s="5">
        <v>1758.2417579999999</v>
      </c>
      <c r="G493" s="5">
        <v>683.76068399999997</v>
      </c>
      <c r="H493" s="5">
        <f t="shared" si="79"/>
        <v>1538.4615389999999</v>
      </c>
      <c r="I493" s="5">
        <f t="shared" si="87"/>
        <v>32.142857017499999</v>
      </c>
      <c r="J493" s="7">
        <f t="shared" si="80"/>
        <v>1</v>
      </c>
      <c r="K493" s="5">
        <v>2.7487550000000001</v>
      </c>
      <c r="L493" s="5">
        <v>47.771686000000003</v>
      </c>
      <c r="M493" s="5">
        <f t="shared" si="81"/>
        <v>61.598963417540062</v>
      </c>
      <c r="N493" s="5">
        <v>131.31263899999999</v>
      </c>
      <c r="O493" s="5">
        <v>15</v>
      </c>
      <c r="P493" s="5">
        <v>4.9465640000000004</v>
      </c>
      <c r="Q493" s="5">
        <f t="shared" ref="Q493:Q556" si="88">P493*O493</f>
        <v>74.198460000000011</v>
      </c>
      <c r="R493" s="5">
        <f t="shared" si="82"/>
        <v>105.72282740794314</v>
      </c>
      <c r="S493" s="5">
        <f t="shared" si="83"/>
        <v>16.441867407943132</v>
      </c>
      <c r="T493" s="8">
        <f t="shared" si="84"/>
        <v>15.0825</v>
      </c>
      <c r="U493" s="6">
        <v>1</v>
      </c>
      <c r="V493" s="6">
        <f t="shared" si="85"/>
        <v>0.11246814813921843</v>
      </c>
      <c r="W493" s="9"/>
      <c r="X493" s="9">
        <v>35</v>
      </c>
      <c r="Y493" s="9">
        <v>490.75</v>
      </c>
      <c r="Z493" s="9">
        <f t="shared" si="86"/>
        <v>219.71997158277594</v>
      </c>
      <c r="AA493" s="9">
        <v>105</v>
      </c>
      <c r="AB493" s="9">
        <v>5.1796899999999999</v>
      </c>
      <c r="AC493" s="9">
        <v>16.406300000000002</v>
      </c>
      <c r="AD493" s="9">
        <v>1</v>
      </c>
    </row>
    <row r="494" spans="1:30" x14ac:dyDescent="0.3">
      <c r="A494" s="5">
        <v>98.532781999999997</v>
      </c>
      <c r="B494" s="5">
        <v>0.14927199999999999</v>
      </c>
      <c r="C494" s="5">
        <v>1.47651</v>
      </c>
      <c r="D494" s="5">
        <f t="shared" si="78"/>
        <v>1.3272379999999999</v>
      </c>
      <c r="E494" s="5">
        <v>1187.29097</v>
      </c>
      <c r="F494" s="5">
        <v>1745.4545450000001</v>
      </c>
      <c r="G494" s="5">
        <v>670.85953900000004</v>
      </c>
      <c r="H494" s="5">
        <f t="shared" si="79"/>
        <v>1509.4339627500001</v>
      </c>
      <c r="I494" s="5">
        <f t="shared" si="87"/>
        <v>35.181818030316471</v>
      </c>
      <c r="J494" s="7">
        <f t="shared" si="80"/>
        <v>1</v>
      </c>
      <c r="K494" s="5">
        <v>3.8509609999999999</v>
      </c>
      <c r="L494" s="5">
        <v>47.798544999999997</v>
      </c>
      <c r="M494" s="5">
        <f t="shared" si="81"/>
        <v>61.99138388254994</v>
      </c>
      <c r="N494" s="5">
        <v>184.07031799999999</v>
      </c>
      <c r="O494" s="5">
        <v>15</v>
      </c>
      <c r="P494" s="5">
        <v>4.8836380000000004</v>
      </c>
      <c r="Q494" s="5">
        <f t="shared" si="88"/>
        <v>73.254570000000001</v>
      </c>
      <c r="R494" s="5">
        <f t="shared" si="82"/>
        <v>103.72805707657406</v>
      </c>
      <c r="S494" s="5">
        <f t="shared" si="83"/>
        <v>15.39098707657406</v>
      </c>
      <c r="T494" s="8">
        <f t="shared" si="84"/>
        <v>15.0825</v>
      </c>
      <c r="U494" s="6">
        <v>1</v>
      </c>
      <c r="V494" s="6">
        <f t="shared" si="85"/>
        <v>0.11246814813921843</v>
      </c>
      <c r="W494" s="9"/>
      <c r="X494" s="9">
        <v>35</v>
      </c>
      <c r="Y494" s="9">
        <v>490.5</v>
      </c>
      <c r="Z494" s="9">
        <f t="shared" si="86"/>
        <v>164.1126206808201</v>
      </c>
      <c r="AA494" s="9">
        <v>105</v>
      </c>
      <c r="AB494" s="9">
        <v>5.0976600000000003</v>
      </c>
      <c r="AC494" s="9">
        <v>16.4375</v>
      </c>
      <c r="AD494" s="9">
        <v>1</v>
      </c>
    </row>
    <row r="495" spans="1:30" x14ac:dyDescent="0.3">
      <c r="A495" s="5">
        <v>98.732597000000055</v>
      </c>
      <c r="B495" s="5">
        <v>0.23715700000000001</v>
      </c>
      <c r="C495" s="5">
        <v>1.5343009999999999</v>
      </c>
      <c r="D495" s="5">
        <f t="shared" si="78"/>
        <v>1.2971439999999999</v>
      </c>
      <c r="E495" s="5">
        <v>1187.29097</v>
      </c>
      <c r="F495" s="5">
        <v>1720.430108</v>
      </c>
      <c r="G495" s="5">
        <v>662.52588000000003</v>
      </c>
      <c r="H495" s="5">
        <f t="shared" si="79"/>
        <v>1490.6832300000001</v>
      </c>
      <c r="I495" s="5">
        <f t="shared" si="87"/>
        <v>34.677419393790309</v>
      </c>
      <c r="J495" s="7">
        <f t="shared" si="80"/>
        <v>1</v>
      </c>
      <c r="K495" s="5">
        <v>3.6115849999999998</v>
      </c>
      <c r="L495" s="5">
        <v>47.769902999999999</v>
      </c>
      <c r="M495" s="5">
        <f t="shared" si="81"/>
        <v>61.572913092169983</v>
      </c>
      <c r="N495" s="5">
        <v>172.52508399999999</v>
      </c>
      <c r="O495" s="5">
        <v>15</v>
      </c>
      <c r="P495" s="5">
        <v>4.811083</v>
      </c>
      <c r="Q495" s="5">
        <f t="shared" si="88"/>
        <v>72.166245000000004</v>
      </c>
      <c r="R495" s="5">
        <f t="shared" si="82"/>
        <v>106.44901983033854</v>
      </c>
      <c r="S495" s="5">
        <f t="shared" si="83"/>
        <v>19.20027483033854</v>
      </c>
      <c r="T495" s="8">
        <f t="shared" si="84"/>
        <v>15.0825</v>
      </c>
      <c r="U495" s="6">
        <v>1</v>
      </c>
      <c r="V495" s="6">
        <f t="shared" si="85"/>
        <v>0.18283012525980155</v>
      </c>
      <c r="W495" s="9"/>
      <c r="X495" s="9">
        <v>35</v>
      </c>
      <c r="Y495" s="9">
        <v>490.5</v>
      </c>
      <c r="Z495" s="9">
        <f t="shared" si="86"/>
        <v>179.54494432905506</v>
      </c>
      <c r="AA495" s="9">
        <v>105.5</v>
      </c>
      <c r="AB495" s="9">
        <v>4.9375</v>
      </c>
      <c r="AC495" s="9">
        <v>16.453099999999999</v>
      </c>
      <c r="AD495" s="9">
        <v>1</v>
      </c>
    </row>
    <row r="496" spans="1:30" x14ac:dyDescent="0.3">
      <c r="A496" s="5">
        <v>98.932530000000042</v>
      </c>
      <c r="B496" s="5">
        <v>0.19173499999999999</v>
      </c>
      <c r="C496" s="5">
        <v>1.553466</v>
      </c>
      <c r="D496" s="5">
        <f t="shared" si="78"/>
        <v>1.361731</v>
      </c>
      <c r="E496" s="5">
        <v>1187.29097</v>
      </c>
      <c r="F496" s="5">
        <v>1678.321678</v>
      </c>
      <c r="G496" s="5">
        <v>652.39551500000005</v>
      </c>
      <c r="H496" s="5">
        <f t="shared" si="79"/>
        <v>1467.8899087500001</v>
      </c>
      <c r="I496" s="5">
        <f t="shared" si="87"/>
        <v>32.2552446195158</v>
      </c>
      <c r="J496" s="7">
        <f t="shared" si="80"/>
        <v>1</v>
      </c>
      <c r="K496" s="5">
        <v>4.1909320000000001</v>
      </c>
      <c r="L496" s="5">
        <v>47.763497999999998</v>
      </c>
      <c r="M496" s="5">
        <f t="shared" si="81"/>
        <v>61.479333544220026</v>
      </c>
      <c r="N496" s="5">
        <v>200.173552</v>
      </c>
      <c r="O496" s="5">
        <v>15</v>
      </c>
      <c r="P496" s="5">
        <v>4.580622</v>
      </c>
      <c r="Q496" s="5">
        <f t="shared" si="88"/>
        <v>68.709329999999994</v>
      </c>
      <c r="R496" s="5">
        <f t="shared" si="82"/>
        <v>106.1306857509642</v>
      </c>
      <c r="S496" s="5">
        <f t="shared" si="83"/>
        <v>22.338855750964211</v>
      </c>
      <c r="T496" s="8">
        <f t="shared" si="84"/>
        <v>15.0825</v>
      </c>
      <c r="U496" s="6">
        <v>1</v>
      </c>
      <c r="V496" s="6">
        <f t="shared" si="85"/>
        <v>0.14080240517400278</v>
      </c>
      <c r="W496" s="9"/>
      <c r="X496" s="9">
        <v>40</v>
      </c>
      <c r="Y496" s="9">
        <v>518</v>
      </c>
      <c r="Z496" s="9">
        <f t="shared" si="86"/>
        <v>151.44171335852033</v>
      </c>
      <c r="AA496" s="9">
        <v>105.5</v>
      </c>
      <c r="AB496" s="9">
        <v>5.3320299999999996</v>
      </c>
      <c r="AC496" s="9">
        <v>16.468800000000002</v>
      </c>
      <c r="AD496" s="9">
        <v>1</v>
      </c>
    </row>
    <row r="497" spans="1:30" x14ac:dyDescent="0.3">
      <c r="A497" s="5">
        <v>99.133388000000082</v>
      </c>
      <c r="B497" s="5">
        <v>5.5840000000000001E-2</v>
      </c>
      <c r="C497" s="5">
        <v>1.589283</v>
      </c>
      <c r="D497" s="5">
        <f t="shared" si="78"/>
        <v>1.5334430000000001</v>
      </c>
      <c r="E497" s="5">
        <v>1187.29097</v>
      </c>
      <c r="F497" s="5">
        <v>1726.6187050000001</v>
      </c>
      <c r="G497" s="5">
        <v>672.97581500000001</v>
      </c>
      <c r="H497" s="5">
        <f t="shared" si="79"/>
        <v>1514.19558375</v>
      </c>
      <c r="I497" s="5">
        <f t="shared" si="87"/>
        <v>31.56474817003641</v>
      </c>
      <c r="J497" s="7">
        <f t="shared" si="80"/>
        <v>1</v>
      </c>
      <c r="K497" s="5">
        <v>4.3652620000000004</v>
      </c>
      <c r="L497" s="5">
        <v>47.776322999999998</v>
      </c>
      <c r="M497" s="5">
        <f t="shared" si="81"/>
        <v>61.666711795969945</v>
      </c>
      <c r="N497" s="5">
        <v>208.556173</v>
      </c>
      <c r="O497" s="5">
        <v>15</v>
      </c>
      <c r="P497" s="5">
        <v>4.8189659999999996</v>
      </c>
      <c r="Q497" s="5">
        <f t="shared" si="88"/>
        <v>72.284489999999991</v>
      </c>
      <c r="R497" s="5">
        <f t="shared" si="82"/>
        <v>112.0028170874636</v>
      </c>
      <c r="S497" s="5">
        <f t="shared" si="83"/>
        <v>24.635827087463607</v>
      </c>
      <c r="T497" s="8">
        <f t="shared" si="84"/>
        <v>15.0825</v>
      </c>
      <c r="U497" s="6">
        <v>1</v>
      </c>
      <c r="V497" s="6">
        <f t="shared" si="85"/>
        <v>3.6414786855461859E-2</v>
      </c>
      <c r="W497" s="9"/>
      <c r="X497" s="9">
        <v>40</v>
      </c>
      <c r="Y497" s="9">
        <v>517.5</v>
      </c>
      <c r="Z497" s="9">
        <f t="shared" si="86"/>
        <v>151.44785141066228</v>
      </c>
      <c r="AA497" s="9">
        <v>106</v>
      </c>
      <c r="AB497" s="9">
        <v>5.3085899999999997</v>
      </c>
      <c r="AC497" s="9">
        <v>16.484400000000001</v>
      </c>
      <c r="AD497" s="9">
        <v>1</v>
      </c>
    </row>
    <row r="498" spans="1:30" x14ac:dyDescent="0.3">
      <c r="A498" s="5">
        <v>99.334322000000043</v>
      </c>
      <c r="B498" s="5">
        <v>6.2969999999999996E-3</v>
      </c>
      <c r="C498" s="5">
        <v>1.532049</v>
      </c>
      <c r="D498" s="5">
        <f t="shared" si="78"/>
        <v>1.525752</v>
      </c>
      <c r="E498" s="5">
        <v>1187.29097</v>
      </c>
      <c r="F498" s="5">
        <v>1720.430108</v>
      </c>
      <c r="G498" s="5">
        <v>662.52588000000003</v>
      </c>
      <c r="H498" s="5">
        <f t="shared" si="79"/>
        <v>1490.6832300000001</v>
      </c>
      <c r="I498" s="5">
        <f t="shared" si="87"/>
        <v>34.677419393790309</v>
      </c>
      <c r="J498" s="7">
        <f t="shared" si="80"/>
        <v>1</v>
      </c>
      <c r="K498" s="5">
        <v>2.5800860000000001</v>
      </c>
      <c r="L498" s="5">
        <v>47.768832000000003</v>
      </c>
      <c r="M498" s="5">
        <f t="shared" si="81"/>
        <v>61.557265364480031</v>
      </c>
      <c r="N498" s="5">
        <v>123.247687</v>
      </c>
      <c r="O498" s="5">
        <v>15</v>
      </c>
      <c r="P498" s="5">
        <v>4.8173839999999997</v>
      </c>
      <c r="Q498" s="5">
        <f t="shared" si="88"/>
        <v>72.260759999999991</v>
      </c>
      <c r="R498" s="5">
        <f t="shared" si="82"/>
        <v>106.29277722040875</v>
      </c>
      <c r="S498" s="5">
        <f t="shared" si="83"/>
        <v>18.949517220408762</v>
      </c>
      <c r="T498" s="8">
        <f t="shared" si="84"/>
        <v>15.0825</v>
      </c>
      <c r="U498" s="6">
        <v>1</v>
      </c>
      <c r="V498" s="6">
        <f t="shared" si="85"/>
        <v>4.1271451716923847E-3</v>
      </c>
      <c r="W498" s="9"/>
      <c r="X498" s="9">
        <v>40</v>
      </c>
      <c r="Y498" s="9">
        <v>517.5</v>
      </c>
      <c r="Z498" s="9">
        <f t="shared" si="86"/>
        <v>228.59913760058396</v>
      </c>
      <c r="AA498" s="9">
        <v>106.5</v>
      </c>
      <c r="AB498" s="9">
        <v>5.3164100000000003</v>
      </c>
      <c r="AC498" s="9">
        <v>16.5</v>
      </c>
      <c r="AD498" s="9">
        <v>1</v>
      </c>
    </row>
    <row r="499" spans="1:30" x14ac:dyDescent="0.3">
      <c r="A499" s="5">
        <v>99.535236000000054</v>
      </c>
      <c r="B499" s="5">
        <v>6.2969999999999996E-3</v>
      </c>
      <c r="C499" s="5">
        <v>1.532049</v>
      </c>
      <c r="D499" s="5">
        <f t="shared" si="78"/>
        <v>1.525752</v>
      </c>
      <c r="E499" s="5">
        <v>1187.29097</v>
      </c>
      <c r="F499" s="5">
        <v>1684.2105260000001</v>
      </c>
      <c r="G499" s="5">
        <v>644.51158099999998</v>
      </c>
      <c r="H499" s="5">
        <f t="shared" si="79"/>
        <v>1450.1510572499999</v>
      </c>
      <c r="I499" s="5">
        <f t="shared" si="87"/>
        <v>36.315789452044029</v>
      </c>
      <c r="J499" s="7">
        <f t="shared" si="80"/>
        <v>1</v>
      </c>
      <c r="K499" s="5">
        <v>3.9358879999999998</v>
      </c>
      <c r="L499" s="5">
        <v>47.752173999999997</v>
      </c>
      <c r="M499" s="5">
        <f t="shared" si="81"/>
        <v>61.31388548785992</v>
      </c>
      <c r="N499" s="5">
        <v>187.94718900000001</v>
      </c>
      <c r="O499" s="5">
        <v>15</v>
      </c>
      <c r="P499" s="5">
        <v>4.6956519999999999</v>
      </c>
      <c r="Q499" s="5">
        <f t="shared" si="88"/>
        <v>70.434780000000003</v>
      </c>
      <c r="R499" s="5">
        <f t="shared" si="82"/>
        <v>103.40264126015187</v>
      </c>
      <c r="S499" s="5">
        <f t="shared" si="83"/>
        <v>17.885361260151864</v>
      </c>
      <c r="T499" s="8">
        <f t="shared" si="84"/>
        <v>15.0825</v>
      </c>
      <c r="U499" s="6">
        <v>1</v>
      </c>
      <c r="V499" s="6">
        <f t="shared" si="85"/>
        <v>4.1271451716923847E-3</v>
      </c>
      <c r="W499" s="9"/>
      <c r="X499" s="9">
        <v>40</v>
      </c>
      <c r="Y499" s="9">
        <v>517</v>
      </c>
      <c r="Z499" s="9">
        <f t="shared" si="86"/>
        <v>159.77086994307408</v>
      </c>
      <c r="AA499" s="9">
        <v>106.5</v>
      </c>
      <c r="AB499" s="9">
        <v>5.2539100000000003</v>
      </c>
      <c r="AC499" s="9">
        <v>16.515599999999999</v>
      </c>
      <c r="AD499" s="9">
        <v>1</v>
      </c>
    </row>
    <row r="500" spans="1:30" x14ac:dyDescent="0.3">
      <c r="A500" s="5">
        <v>99.735213000000044</v>
      </c>
      <c r="B500" s="5">
        <v>0.19541500000000001</v>
      </c>
      <c r="C500" s="5">
        <v>1.471365</v>
      </c>
      <c r="D500" s="5">
        <f t="shared" si="78"/>
        <v>1.2759499999999999</v>
      </c>
      <c r="E500" s="5">
        <v>1187.29097</v>
      </c>
      <c r="F500" s="5">
        <v>1771.2177119999999</v>
      </c>
      <c r="G500" s="5">
        <v>683.76068399999997</v>
      </c>
      <c r="H500" s="5">
        <f t="shared" si="79"/>
        <v>1538.4615389999999</v>
      </c>
      <c r="I500" s="5">
        <f t="shared" si="87"/>
        <v>34.040590289335796</v>
      </c>
      <c r="J500" s="7">
        <f t="shared" si="80"/>
        <v>1</v>
      </c>
      <c r="K500" s="5">
        <v>2.7907570000000002</v>
      </c>
      <c r="L500" s="5">
        <v>47.772021000000002</v>
      </c>
      <c r="M500" s="5">
        <f t="shared" si="81"/>
        <v>61.603857898190086</v>
      </c>
      <c r="N500" s="5">
        <v>133.32011</v>
      </c>
      <c r="O500" s="5">
        <v>15</v>
      </c>
      <c r="P500" s="5">
        <v>4.842625</v>
      </c>
      <c r="Q500" s="5">
        <f t="shared" si="88"/>
        <v>72.639375000000001</v>
      </c>
      <c r="R500" s="5">
        <f t="shared" si="82"/>
        <v>105.35442899072019</v>
      </c>
      <c r="S500" s="5">
        <f t="shared" si="83"/>
        <v>17.632553990720194</v>
      </c>
      <c r="T500" s="8">
        <f t="shared" si="84"/>
        <v>15.0825</v>
      </c>
      <c r="U500" s="6">
        <v>1</v>
      </c>
      <c r="V500" s="6">
        <f t="shared" si="85"/>
        <v>0.15315255299972572</v>
      </c>
      <c r="W500" s="9"/>
      <c r="X500" s="9">
        <v>40</v>
      </c>
      <c r="Y500" s="9">
        <v>517</v>
      </c>
      <c r="Z500" s="9">
        <f t="shared" si="86"/>
        <v>217.18621712960032</v>
      </c>
      <c r="AA500" s="9">
        <v>107</v>
      </c>
      <c r="AB500" s="9">
        <v>5.4218799999999998</v>
      </c>
      <c r="AC500" s="9">
        <v>16.531300000000002</v>
      </c>
      <c r="AD500" s="9">
        <v>1</v>
      </c>
    </row>
    <row r="501" spans="1:30" x14ac:dyDescent="0.3">
      <c r="A501" s="5">
        <v>99.935334000000012</v>
      </c>
      <c r="B501" s="5">
        <v>0.19796900000000001</v>
      </c>
      <c r="C501" s="5">
        <v>1.5881339999999999</v>
      </c>
      <c r="D501" s="5">
        <f t="shared" si="78"/>
        <v>1.3901649999999999</v>
      </c>
      <c r="E501" s="5">
        <v>1187.29097</v>
      </c>
      <c r="F501" s="5">
        <v>1745.4545450000001</v>
      </c>
      <c r="G501" s="5">
        <v>656.410256</v>
      </c>
      <c r="H501" s="5">
        <f t="shared" si="79"/>
        <v>1476.923076</v>
      </c>
      <c r="I501" s="5">
        <f t="shared" si="87"/>
        <v>40.909091006036938</v>
      </c>
      <c r="J501" s="7">
        <f t="shared" si="80"/>
        <v>1</v>
      </c>
      <c r="K501" s="5">
        <v>3.8435869999999999</v>
      </c>
      <c r="L501" s="5">
        <v>47.786797999999997</v>
      </c>
      <c r="M501" s="5">
        <f t="shared" si="81"/>
        <v>61.819755631220005</v>
      </c>
      <c r="N501" s="5">
        <v>183.67272299999999</v>
      </c>
      <c r="O501" s="5">
        <v>15</v>
      </c>
      <c r="P501" s="5">
        <v>4.8725550000000002</v>
      </c>
      <c r="Q501" s="5">
        <f t="shared" si="88"/>
        <v>73.088324999999998</v>
      </c>
      <c r="R501" s="5">
        <f t="shared" si="82"/>
        <v>109.16684340385275</v>
      </c>
      <c r="S501" s="5">
        <f t="shared" si="83"/>
        <v>20.996018403852755</v>
      </c>
      <c r="T501" s="8">
        <f t="shared" si="84"/>
        <v>15.0825</v>
      </c>
      <c r="U501" s="6">
        <v>1</v>
      </c>
      <c r="V501" s="6">
        <f t="shared" si="85"/>
        <v>0.14240683659853329</v>
      </c>
      <c r="W501" s="9"/>
      <c r="X501" s="9">
        <v>40</v>
      </c>
      <c r="Y501" s="9">
        <v>517</v>
      </c>
      <c r="Z501" s="9">
        <f t="shared" si="86"/>
        <v>172.27991043407539</v>
      </c>
      <c r="AA501" s="9">
        <v>107.5</v>
      </c>
      <c r="AB501" s="9">
        <v>5.2656299999999998</v>
      </c>
      <c r="AC501" s="9">
        <v>16.546900000000001</v>
      </c>
      <c r="AD501" s="9">
        <v>1</v>
      </c>
    </row>
    <row r="502" spans="1:30" x14ac:dyDescent="0.3">
      <c r="A502" s="5">
        <v>100.13591400000007</v>
      </c>
      <c r="B502" s="5">
        <v>0.124694</v>
      </c>
      <c r="C502" s="5">
        <v>1.6096440000000001</v>
      </c>
      <c r="D502" s="5">
        <f t="shared" si="78"/>
        <v>1.48495</v>
      </c>
      <c r="E502" s="5">
        <v>1187.29097</v>
      </c>
      <c r="F502" s="5">
        <v>1714.2857140000001</v>
      </c>
      <c r="G502" s="5">
        <v>670.85953900000004</v>
      </c>
      <c r="H502" s="5">
        <f t="shared" si="79"/>
        <v>1509.4339627500001</v>
      </c>
      <c r="I502" s="5">
        <f t="shared" si="87"/>
        <v>30.535714160874438</v>
      </c>
      <c r="J502" s="7">
        <f t="shared" si="80"/>
        <v>1</v>
      </c>
      <c r="K502" s="5">
        <v>3.2974220000000001</v>
      </c>
      <c r="L502" s="5">
        <v>47.785732000000003</v>
      </c>
      <c r="M502" s="5">
        <f t="shared" si="81"/>
        <v>61.804180955480092</v>
      </c>
      <c r="N502" s="5">
        <v>157.56970999999999</v>
      </c>
      <c r="O502" s="5">
        <v>15</v>
      </c>
      <c r="P502" s="5">
        <v>4.8103249999999997</v>
      </c>
      <c r="Q502" s="5">
        <f t="shared" si="88"/>
        <v>72.15487499999999</v>
      </c>
      <c r="R502" s="5">
        <f t="shared" si="82"/>
        <v>113.0810117811359</v>
      </c>
      <c r="S502" s="5">
        <f t="shared" si="83"/>
        <v>25.84363678113591</v>
      </c>
      <c r="T502" s="8">
        <f t="shared" si="84"/>
        <v>15.0825</v>
      </c>
      <c r="U502" s="6">
        <v>1</v>
      </c>
      <c r="V502" s="6">
        <f t="shared" si="85"/>
        <v>8.3971850904070847E-2</v>
      </c>
      <c r="W502" s="9"/>
      <c r="X502" s="9">
        <v>40</v>
      </c>
      <c r="Y502" s="9">
        <v>516.5</v>
      </c>
      <c r="Z502" s="9">
        <f t="shared" si="86"/>
        <v>203.97459254447989</v>
      </c>
      <c r="AA502" s="9">
        <v>107.5</v>
      </c>
      <c r="AB502" s="9">
        <v>5.3281299999999998</v>
      </c>
      <c r="AC502" s="9">
        <v>16.578099999999999</v>
      </c>
      <c r="AD502" s="9">
        <v>1</v>
      </c>
    </row>
    <row r="503" spans="1:30" x14ac:dyDescent="0.3">
      <c r="A503" s="5">
        <v>100.33583400000009</v>
      </c>
      <c r="B503" s="5">
        <v>5.953E-2</v>
      </c>
      <c r="C503" s="5">
        <v>1.5822989999999999</v>
      </c>
      <c r="D503" s="5">
        <f t="shared" si="78"/>
        <v>1.5227689999999998</v>
      </c>
      <c r="E503" s="5">
        <v>1187.29097</v>
      </c>
      <c r="F503" s="5">
        <v>1708.1850529999999</v>
      </c>
      <c r="G503" s="5">
        <v>650.40650400000004</v>
      </c>
      <c r="H503" s="5">
        <f t="shared" si="79"/>
        <v>1463.4146340000002</v>
      </c>
      <c r="I503" s="5">
        <f t="shared" si="87"/>
        <v>37.633451925013297</v>
      </c>
      <c r="J503" s="7">
        <f t="shared" si="80"/>
        <v>1</v>
      </c>
      <c r="K503" s="5">
        <v>3.5115159999999999</v>
      </c>
      <c r="L503" s="5">
        <v>47.758859000000001</v>
      </c>
      <c r="M503" s="5">
        <f t="shared" si="81"/>
        <v>61.411555945010036</v>
      </c>
      <c r="N503" s="5">
        <v>167.70602</v>
      </c>
      <c r="O503" s="5">
        <v>15</v>
      </c>
      <c r="P503" s="5">
        <v>4.6556480000000002</v>
      </c>
      <c r="Q503" s="5">
        <f t="shared" si="88"/>
        <v>69.834720000000004</v>
      </c>
      <c r="R503" s="5">
        <f t="shared" si="82"/>
        <v>107.77094232873509</v>
      </c>
      <c r="S503" s="5">
        <f t="shared" si="83"/>
        <v>22.853722328735085</v>
      </c>
      <c r="T503" s="8">
        <f t="shared" si="84"/>
        <v>15.0825</v>
      </c>
      <c r="U503" s="6">
        <v>1</v>
      </c>
      <c r="V503" s="6">
        <f t="shared" si="85"/>
        <v>3.9093257086268506E-2</v>
      </c>
      <c r="W503" s="9"/>
      <c r="X503" s="9">
        <v>40</v>
      </c>
      <c r="Y503" s="9">
        <v>516.5</v>
      </c>
      <c r="Z503" s="9">
        <f t="shared" si="86"/>
        <v>186.25246904105015</v>
      </c>
      <c r="AA503" s="9">
        <v>108</v>
      </c>
      <c r="AB503" s="9">
        <v>5.3203100000000001</v>
      </c>
      <c r="AC503" s="9">
        <v>16.593800000000002</v>
      </c>
      <c r="AD503" s="9">
        <v>1</v>
      </c>
    </row>
    <row r="504" spans="1:30" x14ac:dyDescent="0.3">
      <c r="A504" s="5">
        <v>100.53575599999999</v>
      </c>
      <c r="B504" s="5">
        <v>5.953E-2</v>
      </c>
      <c r="C504" s="5">
        <v>1.5822989999999999</v>
      </c>
      <c r="D504" s="5">
        <f t="shared" si="78"/>
        <v>1.5227689999999998</v>
      </c>
      <c r="E504" s="5">
        <v>1187.29097</v>
      </c>
      <c r="F504" s="5">
        <v>1758.2417579999999</v>
      </c>
      <c r="G504" s="5">
        <v>683.76068399999997</v>
      </c>
      <c r="H504" s="5">
        <f t="shared" si="79"/>
        <v>1538.4615389999999</v>
      </c>
      <c r="I504" s="5">
        <f t="shared" si="87"/>
        <v>32.142857017499999</v>
      </c>
      <c r="J504" s="7">
        <f t="shared" si="80"/>
        <v>1</v>
      </c>
      <c r="K504" s="5">
        <v>2.954949</v>
      </c>
      <c r="L504" s="5">
        <v>47.771386999999997</v>
      </c>
      <c r="M504" s="5">
        <f t="shared" si="81"/>
        <v>61.594594910929914</v>
      </c>
      <c r="N504" s="5">
        <v>141.16201799999999</v>
      </c>
      <c r="O504" s="5">
        <v>15</v>
      </c>
      <c r="P504" s="5">
        <v>4.922104</v>
      </c>
      <c r="Q504" s="5">
        <f t="shared" si="88"/>
        <v>73.831559999999996</v>
      </c>
      <c r="R504" s="5">
        <f t="shared" si="82"/>
        <v>113.29765737093622</v>
      </c>
      <c r="S504" s="5">
        <f t="shared" si="83"/>
        <v>24.383597370936226</v>
      </c>
      <c r="T504" s="8">
        <f t="shared" si="84"/>
        <v>15.0825</v>
      </c>
      <c r="U504" s="6">
        <v>1</v>
      </c>
      <c r="V504" s="6">
        <f t="shared" si="85"/>
        <v>3.9093257086268506E-2</v>
      </c>
      <c r="W504" s="9"/>
      <c r="X504" s="9">
        <v>40</v>
      </c>
      <c r="Y504" s="9">
        <v>516</v>
      </c>
      <c r="Z504" s="9">
        <f t="shared" si="86"/>
        <v>220.69177824419467</v>
      </c>
      <c r="AA504" s="9">
        <v>108</v>
      </c>
      <c r="AB504" s="9">
        <v>5.3867200000000004</v>
      </c>
      <c r="AC504" s="9">
        <v>16.609400000000001</v>
      </c>
      <c r="AD504" s="9">
        <v>1</v>
      </c>
    </row>
    <row r="505" spans="1:30" x14ac:dyDescent="0.3">
      <c r="A505" s="5">
        <v>100.73665700000004</v>
      </c>
      <c r="B505" s="5">
        <v>3.2625000000000001E-2</v>
      </c>
      <c r="C505" s="5">
        <v>1.554181</v>
      </c>
      <c r="D505" s="5">
        <f t="shared" si="78"/>
        <v>1.5215560000000001</v>
      </c>
      <c r="E505" s="5">
        <v>1187.29097</v>
      </c>
      <c r="F505" s="5">
        <v>1745.4545450000001</v>
      </c>
      <c r="G505" s="5">
        <v>666.66666699999996</v>
      </c>
      <c r="H505" s="5">
        <f t="shared" si="79"/>
        <v>1500.0000007499998</v>
      </c>
      <c r="I505" s="5">
        <f t="shared" si="87"/>
        <v>36.81818161909095</v>
      </c>
      <c r="J505" s="7">
        <f t="shared" si="80"/>
        <v>1</v>
      </c>
      <c r="K505" s="5">
        <v>3.911924</v>
      </c>
      <c r="L505" s="5">
        <v>47.7699</v>
      </c>
      <c r="M505" s="5">
        <f t="shared" si="81"/>
        <v>61.572869261000051</v>
      </c>
      <c r="N505" s="5">
        <v>186.87220400000001</v>
      </c>
      <c r="O505" s="5">
        <v>15</v>
      </c>
      <c r="P505" s="5">
        <v>4.645575</v>
      </c>
      <c r="Q505" s="5">
        <f t="shared" si="88"/>
        <v>69.683625000000006</v>
      </c>
      <c r="R505" s="5">
        <f t="shared" si="82"/>
        <v>108.50221089402888</v>
      </c>
      <c r="S505" s="5">
        <f t="shared" si="83"/>
        <v>23.736085894028871</v>
      </c>
      <c r="T505" s="8">
        <f t="shared" si="84"/>
        <v>15.0825</v>
      </c>
      <c r="U505" s="6">
        <v>1</v>
      </c>
      <c r="V505" s="6">
        <f t="shared" si="85"/>
        <v>2.1441866089713425E-2</v>
      </c>
      <c r="W505" s="9"/>
      <c r="X505" s="9">
        <v>40</v>
      </c>
      <c r="Y505" s="9">
        <v>516</v>
      </c>
      <c r="Z505" s="9">
        <f t="shared" si="86"/>
        <v>168.13095442004123</v>
      </c>
      <c r="AA505" s="9">
        <v>108.5</v>
      </c>
      <c r="AB505" s="9">
        <v>5.1953100000000001</v>
      </c>
      <c r="AC505" s="9">
        <v>16.625</v>
      </c>
      <c r="AD505" s="9">
        <v>1</v>
      </c>
    </row>
    <row r="506" spans="1:30" x14ac:dyDescent="0.3">
      <c r="A506" s="5">
        <v>100.93658000000005</v>
      </c>
      <c r="B506" s="5">
        <v>0.22054000000000001</v>
      </c>
      <c r="C506" s="5">
        <v>1.5743659999999999</v>
      </c>
      <c r="D506" s="5">
        <f t="shared" si="78"/>
        <v>1.353826</v>
      </c>
      <c r="E506" s="5">
        <v>1187.29097</v>
      </c>
      <c r="F506" s="5">
        <v>1714.2857140000001</v>
      </c>
      <c r="G506" s="5">
        <v>668.756531</v>
      </c>
      <c r="H506" s="5">
        <f t="shared" si="79"/>
        <v>1504.70219475</v>
      </c>
      <c r="I506" s="5">
        <f t="shared" si="87"/>
        <v>31.339285604673982</v>
      </c>
      <c r="J506" s="7">
        <f t="shared" si="80"/>
        <v>1</v>
      </c>
      <c r="K506" s="5">
        <v>4.6488779999999998</v>
      </c>
      <c r="L506" s="5">
        <v>47.772190000000002</v>
      </c>
      <c r="M506" s="5">
        <f t="shared" si="81"/>
        <v>61.606327054100007</v>
      </c>
      <c r="N506" s="5">
        <v>222.08710199999999</v>
      </c>
      <c r="O506" s="5">
        <v>15</v>
      </c>
      <c r="P506" s="5">
        <v>4.6721180000000002</v>
      </c>
      <c r="Q506" s="5">
        <f t="shared" si="88"/>
        <v>70.081770000000006</v>
      </c>
      <c r="R506" s="5">
        <f t="shared" si="82"/>
        <v>110.25593832349649</v>
      </c>
      <c r="S506" s="5">
        <f t="shared" si="83"/>
        <v>25.091668323496489</v>
      </c>
      <c r="T506" s="8">
        <f t="shared" si="84"/>
        <v>15.0825</v>
      </c>
      <c r="U506" s="6">
        <v>1</v>
      </c>
      <c r="V506" s="6">
        <f t="shared" si="85"/>
        <v>0.16290128864418324</v>
      </c>
      <c r="W506" s="9"/>
      <c r="X506" s="9">
        <v>40</v>
      </c>
      <c r="Y506" s="9">
        <v>516</v>
      </c>
      <c r="Z506" s="9">
        <f t="shared" si="86"/>
        <v>135.4213813192807</v>
      </c>
      <c r="AA506" s="9">
        <v>108.5</v>
      </c>
      <c r="AB506" s="9">
        <v>5.3046899999999999</v>
      </c>
      <c r="AC506" s="9">
        <v>16.640599999999999</v>
      </c>
      <c r="AD506" s="9">
        <v>1</v>
      </c>
    </row>
    <row r="507" spans="1:30" x14ac:dyDescent="0.3">
      <c r="A507" s="5">
        <v>101.13645700000006</v>
      </c>
      <c r="B507" s="5">
        <v>0.27105699999999999</v>
      </c>
      <c r="C507" s="5">
        <v>1.5266679999999999</v>
      </c>
      <c r="D507" s="5">
        <f t="shared" si="78"/>
        <v>1.255611</v>
      </c>
      <c r="E507" s="5">
        <v>1187.29097</v>
      </c>
      <c r="F507" s="5">
        <v>1684.2105260000001</v>
      </c>
      <c r="G507" s="5">
        <v>642.57028100000002</v>
      </c>
      <c r="H507" s="5">
        <f t="shared" si="79"/>
        <v>1445.7831322500001</v>
      </c>
      <c r="I507" s="5">
        <f t="shared" si="87"/>
        <v>37.105263159532889</v>
      </c>
      <c r="J507" s="7">
        <f t="shared" si="80"/>
        <v>1</v>
      </c>
      <c r="K507" s="5">
        <v>4.6916710000000004</v>
      </c>
      <c r="L507" s="5">
        <v>47.772585999999997</v>
      </c>
      <c r="M507" s="5">
        <f t="shared" si="81"/>
        <v>61.612112768539987</v>
      </c>
      <c r="N507" s="5">
        <v>224.13325599999999</v>
      </c>
      <c r="O507" s="5">
        <v>15</v>
      </c>
      <c r="P507" s="5">
        <v>4.6060379999999999</v>
      </c>
      <c r="Q507" s="5">
        <f t="shared" si="88"/>
        <v>69.09057</v>
      </c>
      <c r="R507" s="5">
        <f t="shared" si="82"/>
        <v>102.72910139096638</v>
      </c>
      <c r="S507" s="5">
        <f t="shared" si="83"/>
        <v>18.556031390966378</v>
      </c>
      <c r="T507" s="8">
        <f t="shared" si="84"/>
        <v>15.0825</v>
      </c>
      <c r="U507" s="6">
        <v>1</v>
      </c>
      <c r="V507" s="6">
        <f t="shared" si="85"/>
        <v>0.21587657323804904</v>
      </c>
      <c r="W507" s="9"/>
      <c r="X507" s="9">
        <v>40</v>
      </c>
      <c r="Y507" s="9">
        <v>515.5</v>
      </c>
      <c r="Z507" s="9">
        <f t="shared" si="86"/>
        <v>122.62260312995201</v>
      </c>
      <c r="AA507" s="9">
        <v>108.5</v>
      </c>
      <c r="AB507" s="9">
        <v>5.1757799999999996</v>
      </c>
      <c r="AC507" s="9">
        <v>16.656300000000002</v>
      </c>
      <c r="AD507" s="9">
        <v>1</v>
      </c>
    </row>
    <row r="508" spans="1:30" x14ac:dyDescent="0.3">
      <c r="A508" s="5">
        <v>101.33742300000006</v>
      </c>
      <c r="B508" s="5">
        <v>0.103826</v>
      </c>
      <c r="C508" s="5">
        <v>1.5536939999999999</v>
      </c>
      <c r="D508" s="5">
        <f t="shared" si="78"/>
        <v>1.4498679999999999</v>
      </c>
      <c r="E508" s="5">
        <v>1187.29097</v>
      </c>
      <c r="F508" s="5">
        <v>1696.1130740000001</v>
      </c>
      <c r="G508" s="5">
        <v>646.46464600000002</v>
      </c>
      <c r="H508" s="5">
        <f t="shared" si="79"/>
        <v>1454.5454535000001</v>
      </c>
      <c r="I508" s="5">
        <f t="shared" si="87"/>
        <v>37.367491322951629</v>
      </c>
      <c r="J508" s="7">
        <f t="shared" si="80"/>
        <v>1</v>
      </c>
      <c r="K508" s="5">
        <v>2.91242</v>
      </c>
      <c r="L508" s="5">
        <v>47.738073999999997</v>
      </c>
      <c r="M508" s="5">
        <f t="shared" si="81"/>
        <v>61.107878988859966</v>
      </c>
      <c r="N508" s="5">
        <v>139.03331600000001</v>
      </c>
      <c r="O508" s="5">
        <v>15</v>
      </c>
      <c r="P508" s="5">
        <v>4.7038130000000002</v>
      </c>
      <c r="Q508" s="5">
        <f t="shared" si="88"/>
        <v>70.557195000000007</v>
      </c>
      <c r="R508" s="5">
        <f t="shared" si="82"/>
        <v>105.18129626832014</v>
      </c>
      <c r="S508" s="5">
        <f t="shared" si="83"/>
        <v>19.541601268320132</v>
      </c>
      <c r="T508" s="8">
        <f t="shared" si="84"/>
        <v>15.0825</v>
      </c>
      <c r="U508" s="6">
        <v>1</v>
      </c>
      <c r="V508" s="6">
        <f t="shared" si="85"/>
        <v>7.1610656970151773E-2</v>
      </c>
      <c r="W508" s="9"/>
      <c r="X508" s="9">
        <v>40</v>
      </c>
      <c r="Y508" s="9">
        <v>515.5</v>
      </c>
      <c r="Z508" s="9">
        <f t="shared" si="86"/>
        <v>211.22567866902875</v>
      </c>
      <c r="AA508" s="9">
        <v>109</v>
      </c>
      <c r="AB508" s="9">
        <v>5.4179700000000004</v>
      </c>
      <c r="AC508" s="9">
        <v>16.671900000000001</v>
      </c>
      <c r="AD508" s="9">
        <v>1</v>
      </c>
    </row>
    <row r="509" spans="1:30" x14ac:dyDescent="0.3">
      <c r="A509" s="5">
        <v>101.538273</v>
      </c>
      <c r="B509" s="5">
        <v>0.100594</v>
      </c>
      <c r="C509" s="5">
        <v>1.531463</v>
      </c>
      <c r="D509" s="5">
        <f t="shared" si="78"/>
        <v>1.4308689999999999</v>
      </c>
      <c r="E509" s="5">
        <v>1187.29097</v>
      </c>
      <c r="F509" s="5">
        <v>1777.7777779999999</v>
      </c>
      <c r="G509" s="5">
        <v>681.576145</v>
      </c>
      <c r="H509" s="5">
        <f t="shared" si="79"/>
        <v>1533.54632625</v>
      </c>
      <c r="I509" s="5">
        <f t="shared" si="87"/>
        <v>35.83333330276691</v>
      </c>
      <c r="J509" s="7">
        <f t="shared" si="80"/>
        <v>1</v>
      </c>
      <c r="K509" s="5">
        <v>2.9257179999999998</v>
      </c>
      <c r="L509" s="5">
        <v>47.788975999999998</v>
      </c>
      <c r="M509" s="5">
        <f t="shared" si="81"/>
        <v>61.851577060640011</v>
      </c>
      <c r="N509" s="5">
        <v>139.817091</v>
      </c>
      <c r="O509" s="5">
        <v>15</v>
      </c>
      <c r="P509" s="5">
        <v>4.8911230000000003</v>
      </c>
      <c r="Q509" s="5">
        <f t="shared" si="88"/>
        <v>73.366845000000012</v>
      </c>
      <c r="R509" s="5">
        <f t="shared" si="82"/>
        <v>109.3072936561782</v>
      </c>
      <c r="S509" s="5">
        <f t="shared" si="83"/>
        <v>20.857948656178191</v>
      </c>
      <c r="T509" s="8">
        <f t="shared" si="84"/>
        <v>15.0825</v>
      </c>
      <c r="U509" s="6">
        <v>1</v>
      </c>
      <c r="V509" s="6">
        <f t="shared" si="85"/>
        <v>7.0302732115937946E-2</v>
      </c>
      <c r="W509" s="9"/>
      <c r="X509" s="9">
        <v>40</v>
      </c>
      <c r="Y509" s="9">
        <v>515.5</v>
      </c>
      <c r="Z509" s="9">
        <f t="shared" si="86"/>
        <v>216.33618565168314</v>
      </c>
      <c r="AA509" s="9">
        <v>109</v>
      </c>
      <c r="AB509" s="9">
        <v>5.3320299999999996</v>
      </c>
      <c r="AC509" s="9">
        <v>16.6875</v>
      </c>
      <c r="AD509" s="9">
        <v>1</v>
      </c>
    </row>
    <row r="510" spans="1:30" x14ac:dyDescent="0.3">
      <c r="A510" s="5">
        <v>101.73814600000003</v>
      </c>
      <c r="B510" s="5">
        <v>0.100594</v>
      </c>
      <c r="C510" s="5">
        <v>1.531463</v>
      </c>
      <c r="D510" s="5">
        <f t="shared" si="78"/>
        <v>1.4308689999999999</v>
      </c>
      <c r="E510" s="5">
        <v>1187.29097</v>
      </c>
      <c r="F510" s="5">
        <v>1777.7777779999999</v>
      </c>
      <c r="G510" s="5">
        <v>679.40552000000002</v>
      </c>
      <c r="H510" s="5">
        <f t="shared" si="79"/>
        <v>1528.6624200000001</v>
      </c>
      <c r="I510" s="5">
        <f t="shared" si="87"/>
        <v>36.666666764791636</v>
      </c>
      <c r="J510" s="7">
        <f t="shared" si="80"/>
        <v>1</v>
      </c>
      <c r="K510" s="5">
        <v>2.4008829999999999</v>
      </c>
      <c r="L510" s="5">
        <v>47.778443000000003</v>
      </c>
      <c r="M510" s="5">
        <f t="shared" si="81"/>
        <v>61.69768582277004</v>
      </c>
      <c r="N510" s="5">
        <v>114.710474</v>
      </c>
      <c r="O510" s="5">
        <v>15</v>
      </c>
      <c r="P510" s="5">
        <v>5.0290160000000004</v>
      </c>
      <c r="Q510" s="5">
        <f t="shared" si="88"/>
        <v>75.435240000000007</v>
      </c>
      <c r="R510" s="5">
        <f t="shared" si="82"/>
        <v>108.95918120237097</v>
      </c>
      <c r="S510" s="5">
        <f t="shared" si="83"/>
        <v>18.441441202370964</v>
      </c>
      <c r="T510" s="8">
        <f t="shared" si="84"/>
        <v>15.0825</v>
      </c>
      <c r="U510" s="6">
        <v>1</v>
      </c>
      <c r="V510" s="6">
        <f t="shared" si="85"/>
        <v>7.0302732115937946E-2</v>
      </c>
      <c r="W510" s="9"/>
      <c r="X510" s="9">
        <v>40</v>
      </c>
      <c r="Y510" s="9">
        <v>515.5</v>
      </c>
      <c r="Z510" s="9">
        <f t="shared" si="86"/>
        <v>240.94549914624426</v>
      </c>
      <c r="AA510" s="9">
        <v>109</v>
      </c>
      <c r="AB510" s="9">
        <v>5.5156299999999998</v>
      </c>
      <c r="AC510" s="9">
        <v>16.718800000000002</v>
      </c>
      <c r="AD510" s="9">
        <v>1</v>
      </c>
    </row>
    <row r="511" spans="1:30" x14ac:dyDescent="0.3">
      <c r="A511" s="5">
        <v>101.93910700000004</v>
      </c>
      <c r="B511" s="5">
        <v>4.258E-2</v>
      </c>
      <c r="C511" s="5">
        <v>1.5505899999999999</v>
      </c>
      <c r="D511" s="5">
        <f t="shared" si="78"/>
        <v>1.5080099999999999</v>
      </c>
      <c r="E511" s="5">
        <v>1187.29097</v>
      </c>
      <c r="F511" s="5">
        <v>1720.430108</v>
      </c>
      <c r="G511" s="5">
        <v>681.576145</v>
      </c>
      <c r="H511" s="5">
        <f t="shared" si="79"/>
        <v>1533.54632625</v>
      </c>
      <c r="I511" s="5">
        <f t="shared" si="87"/>
        <v>27.419354846992189</v>
      </c>
      <c r="J511" s="7">
        <f t="shared" si="80"/>
        <v>1</v>
      </c>
      <c r="K511" s="5">
        <v>2.5870639999999998</v>
      </c>
      <c r="L511" s="5">
        <v>47.752198999999997</v>
      </c>
      <c r="M511" s="5">
        <f t="shared" si="81"/>
        <v>61.314250747610004</v>
      </c>
      <c r="N511" s="5">
        <v>123.53801</v>
      </c>
      <c r="O511" s="5">
        <v>15</v>
      </c>
      <c r="P511" s="5">
        <v>4.7705120000000001</v>
      </c>
      <c r="Q511" s="5">
        <f t="shared" si="88"/>
        <v>71.557680000000005</v>
      </c>
      <c r="R511" s="5">
        <f t="shared" si="82"/>
        <v>110.67247231590537</v>
      </c>
      <c r="S511" s="5">
        <f t="shared" si="83"/>
        <v>24.032292315905362</v>
      </c>
      <c r="T511" s="8">
        <f t="shared" si="84"/>
        <v>15.0825</v>
      </c>
      <c r="U511" s="6">
        <v>1</v>
      </c>
      <c r="V511" s="6">
        <f t="shared" si="85"/>
        <v>2.8235887029926861E-2</v>
      </c>
      <c r="W511" s="9"/>
      <c r="X511" s="9">
        <v>40</v>
      </c>
      <c r="Y511" s="9">
        <v>515</v>
      </c>
      <c r="Z511" s="9">
        <f t="shared" si="86"/>
        <v>234.56552187986483</v>
      </c>
      <c r="AA511" s="9">
        <v>109.5</v>
      </c>
      <c r="AB511" s="9">
        <v>5.2734399999999999</v>
      </c>
      <c r="AC511" s="9">
        <v>16.734400000000001</v>
      </c>
      <c r="AD511" s="9">
        <v>1</v>
      </c>
    </row>
    <row r="512" spans="1:30" x14ac:dyDescent="0.3">
      <c r="A512" s="5">
        <v>102.13901500000009</v>
      </c>
      <c r="B512" s="5">
        <v>0.22534999999999999</v>
      </c>
      <c r="C512" s="5">
        <v>1.503387</v>
      </c>
      <c r="D512" s="5">
        <f t="shared" si="78"/>
        <v>1.2780370000000001</v>
      </c>
      <c r="E512" s="5">
        <v>1187.29097</v>
      </c>
      <c r="F512" s="5">
        <v>1708.1850529999999</v>
      </c>
      <c r="G512" s="5">
        <v>656.410256</v>
      </c>
      <c r="H512" s="5">
        <f t="shared" si="79"/>
        <v>1476.923076</v>
      </c>
      <c r="I512" s="5">
        <f t="shared" si="87"/>
        <v>35.231316830613309</v>
      </c>
      <c r="J512" s="7">
        <f t="shared" si="80"/>
        <v>1</v>
      </c>
      <c r="K512" s="5">
        <v>4.5470980000000001</v>
      </c>
      <c r="L512" s="5">
        <v>47.774481999999999</v>
      </c>
      <c r="M512" s="5">
        <f t="shared" si="81"/>
        <v>61.639814067979955</v>
      </c>
      <c r="N512" s="5">
        <v>217.235241</v>
      </c>
      <c r="O512" s="5">
        <v>15</v>
      </c>
      <c r="P512" s="5">
        <v>4.7934989999999997</v>
      </c>
      <c r="Q512" s="5">
        <f t="shared" si="88"/>
        <v>71.902484999999999</v>
      </c>
      <c r="R512" s="5">
        <f t="shared" si="82"/>
        <v>103.341414014427</v>
      </c>
      <c r="S512" s="5">
        <f t="shared" si="83"/>
        <v>16.356429014427004</v>
      </c>
      <c r="T512" s="8">
        <f t="shared" si="84"/>
        <v>15.0825</v>
      </c>
      <c r="U512" s="6">
        <v>1</v>
      </c>
      <c r="V512" s="6">
        <f t="shared" si="85"/>
        <v>0.17632509856913375</v>
      </c>
      <c r="W512" s="9"/>
      <c r="X512" s="9">
        <v>40</v>
      </c>
      <c r="Y512" s="9">
        <v>515</v>
      </c>
      <c r="Z512" s="9">
        <f t="shared" si="86"/>
        <v>130.39535044918145</v>
      </c>
      <c r="AA512" s="9">
        <v>109.5</v>
      </c>
      <c r="AB512" s="9">
        <v>5.2656299999999998</v>
      </c>
      <c r="AC512" s="9">
        <v>16.75</v>
      </c>
      <c r="AD512" s="9">
        <v>1</v>
      </c>
    </row>
    <row r="513" spans="1:30" x14ac:dyDescent="0.3">
      <c r="A513" s="5">
        <v>102.33886900000005</v>
      </c>
      <c r="B513" s="5">
        <v>0.265461</v>
      </c>
      <c r="C513" s="5">
        <v>1.5216719999999999</v>
      </c>
      <c r="D513" s="5">
        <f t="shared" si="78"/>
        <v>1.256211</v>
      </c>
      <c r="E513" s="5">
        <v>1187.29097</v>
      </c>
      <c r="F513" s="5">
        <v>1714.2857140000001</v>
      </c>
      <c r="G513" s="5">
        <v>652.39551500000005</v>
      </c>
      <c r="H513" s="5">
        <f t="shared" si="79"/>
        <v>1467.8899087500001</v>
      </c>
      <c r="I513" s="5">
        <f t="shared" si="87"/>
        <v>37.767857010788916</v>
      </c>
      <c r="J513" s="7">
        <f t="shared" si="80"/>
        <v>1</v>
      </c>
      <c r="K513" s="5">
        <v>4.1046880000000003</v>
      </c>
      <c r="L513" s="5">
        <v>47.765400999999997</v>
      </c>
      <c r="M513" s="5">
        <f t="shared" si="81"/>
        <v>61.507137116389913</v>
      </c>
      <c r="N513" s="5">
        <v>196.06206499999999</v>
      </c>
      <c r="O513" s="5">
        <v>15</v>
      </c>
      <c r="P513" s="5">
        <v>4.6934490000000002</v>
      </c>
      <c r="Q513" s="5">
        <f t="shared" si="88"/>
        <v>70.401735000000002</v>
      </c>
      <c r="R513" s="5">
        <f t="shared" si="82"/>
        <v>103.9585628832824</v>
      </c>
      <c r="S513" s="5">
        <f t="shared" si="83"/>
        <v>18.474327883282395</v>
      </c>
      <c r="T513" s="8">
        <f t="shared" si="84"/>
        <v>15.0825</v>
      </c>
      <c r="U513" s="6">
        <v>1</v>
      </c>
      <c r="V513" s="6">
        <f t="shared" si="85"/>
        <v>0.21131879915077961</v>
      </c>
      <c r="W513" s="9"/>
      <c r="X513" s="9">
        <v>40</v>
      </c>
      <c r="Y513" s="9">
        <v>515</v>
      </c>
      <c r="Z513" s="9">
        <f t="shared" si="86"/>
        <v>152.45016769040345</v>
      </c>
      <c r="AA513" s="9">
        <v>109.5</v>
      </c>
      <c r="AB513" s="9">
        <v>5.2265600000000001</v>
      </c>
      <c r="AC513" s="9">
        <v>16.765599999999999</v>
      </c>
      <c r="AD513" s="9">
        <v>1</v>
      </c>
    </row>
    <row r="514" spans="1:30" x14ac:dyDescent="0.3">
      <c r="A514" s="5">
        <v>102.53955000000008</v>
      </c>
      <c r="B514" s="5">
        <v>0.10721</v>
      </c>
      <c r="C514" s="5">
        <v>1.4887870000000001</v>
      </c>
      <c r="D514" s="5">
        <f t="shared" si="78"/>
        <v>1.3815770000000001</v>
      </c>
      <c r="E514" s="5">
        <v>1187.29097</v>
      </c>
      <c r="F514" s="5">
        <v>1702.1276600000001</v>
      </c>
      <c r="G514" s="5">
        <v>664.58982300000002</v>
      </c>
      <c r="H514" s="5">
        <f t="shared" si="79"/>
        <v>1495.3271017500001</v>
      </c>
      <c r="I514" s="5">
        <f t="shared" si="87"/>
        <v>31.117021521107464</v>
      </c>
      <c r="J514" s="7">
        <f t="shared" si="80"/>
        <v>1</v>
      </c>
      <c r="K514" s="5">
        <v>3.4583219999999999</v>
      </c>
      <c r="L514" s="5">
        <v>47.765205000000002</v>
      </c>
      <c r="M514" s="5">
        <f t="shared" si="81"/>
        <v>61.504273479950029</v>
      </c>
      <c r="N514" s="5">
        <v>165.18745799999999</v>
      </c>
      <c r="O514" s="5">
        <v>15</v>
      </c>
      <c r="P514" s="5">
        <v>4.7888929999999998</v>
      </c>
      <c r="Q514" s="5">
        <f t="shared" si="88"/>
        <v>71.833394999999996</v>
      </c>
      <c r="R514" s="5">
        <f t="shared" si="82"/>
        <v>103.61306136177923</v>
      </c>
      <c r="S514" s="5">
        <f t="shared" si="83"/>
        <v>16.697166361779235</v>
      </c>
      <c r="T514" s="8">
        <f t="shared" si="84"/>
        <v>15.0825</v>
      </c>
      <c r="U514" s="6">
        <v>1</v>
      </c>
      <c r="V514" s="6">
        <f t="shared" si="85"/>
        <v>7.7599728426283876E-2</v>
      </c>
      <c r="W514" s="9"/>
      <c r="X514" s="9">
        <v>40</v>
      </c>
      <c r="Y514" s="9">
        <v>515</v>
      </c>
      <c r="Z514" s="9">
        <f t="shared" si="86"/>
        <v>182.83120108825608</v>
      </c>
      <c r="AA514" s="9">
        <v>109.5</v>
      </c>
      <c r="AB514" s="9">
        <v>5.3046899999999999</v>
      </c>
      <c r="AC514" s="9">
        <v>16.781300000000002</v>
      </c>
      <c r="AD514" s="9">
        <v>1</v>
      </c>
    </row>
    <row r="515" spans="1:30" x14ac:dyDescent="0.3">
      <c r="A515" s="5">
        <v>102.73971900000004</v>
      </c>
      <c r="B515" s="5">
        <v>0.10721</v>
      </c>
      <c r="C515" s="5">
        <v>1.4887870000000001</v>
      </c>
      <c r="D515" s="5">
        <f t="shared" ref="D515:D572" si="89">C515-B515</f>
        <v>1.3815770000000001</v>
      </c>
      <c r="E515" s="5">
        <v>1187.29097</v>
      </c>
      <c r="F515" s="5">
        <v>1696.1130740000001</v>
      </c>
      <c r="G515" s="5">
        <v>656.410256</v>
      </c>
      <c r="H515" s="5">
        <f t="shared" ref="H515:H572" si="90">G515*2.25</f>
        <v>1476.923076</v>
      </c>
      <c r="I515" s="5">
        <f t="shared" si="87"/>
        <v>33.392226278682649</v>
      </c>
      <c r="J515" s="7">
        <f t="shared" ref="J515:J572" si="91">IF(ABS(I515)&gt;3,1,0)</f>
        <v>1</v>
      </c>
      <c r="K515" s="5">
        <v>3.5152030000000001</v>
      </c>
      <c r="L515" s="5">
        <v>47.736151999999997</v>
      </c>
      <c r="M515" s="5">
        <f t="shared" ref="M515:M572" si="92">L515*14.61039-636.364</f>
        <v>61.079797819279975</v>
      </c>
      <c r="N515" s="5">
        <v>167.802277</v>
      </c>
      <c r="O515" s="5">
        <v>15</v>
      </c>
      <c r="P515" s="5">
        <v>4.6257710000000003</v>
      </c>
      <c r="Q515" s="5">
        <f t="shared" si="88"/>
        <v>69.386565000000004</v>
      </c>
      <c r="R515" s="5">
        <f t="shared" ref="R515:R572" si="93">C515*G515/60*2*3.14159</f>
        <v>102.33782369163545</v>
      </c>
      <c r="S515" s="5">
        <f t="shared" ref="S515:S572" si="94">R515-Q515-T515</f>
        <v>17.868758691635446</v>
      </c>
      <c r="T515" s="8">
        <f t="shared" ref="T515:T572" si="95">O515^2*(0.012+0.0033)+0.74*O515+0.0024*O515*O515</f>
        <v>15.0825</v>
      </c>
      <c r="U515" s="6">
        <v>1</v>
      </c>
      <c r="V515" s="6">
        <f t="shared" ref="V515:V572" si="96">B515/D515</f>
        <v>7.7599728426283876E-2</v>
      </c>
      <c r="W515" s="9"/>
      <c r="X515" s="9">
        <v>40</v>
      </c>
      <c r="Y515" s="9">
        <v>515</v>
      </c>
      <c r="Z515" s="9">
        <f t="shared" ref="Z515:Z554" si="97">R515/0.7+200-N515</f>
        <v>178.39461398805065</v>
      </c>
      <c r="AA515" s="9">
        <v>109.5</v>
      </c>
      <c r="AB515" s="9">
        <v>5.2265600000000001</v>
      </c>
      <c r="AC515" s="9">
        <v>16.796900000000001</v>
      </c>
      <c r="AD515" s="9">
        <v>1</v>
      </c>
    </row>
    <row r="516" spans="1:30" x14ac:dyDescent="0.3">
      <c r="A516" s="5">
        <v>102.93962800000008</v>
      </c>
      <c r="B516" s="5">
        <v>6.4184000000000005E-2</v>
      </c>
      <c r="C516" s="5">
        <v>1.544116</v>
      </c>
      <c r="D516" s="5">
        <f t="shared" si="89"/>
        <v>1.479932</v>
      </c>
      <c r="E516" s="5">
        <v>1187.29097</v>
      </c>
      <c r="F516" s="5">
        <v>1690.1408449999999</v>
      </c>
      <c r="G516" s="5">
        <v>658.43621399999995</v>
      </c>
      <c r="H516" s="5">
        <f t="shared" si="90"/>
        <v>1481.4814815</v>
      </c>
      <c r="I516" s="5">
        <f t="shared" si="87"/>
        <v>31.690140831166364</v>
      </c>
      <c r="J516" s="7">
        <f t="shared" si="91"/>
        <v>1</v>
      </c>
      <c r="K516" s="5">
        <v>3.793158</v>
      </c>
      <c r="L516" s="5">
        <v>47.773392999999999</v>
      </c>
      <c r="M516" s="5">
        <f t="shared" si="92"/>
        <v>61.623903353269952</v>
      </c>
      <c r="N516" s="5">
        <v>181.21201400000001</v>
      </c>
      <c r="O516" s="5">
        <v>15</v>
      </c>
      <c r="P516" s="5">
        <v>4.7175399999999996</v>
      </c>
      <c r="Q516" s="5">
        <f t="shared" si="88"/>
        <v>70.763099999999994</v>
      </c>
      <c r="R516" s="5">
        <f t="shared" si="93"/>
        <v>106.46868333609081</v>
      </c>
      <c r="S516" s="5">
        <f t="shared" si="94"/>
        <v>20.623083336090811</v>
      </c>
      <c r="T516" s="8">
        <f t="shared" si="95"/>
        <v>15.0825</v>
      </c>
      <c r="U516" s="6">
        <v>1</v>
      </c>
      <c r="V516" s="6">
        <f t="shared" si="96"/>
        <v>4.3369560223037278E-2</v>
      </c>
      <c r="W516" s="9"/>
      <c r="X516" s="9">
        <v>40</v>
      </c>
      <c r="Y516" s="9">
        <v>515</v>
      </c>
      <c r="Z516" s="9">
        <f t="shared" si="97"/>
        <v>170.88610505155833</v>
      </c>
      <c r="AA516" s="9">
        <v>109.5</v>
      </c>
      <c r="AB516" s="9">
        <v>5.1718799999999998</v>
      </c>
      <c r="AC516" s="9">
        <v>16.8125</v>
      </c>
      <c r="AD516" s="9">
        <v>1</v>
      </c>
    </row>
    <row r="517" spans="1:30" x14ac:dyDescent="0.3">
      <c r="A517" s="5">
        <v>103.14051400000005</v>
      </c>
      <c r="B517" s="5">
        <v>3.5797000000000002E-2</v>
      </c>
      <c r="C517" s="5">
        <v>1.5785</v>
      </c>
      <c r="D517" s="5">
        <f t="shared" si="89"/>
        <v>1.5427029999999999</v>
      </c>
      <c r="E517" s="5">
        <v>1187.29097</v>
      </c>
      <c r="F517" s="5">
        <v>1632.653061</v>
      </c>
      <c r="G517" s="5">
        <v>625.61094800000001</v>
      </c>
      <c r="H517" s="5">
        <f t="shared" si="90"/>
        <v>1407.6246329999999</v>
      </c>
      <c r="I517" s="5">
        <f t="shared" si="87"/>
        <v>35.969387799140634</v>
      </c>
      <c r="J517" s="7">
        <f t="shared" si="91"/>
        <v>1</v>
      </c>
      <c r="K517" s="5">
        <v>4.0106760000000001</v>
      </c>
      <c r="L517" s="5">
        <v>47.731132000000002</v>
      </c>
      <c r="M517" s="5">
        <f t="shared" si="92"/>
        <v>61.006453661480009</v>
      </c>
      <c r="N517" s="5">
        <v>191.4341</v>
      </c>
      <c r="O517" s="5">
        <v>15</v>
      </c>
      <c r="P517" s="5">
        <v>4.4273990000000003</v>
      </c>
      <c r="Q517" s="5">
        <f t="shared" si="88"/>
        <v>66.410985000000011</v>
      </c>
      <c r="R517" s="5">
        <f t="shared" si="93"/>
        <v>103.41348584646582</v>
      </c>
      <c r="S517" s="5">
        <f t="shared" si="94"/>
        <v>21.920000846465808</v>
      </c>
      <c r="T517" s="8">
        <f t="shared" si="95"/>
        <v>15.0825</v>
      </c>
      <c r="U517" s="6">
        <v>1</v>
      </c>
      <c r="V517" s="6">
        <f t="shared" si="96"/>
        <v>2.3204077518485414E-2</v>
      </c>
      <c r="W517" s="9"/>
      <c r="X517" s="9">
        <v>40</v>
      </c>
      <c r="Y517" s="9">
        <v>515</v>
      </c>
      <c r="Z517" s="9">
        <f t="shared" si="97"/>
        <v>156.29945120923691</v>
      </c>
      <c r="AA517" s="9">
        <v>109.5</v>
      </c>
      <c r="AB517" s="9">
        <v>5.2031299999999998</v>
      </c>
      <c r="AC517" s="9">
        <v>16.828099999999999</v>
      </c>
      <c r="AD517" s="9">
        <v>1</v>
      </c>
    </row>
    <row r="518" spans="1:30" x14ac:dyDescent="0.3">
      <c r="A518" s="5">
        <v>103.34139900000002</v>
      </c>
      <c r="B518" s="5">
        <v>9.4299999999999995E-2</v>
      </c>
      <c r="C518" s="5">
        <v>1.5120400000000001</v>
      </c>
      <c r="D518" s="5">
        <f t="shared" si="89"/>
        <v>1.41774</v>
      </c>
      <c r="E518" s="5">
        <v>1187.29097</v>
      </c>
      <c r="F518" s="5">
        <v>1720.430108</v>
      </c>
      <c r="G518" s="5">
        <v>662.52588000000003</v>
      </c>
      <c r="H518" s="5">
        <f t="shared" si="90"/>
        <v>1490.6832300000001</v>
      </c>
      <c r="I518" s="5">
        <f t="shared" si="87"/>
        <v>34.677419393790309</v>
      </c>
      <c r="J518" s="7">
        <f t="shared" si="91"/>
        <v>1</v>
      </c>
      <c r="K518" s="5">
        <v>4.7199799999999996</v>
      </c>
      <c r="L518" s="5">
        <v>47.763767999999999</v>
      </c>
      <c r="M518" s="5">
        <f t="shared" si="92"/>
        <v>61.483278349519992</v>
      </c>
      <c r="N518" s="5">
        <v>225.44402500000001</v>
      </c>
      <c r="O518" s="5">
        <v>15</v>
      </c>
      <c r="P518" s="5">
        <v>4.7240070000000003</v>
      </c>
      <c r="Q518" s="5">
        <f t="shared" si="88"/>
        <v>70.860105000000004</v>
      </c>
      <c r="R518" s="5">
        <f t="shared" si="93"/>
        <v>104.90456301877215</v>
      </c>
      <c r="S518" s="5">
        <f t="shared" si="94"/>
        <v>18.961958018772147</v>
      </c>
      <c r="T518" s="8">
        <f t="shared" si="95"/>
        <v>15.0825</v>
      </c>
      <c r="U518" s="6">
        <v>1</v>
      </c>
      <c r="V518" s="6">
        <f t="shared" si="96"/>
        <v>6.6514311509867821E-2</v>
      </c>
      <c r="W518" s="9"/>
      <c r="X518" s="9">
        <v>40</v>
      </c>
      <c r="Y518" s="9">
        <v>514.5</v>
      </c>
      <c r="Z518" s="9">
        <f t="shared" si="97"/>
        <v>124.4196364553888</v>
      </c>
      <c r="AA518" s="9">
        <v>109.5</v>
      </c>
      <c r="AB518" s="9">
        <v>5.0781299999999998</v>
      </c>
      <c r="AC518" s="9">
        <v>16.859400000000001</v>
      </c>
      <c r="AD518" s="9">
        <v>1</v>
      </c>
    </row>
    <row r="519" spans="1:30" x14ac:dyDescent="0.3">
      <c r="A519" s="5">
        <v>103.54330100000004</v>
      </c>
      <c r="B519" s="5">
        <v>0.11819300000000001</v>
      </c>
      <c r="C519" s="5">
        <v>1.474545</v>
      </c>
      <c r="D519" s="5">
        <f t="shared" si="89"/>
        <v>1.356352</v>
      </c>
      <c r="E519" s="5">
        <v>1187.29097</v>
      </c>
      <c r="F519" s="5">
        <v>1655.1724139999999</v>
      </c>
      <c r="G519" s="5">
        <v>638.72255500000006</v>
      </c>
      <c r="H519" s="5">
        <f t="shared" si="90"/>
        <v>1437.1257487500002</v>
      </c>
      <c r="I519" s="5">
        <f t="shared" si="87"/>
        <v>34.137931022335621</v>
      </c>
      <c r="J519" s="7">
        <f t="shared" si="91"/>
        <v>1</v>
      </c>
      <c r="K519" s="5">
        <v>4.6380809999999997</v>
      </c>
      <c r="L519" s="5">
        <v>47.731318000000002</v>
      </c>
      <c r="M519" s="5">
        <f t="shared" si="92"/>
        <v>61.009171194020041</v>
      </c>
      <c r="N519" s="5">
        <v>221.38174000000001</v>
      </c>
      <c r="O519" s="5">
        <v>15</v>
      </c>
      <c r="P519" s="5">
        <v>4.4657200000000001</v>
      </c>
      <c r="Q519" s="5">
        <f t="shared" si="88"/>
        <v>66.985799999999998</v>
      </c>
      <c r="R519" s="5">
        <f t="shared" si="93"/>
        <v>98.627615751881763</v>
      </c>
      <c r="S519" s="5">
        <f t="shared" si="94"/>
        <v>16.559315751881766</v>
      </c>
      <c r="T519" s="8">
        <f t="shared" si="95"/>
        <v>15.0825</v>
      </c>
      <c r="U519" s="6">
        <v>1</v>
      </c>
      <c r="V519" s="6">
        <f t="shared" si="96"/>
        <v>8.7140358844901622E-2</v>
      </c>
      <c r="W519" s="9"/>
      <c r="X519" s="9">
        <v>40</v>
      </c>
      <c r="Y519" s="9">
        <v>514.5</v>
      </c>
      <c r="Z519" s="9">
        <f t="shared" si="97"/>
        <v>119.51485393125964</v>
      </c>
      <c r="AA519" s="9">
        <v>110</v>
      </c>
      <c r="AB519" s="9">
        <v>5.1406299999999998</v>
      </c>
      <c r="AC519" s="9">
        <v>16.875</v>
      </c>
      <c r="AD519" s="9">
        <v>1</v>
      </c>
    </row>
    <row r="520" spans="1:30" x14ac:dyDescent="0.3">
      <c r="A520" s="5">
        <v>103.74321000000009</v>
      </c>
      <c r="B520" s="5">
        <v>0.11819300000000001</v>
      </c>
      <c r="C520" s="5">
        <v>1.474545</v>
      </c>
      <c r="D520" s="5">
        <f t="shared" si="89"/>
        <v>1.356352</v>
      </c>
      <c r="E520" s="5">
        <v>1187.29097</v>
      </c>
      <c r="F520" s="5">
        <v>1726.6187050000001</v>
      </c>
      <c r="G520" s="5">
        <v>664.58982300000002</v>
      </c>
      <c r="H520" s="5">
        <f t="shared" si="90"/>
        <v>1495.3271017500001</v>
      </c>
      <c r="I520" s="5">
        <f t="shared" si="87"/>
        <v>34.802158451048079</v>
      </c>
      <c r="J520" s="7">
        <f t="shared" si="91"/>
        <v>1</v>
      </c>
      <c r="K520" s="5">
        <v>3.5099360000000002</v>
      </c>
      <c r="L520" s="5">
        <v>47.736871999999998</v>
      </c>
      <c r="M520" s="5">
        <f t="shared" si="92"/>
        <v>61.09031730007996</v>
      </c>
      <c r="N520" s="5">
        <v>167.55338599999999</v>
      </c>
      <c r="O520" s="5">
        <v>15</v>
      </c>
      <c r="P520" s="5">
        <v>4.7503120000000001</v>
      </c>
      <c r="Q520" s="5">
        <f t="shared" si="88"/>
        <v>71.254680000000008</v>
      </c>
      <c r="R520" s="5">
        <f t="shared" si="93"/>
        <v>102.62188047430877</v>
      </c>
      <c r="S520" s="5">
        <f t="shared" si="94"/>
        <v>16.28470047430876</v>
      </c>
      <c r="T520" s="8">
        <f t="shared" si="95"/>
        <v>15.0825</v>
      </c>
      <c r="U520" s="6">
        <v>1</v>
      </c>
      <c r="V520" s="6">
        <f t="shared" si="96"/>
        <v>8.7140358844901622E-2</v>
      </c>
      <c r="W520" s="9"/>
      <c r="X520" s="9">
        <v>40</v>
      </c>
      <c r="Y520" s="9">
        <v>514.5</v>
      </c>
      <c r="Z520" s="9">
        <f t="shared" si="97"/>
        <v>179.04930039186968</v>
      </c>
      <c r="AA520" s="9">
        <v>110</v>
      </c>
      <c r="AB520" s="9">
        <v>5.1015600000000001</v>
      </c>
      <c r="AC520" s="9">
        <v>16.890599999999999</v>
      </c>
      <c r="AD520" s="9">
        <v>1</v>
      </c>
    </row>
    <row r="521" spans="1:30" x14ac:dyDescent="0.3">
      <c r="A521" s="5">
        <v>103.944121</v>
      </c>
      <c r="B521" s="5">
        <v>3.3369999999999997E-2</v>
      </c>
      <c r="C521" s="5">
        <v>1.541676</v>
      </c>
      <c r="D521" s="5">
        <f t="shared" si="89"/>
        <v>1.5083060000000001</v>
      </c>
      <c r="E521" s="5">
        <v>1187.29097</v>
      </c>
      <c r="F521" s="5">
        <v>1655.1724139999999</v>
      </c>
      <c r="G521" s="5">
        <v>627.45097999999996</v>
      </c>
      <c r="H521" s="5">
        <f t="shared" si="90"/>
        <v>1411.7647049999998</v>
      </c>
      <c r="I521" s="5">
        <f t="shared" si="87"/>
        <v>38.793103646120706</v>
      </c>
      <c r="J521" s="7">
        <f t="shared" si="91"/>
        <v>1</v>
      </c>
      <c r="K521" s="5">
        <v>3.0195989999999999</v>
      </c>
      <c r="L521" s="5">
        <v>47.735227000000002</v>
      </c>
      <c r="M521" s="5">
        <f t="shared" si="92"/>
        <v>61.066283208530081</v>
      </c>
      <c r="N521" s="5">
        <v>144.14124100000001</v>
      </c>
      <c r="O521" s="5">
        <v>15</v>
      </c>
      <c r="P521" s="5">
        <v>4.6752739999999999</v>
      </c>
      <c r="Q521" s="5">
        <f t="shared" si="88"/>
        <v>70.129109999999997</v>
      </c>
      <c r="R521" s="5">
        <f t="shared" si="93"/>
        <v>101.29806853464949</v>
      </c>
      <c r="S521" s="5">
        <f t="shared" si="94"/>
        <v>16.086458534649491</v>
      </c>
      <c r="T521" s="8">
        <f t="shared" si="95"/>
        <v>15.0825</v>
      </c>
      <c r="U521" s="6">
        <v>1</v>
      </c>
      <c r="V521" s="6">
        <f t="shared" si="96"/>
        <v>2.2124157830042439E-2</v>
      </c>
      <c r="W521" s="9"/>
      <c r="X521" s="9">
        <v>40</v>
      </c>
      <c r="Y521" s="9">
        <v>514.5</v>
      </c>
      <c r="Z521" s="9">
        <f t="shared" si="97"/>
        <v>200.5702854780707</v>
      </c>
      <c r="AA521" s="9">
        <v>110</v>
      </c>
      <c r="AB521" s="9">
        <v>5.2265600000000001</v>
      </c>
      <c r="AC521" s="9">
        <v>16.906300000000002</v>
      </c>
      <c r="AD521" s="9">
        <v>1</v>
      </c>
    </row>
    <row r="522" spans="1:30" x14ac:dyDescent="0.3">
      <c r="A522" s="5">
        <v>104.14502200000004</v>
      </c>
      <c r="B522" s="5">
        <v>3.8469000000000003E-2</v>
      </c>
      <c r="C522" s="5">
        <v>1.5584709999999999</v>
      </c>
      <c r="D522" s="5">
        <f t="shared" si="89"/>
        <v>1.5200019999999999</v>
      </c>
      <c r="E522" s="5">
        <v>1187.29097</v>
      </c>
      <c r="F522" s="5">
        <v>1720.430108</v>
      </c>
      <c r="G522" s="5">
        <v>662.52588000000003</v>
      </c>
      <c r="H522" s="5">
        <f t="shared" si="90"/>
        <v>1490.6832300000001</v>
      </c>
      <c r="I522" s="5">
        <f t="shared" si="87"/>
        <v>34.677419393790309</v>
      </c>
      <c r="J522" s="7">
        <f t="shared" si="91"/>
        <v>1</v>
      </c>
      <c r="K522" s="5">
        <v>4.4528220000000003</v>
      </c>
      <c r="L522" s="5">
        <v>47.759641000000002</v>
      </c>
      <c r="M522" s="5">
        <f t="shared" si="92"/>
        <v>61.422981269990032</v>
      </c>
      <c r="N522" s="5">
        <v>212.66519700000001</v>
      </c>
      <c r="O522" s="5">
        <v>15</v>
      </c>
      <c r="P522" s="5">
        <v>4.6117850000000002</v>
      </c>
      <c r="Q522" s="5">
        <f t="shared" si="88"/>
        <v>69.176775000000006</v>
      </c>
      <c r="R522" s="5">
        <f t="shared" si="93"/>
        <v>108.12592208700089</v>
      </c>
      <c r="S522" s="5">
        <f t="shared" si="94"/>
        <v>23.866647087000882</v>
      </c>
      <c r="T522" s="8">
        <f t="shared" si="95"/>
        <v>15.0825</v>
      </c>
      <c r="U522" s="6">
        <v>1</v>
      </c>
      <c r="V522" s="6">
        <f t="shared" si="96"/>
        <v>2.5308519330895621E-2</v>
      </c>
      <c r="W522" s="9"/>
      <c r="X522" s="9">
        <v>40</v>
      </c>
      <c r="Y522" s="9">
        <v>514.5</v>
      </c>
      <c r="Z522" s="9">
        <f t="shared" si="97"/>
        <v>141.8004059814298</v>
      </c>
      <c r="AA522" s="9">
        <v>110</v>
      </c>
      <c r="AB522" s="9">
        <v>5.1406299999999998</v>
      </c>
      <c r="AC522" s="9">
        <v>16.921900000000001</v>
      </c>
      <c r="AD522" s="9">
        <v>1</v>
      </c>
    </row>
    <row r="523" spans="1:30" x14ac:dyDescent="0.3">
      <c r="A523" s="5">
        <v>104.34496799999999</v>
      </c>
      <c r="B523" s="5">
        <v>9.136E-3</v>
      </c>
      <c r="C523" s="5">
        <v>1.4919450000000001</v>
      </c>
      <c r="D523" s="5">
        <f t="shared" si="89"/>
        <v>1.482809</v>
      </c>
      <c r="E523" s="5">
        <v>1187.29097</v>
      </c>
      <c r="F523" s="5">
        <v>1732.8519859999999</v>
      </c>
      <c r="G523" s="5">
        <v>650.40650400000004</v>
      </c>
      <c r="H523" s="5">
        <f t="shared" si="90"/>
        <v>1463.4146340000002</v>
      </c>
      <c r="I523" s="5">
        <f t="shared" si="87"/>
        <v>41.425992874142551</v>
      </c>
      <c r="J523" s="7">
        <f t="shared" si="91"/>
        <v>1</v>
      </c>
      <c r="K523" s="5">
        <v>3.1463969999999999</v>
      </c>
      <c r="L523" s="5">
        <v>47.730055999999998</v>
      </c>
      <c r="M523" s="5">
        <f t="shared" si="92"/>
        <v>60.990732881840017</v>
      </c>
      <c r="N523" s="5">
        <v>150.17769100000001</v>
      </c>
      <c r="O523" s="5">
        <v>15</v>
      </c>
      <c r="P523" s="5">
        <v>4.7558689999999997</v>
      </c>
      <c r="Q523" s="5">
        <f t="shared" si="88"/>
        <v>71.338034999999991</v>
      </c>
      <c r="R523" s="5">
        <f t="shared" si="93"/>
        <v>101.61689955731801</v>
      </c>
      <c r="S523" s="5">
        <f t="shared" si="94"/>
        <v>15.196364557318017</v>
      </c>
      <c r="T523" s="8">
        <f t="shared" si="95"/>
        <v>15.0825</v>
      </c>
      <c r="U523" s="6">
        <v>1</v>
      </c>
      <c r="V523" s="6">
        <f t="shared" si="96"/>
        <v>6.1612790318914977E-3</v>
      </c>
      <c r="W523" s="9"/>
      <c r="X523" s="9">
        <v>40</v>
      </c>
      <c r="Y523" s="9">
        <v>514.5</v>
      </c>
      <c r="Z523" s="9">
        <f t="shared" si="97"/>
        <v>194.98930836759715</v>
      </c>
      <c r="AA523" s="9">
        <v>110</v>
      </c>
      <c r="AB523" s="9">
        <v>5.2382799999999996</v>
      </c>
      <c r="AC523" s="9">
        <v>16.9375</v>
      </c>
      <c r="AD523" s="9">
        <v>1</v>
      </c>
    </row>
    <row r="524" spans="1:30" x14ac:dyDescent="0.3">
      <c r="A524" s="5">
        <v>104.54486500000007</v>
      </c>
      <c r="B524" s="5">
        <v>3.1417E-2</v>
      </c>
      <c r="C524" s="5">
        <v>1.5833710000000001</v>
      </c>
      <c r="D524" s="5">
        <f t="shared" si="89"/>
        <v>1.5519540000000001</v>
      </c>
      <c r="E524" s="5">
        <v>1187.29097</v>
      </c>
      <c r="F524" s="5">
        <v>1684.2105260000001</v>
      </c>
      <c r="G524" s="5">
        <v>648.42958499999997</v>
      </c>
      <c r="H524" s="5">
        <f t="shared" si="90"/>
        <v>1458.9665662499999</v>
      </c>
      <c r="I524" s="5">
        <f t="shared" si="87"/>
        <v>34.736841896256195</v>
      </c>
      <c r="J524" s="7">
        <f t="shared" si="91"/>
        <v>1</v>
      </c>
      <c r="K524" s="5">
        <v>4.368817</v>
      </c>
      <c r="L524" s="5">
        <v>47.748708000000001</v>
      </c>
      <c r="M524" s="5">
        <f t="shared" si="92"/>
        <v>61.263245876119981</v>
      </c>
      <c r="N524" s="5">
        <v>208.60537600000001</v>
      </c>
      <c r="O524" s="5">
        <v>15</v>
      </c>
      <c r="P524" s="5">
        <v>4.4117639999999998</v>
      </c>
      <c r="Q524" s="5">
        <f t="shared" si="88"/>
        <v>66.176459999999992</v>
      </c>
      <c r="R524" s="5">
        <f t="shared" si="93"/>
        <v>107.51616352227117</v>
      </c>
      <c r="S524" s="5">
        <f t="shared" si="94"/>
        <v>26.25720352227118</v>
      </c>
      <c r="T524" s="8">
        <f t="shared" si="95"/>
        <v>15.0825</v>
      </c>
      <c r="U524" s="6">
        <v>1</v>
      </c>
      <c r="V524" s="6">
        <f t="shared" si="96"/>
        <v>2.0243512372145049E-2</v>
      </c>
      <c r="W524" s="9"/>
      <c r="X524" s="9">
        <v>40</v>
      </c>
      <c r="Y524" s="9">
        <v>514.5</v>
      </c>
      <c r="Z524" s="9">
        <f t="shared" si="97"/>
        <v>144.98914331753028</v>
      </c>
      <c r="AA524" s="9">
        <v>110</v>
      </c>
      <c r="AB524" s="9">
        <v>5.0234399999999999</v>
      </c>
      <c r="AC524" s="9">
        <v>16.953099999999999</v>
      </c>
      <c r="AD524" s="9">
        <v>1</v>
      </c>
    </row>
    <row r="525" spans="1:30" x14ac:dyDescent="0.3">
      <c r="A525" s="5">
        <v>104.74574200000006</v>
      </c>
      <c r="B525" s="5">
        <v>3.1417E-2</v>
      </c>
      <c r="C525" s="5">
        <v>1.5833710000000001</v>
      </c>
      <c r="D525" s="5">
        <f t="shared" si="89"/>
        <v>1.5519540000000001</v>
      </c>
      <c r="E525" s="5">
        <v>1187.29097</v>
      </c>
      <c r="F525" s="5">
        <v>1655.1724139999999</v>
      </c>
      <c r="G525" s="5">
        <v>633.03659700000003</v>
      </c>
      <c r="H525" s="5">
        <f t="shared" si="90"/>
        <v>1424.3323432500001</v>
      </c>
      <c r="I525" s="5">
        <f t="shared" si="87"/>
        <v>36.465517450960228</v>
      </c>
      <c r="J525" s="7">
        <f t="shared" si="91"/>
        <v>1</v>
      </c>
      <c r="K525" s="5">
        <v>4.0601839999999996</v>
      </c>
      <c r="L525" s="5">
        <v>47.734051000000001</v>
      </c>
      <c r="M525" s="5">
        <f t="shared" si="92"/>
        <v>61.049101389889984</v>
      </c>
      <c r="N525" s="5">
        <v>193.80901499999999</v>
      </c>
      <c r="O525" s="5">
        <v>15</v>
      </c>
      <c r="P525" s="5">
        <v>4.5299060000000004</v>
      </c>
      <c r="Q525" s="5">
        <f t="shared" si="88"/>
        <v>67.94859000000001</v>
      </c>
      <c r="R525" s="5">
        <f t="shared" si="93"/>
        <v>104.96385089929862</v>
      </c>
      <c r="S525" s="5">
        <f t="shared" si="94"/>
        <v>21.932760899298611</v>
      </c>
      <c r="T525" s="8">
        <f t="shared" si="95"/>
        <v>15.0825</v>
      </c>
      <c r="U525" s="6">
        <v>1</v>
      </c>
      <c r="V525" s="6">
        <f t="shared" si="96"/>
        <v>2.0243512372145049E-2</v>
      </c>
      <c r="W525" s="9"/>
      <c r="X525" s="9">
        <v>40</v>
      </c>
      <c r="Y525" s="9">
        <v>514.5</v>
      </c>
      <c r="Z525" s="9">
        <f t="shared" si="97"/>
        <v>156.13934342756949</v>
      </c>
      <c r="AA525" s="9">
        <v>110</v>
      </c>
      <c r="AB525" s="9">
        <v>5.2031299999999998</v>
      </c>
      <c r="AC525" s="9">
        <v>16.968800000000002</v>
      </c>
      <c r="AD525" s="9">
        <v>1</v>
      </c>
    </row>
    <row r="526" spans="1:30" x14ac:dyDescent="0.3">
      <c r="A526" s="5">
        <v>104.9456570000001</v>
      </c>
      <c r="B526" s="5">
        <v>9.6005999999999994E-2</v>
      </c>
      <c r="C526" s="5">
        <v>1.542699</v>
      </c>
      <c r="D526" s="5">
        <f t="shared" si="89"/>
        <v>1.446693</v>
      </c>
      <c r="E526" s="5">
        <v>1187.29097</v>
      </c>
      <c r="F526" s="5">
        <v>1702.1276600000001</v>
      </c>
      <c r="G526" s="5">
        <v>646.46464600000002</v>
      </c>
      <c r="H526" s="5">
        <f t="shared" si="90"/>
        <v>1454.5454535000001</v>
      </c>
      <c r="I526" s="5">
        <f t="shared" si="87"/>
        <v>38.297872595495342</v>
      </c>
      <c r="J526" s="7">
        <f t="shared" si="91"/>
        <v>1</v>
      </c>
      <c r="K526" s="5">
        <v>4.2374109999999998</v>
      </c>
      <c r="L526" s="5">
        <v>47.736023000000003</v>
      </c>
      <c r="M526" s="5">
        <f t="shared" si="92"/>
        <v>61.077913078970028</v>
      </c>
      <c r="N526" s="5">
        <v>202.277143</v>
      </c>
      <c r="O526" s="5">
        <v>15</v>
      </c>
      <c r="P526" s="5">
        <v>4.6043560000000001</v>
      </c>
      <c r="Q526" s="5">
        <f t="shared" si="88"/>
        <v>69.065340000000006</v>
      </c>
      <c r="R526" s="5">
        <f t="shared" si="93"/>
        <v>104.43696157148139</v>
      </c>
      <c r="S526" s="5">
        <f t="shared" si="94"/>
        <v>20.289121571481385</v>
      </c>
      <c r="T526" s="8">
        <f t="shared" si="95"/>
        <v>15.0825</v>
      </c>
      <c r="U526" s="6">
        <v>1</v>
      </c>
      <c r="V526" s="6">
        <f t="shared" si="96"/>
        <v>6.6362386491121472E-2</v>
      </c>
      <c r="W526" s="9"/>
      <c r="X526" s="9">
        <v>40</v>
      </c>
      <c r="Y526" s="9">
        <v>514.5</v>
      </c>
      <c r="Z526" s="9">
        <f t="shared" si="97"/>
        <v>146.91851638783058</v>
      </c>
      <c r="AA526" s="9">
        <v>110</v>
      </c>
      <c r="AB526" s="9">
        <v>5.0703100000000001</v>
      </c>
      <c r="AC526" s="9">
        <v>16.984400000000001</v>
      </c>
      <c r="AD526" s="9">
        <v>1</v>
      </c>
    </row>
    <row r="527" spans="1:30" x14ac:dyDescent="0.3">
      <c r="A527" s="5">
        <v>105.14553000000001</v>
      </c>
      <c r="B527" s="5">
        <v>5.3187999999999999E-2</v>
      </c>
      <c r="C527" s="5">
        <v>1.5393779999999999</v>
      </c>
      <c r="D527" s="5">
        <f t="shared" si="89"/>
        <v>1.4861899999999999</v>
      </c>
      <c r="E527" s="5">
        <v>1187.29097</v>
      </c>
      <c r="F527" s="5">
        <v>1666.666667</v>
      </c>
      <c r="G527" s="5">
        <v>627.45097999999996</v>
      </c>
      <c r="H527" s="5">
        <f t="shared" si="90"/>
        <v>1411.7647049999998</v>
      </c>
      <c r="I527" s="5">
        <f t="shared" si="87"/>
        <v>40.625000219140652</v>
      </c>
      <c r="J527" s="7">
        <f t="shared" si="91"/>
        <v>1</v>
      </c>
      <c r="K527" s="5">
        <v>4.0453049999999999</v>
      </c>
      <c r="L527" s="5">
        <v>47.749571000000003</v>
      </c>
      <c r="M527" s="5">
        <f t="shared" si="92"/>
        <v>61.275854642690092</v>
      </c>
      <c r="N527" s="5">
        <v>193.16157699999999</v>
      </c>
      <c r="O527" s="5">
        <v>15</v>
      </c>
      <c r="P527" s="5">
        <v>4.5775350000000001</v>
      </c>
      <c r="Q527" s="5">
        <f t="shared" si="88"/>
        <v>68.663025000000005</v>
      </c>
      <c r="R527" s="5">
        <f t="shared" si="93"/>
        <v>101.14707509537128</v>
      </c>
      <c r="S527" s="5">
        <f t="shared" si="94"/>
        <v>17.401550095371274</v>
      </c>
      <c r="T527" s="8">
        <f t="shared" si="95"/>
        <v>15.0825</v>
      </c>
      <c r="U527" s="6">
        <v>1</v>
      </c>
      <c r="V527" s="6">
        <f t="shared" si="96"/>
        <v>3.578815629226411E-2</v>
      </c>
      <c r="W527" s="9"/>
      <c r="X527" s="9">
        <v>40</v>
      </c>
      <c r="Y527" s="9">
        <v>514</v>
      </c>
      <c r="Z527" s="9">
        <f t="shared" si="97"/>
        <v>151.33424456481609</v>
      </c>
      <c r="AA527" s="9">
        <v>110</v>
      </c>
      <c r="AB527" s="9">
        <v>5.0664100000000003</v>
      </c>
      <c r="AC527" s="9">
        <v>17</v>
      </c>
      <c r="AD527" s="9">
        <v>1</v>
      </c>
    </row>
    <row r="528" spans="1:30" x14ac:dyDescent="0.3">
      <c r="A528" s="5">
        <v>105.34553000000005</v>
      </c>
      <c r="B528" s="5">
        <v>2.7095999999999999E-2</v>
      </c>
      <c r="C528" s="5">
        <v>1.5524089999999999</v>
      </c>
      <c r="D528" s="5">
        <f t="shared" si="89"/>
        <v>1.5253129999999999</v>
      </c>
      <c r="E528" s="5">
        <v>1187.29097</v>
      </c>
      <c r="F528" s="5">
        <v>1610.738255</v>
      </c>
      <c r="G528" s="5">
        <v>629.30186800000001</v>
      </c>
      <c r="H528" s="5">
        <f t="shared" si="90"/>
        <v>1415.9292030000001</v>
      </c>
      <c r="I528" s="5">
        <f t="shared" si="87"/>
        <v>30.956375931177092</v>
      </c>
      <c r="J528" s="7">
        <f t="shared" si="91"/>
        <v>1</v>
      </c>
      <c r="K528" s="5">
        <v>5.2046559999999999</v>
      </c>
      <c r="L528" s="5">
        <v>47.709347000000001</v>
      </c>
      <c r="M528" s="5">
        <f t="shared" si="92"/>
        <v>60.688166315330022</v>
      </c>
      <c r="N528" s="5">
        <v>248.31072599999999</v>
      </c>
      <c r="O528" s="5">
        <v>15</v>
      </c>
      <c r="P528" s="5">
        <v>4.3170710000000003</v>
      </c>
      <c r="Q528" s="5">
        <f t="shared" si="88"/>
        <v>64.756065000000007</v>
      </c>
      <c r="R528" s="5">
        <f t="shared" si="93"/>
        <v>102.30419064596538</v>
      </c>
      <c r="S528" s="5">
        <f t="shared" si="94"/>
        <v>22.465625645965371</v>
      </c>
      <c r="T528" s="8">
        <f t="shared" si="95"/>
        <v>15.0825</v>
      </c>
      <c r="U528" s="6">
        <v>1</v>
      </c>
      <c r="V528" s="6">
        <f t="shared" si="96"/>
        <v>1.7764222818529705E-2</v>
      </c>
      <c r="W528" s="9"/>
      <c r="X528" s="9">
        <v>40</v>
      </c>
      <c r="Y528" s="9">
        <v>514</v>
      </c>
      <c r="Z528" s="9">
        <f t="shared" si="97"/>
        <v>97.838117779950551</v>
      </c>
      <c r="AA528" s="9">
        <v>110</v>
      </c>
      <c r="AB528" s="9">
        <v>5.0078100000000001</v>
      </c>
      <c r="AC528" s="9">
        <v>17.015599999999999</v>
      </c>
      <c r="AD528" s="9">
        <v>1</v>
      </c>
    </row>
    <row r="529" spans="1:30" x14ac:dyDescent="0.3">
      <c r="A529" s="5">
        <v>105.54642200000001</v>
      </c>
      <c r="B529" s="5">
        <v>7.3758000000000004E-2</v>
      </c>
      <c r="C529" s="5">
        <v>1.560249</v>
      </c>
      <c r="D529" s="5">
        <f t="shared" si="89"/>
        <v>1.486491</v>
      </c>
      <c r="E529" s="5">
        <v>1187.29097</v>
      </c>
      <c r="F529" s="5">
        <v>1660.8996540000001</v>
      </c>
      <c r="G529" s="5">
        <v>638.72255500000006</v>
      </c>
      <c r="H529" s="5">
        <f t="shared" si="90"/>
        <v>1437.1257487500002</v>
      </c>
      <c r="I529" s="5">
        <f t="shared" si="87"/>
        <v>35.034602034681527</v>
      </c>
      <c r="J529" s="7">
        <f t="shared" si="91"/>
        <v>1</v>
      </c>
      <c r="K529" s="5">
        <v>4.0384580000000003</v>
      </c>
      <c r="L529" s="5">
        <v>47.721870000000003</v>
      </c>
      <c r="M529" s="5">
        <f t="shared" si="92"/>
        <v>60.871132229300088</v>
      </c>
      <c r="N529" s="5">
        <v>192.72277600000001</v>
      </c>
      <c r="O529" s="5">
        <v>15</v>
      </c>
      <c r="P529" s="5">
        <v>4.5398250000000004</v>
      </c>
      <c r="Q529" s="5">
        <f t="shared" si="88"/>
        <v>68.097375</v>
      </c>
      <c r="R529" s="5">
        <f t="shared" si="93"/>
        <v>104.36008317769736</v>
      </c>
      <c r="S529" s="5">
        <f t="shared" si="94"/>
        <v>21.180208177697363</v>
      </c>
      <c r="T529" s="8">
        <f t="shared" si="95"/>
        <v>15.0825</v>
      </c>
      <c r="U529" s="6">
        <v>1</v>
      </c>
      <c r="V529" s="6">
        <f t="shared" si="96"/>
        <v>4.9618867520893166E-2</v>
      </c>
      <c r="W529" s="9"/>
      <c r="X529" s="9">
        <v>40</v>
      </c>
      <c r="Y529" s="9">
        <v>514</v>
      </c>
      <c r="Z529" s="9">
        <f t="shared" si="97"/>
        <v>156.36305711099624</v>
      </c>
      <c r="AA529" s="9">
        <v>110</v>
      </c>
      <c r="AB529" s="9">
        <v>5.1132799999999996</v>
      </c>
      <c r="AC529" s="9">
        <v>17.046900000000001</v>
      </c>
      <c r="AD529" s="9">
        <v>1</v>
      </c>
    </row>
    <row r="530" spans="1:30" x14ac:dyDescent="0.3">
      <c r="A530" s="5">
        <v>105.74731700000007</v>
      </c>
      <c r="B530" s="5">
        <v>7.3758000000000004E-2</v>
      </c>
      <c r="C530" s="5">
        <v>1.560249</v>
      </c>
      <c r="D530" s="5">
        <f t="shared" si="89"/>
        <v>1.486491</v>
      </c>
      <c r="E530" s="5">
        <v>1187.29097</v>
      </c>
      <c r="F530" s="5">
        <v>1632.653061</v>
      </c>
      <c r="G530" s="5">
        <v>625.61094800000001</v>
      </c>
      <c r="H530" s="5">
        <f t="shared" si="90"/>
        <v>1407.6246329999999</v>
      </c>
      <c r="I530" s="5">
        <f t="shared" si="87"/>
        <v>35.969387799140634</v>
      </c>
      <c r="J530" s="7">
        <f t="shared" si="91"/>
        <v>1</v>
      </c>
      <c r="K530" s="5">
        <v>4.3420880000000004</v>
      </c>
      <c r="L530" s="5">
        <v>47.750985</v>
      </c>
      <c r="M530" s="5">
        <f t="shared" si="92"/>
        <v>61.296513734150039</v>
      </c>
      <c r="N530" s="5">
        <v>207.33899099999999</v>
      </c>
      <c r="O530" s="5">
        <v>15</v>
      </c>
      <c r="P530" s="5">
        <v>4.3993960000000003</v>
      </c>
      <c r="Q530" s="5">
        <f t="shared" si="88"/>
        <v>65.990940000000009</v>
      </c>
      <c r="R530" s="5">
        <f t="shared" si="93"/>
        <v>102.2177940313351</v>
      </c>
      <c r="S530" s="5">
        <f t="shared" si="94"/>
        <v>21.144354031335094</v>
      </c>
      <c r="T530" s="8">
        <f t="shared" si="95"/>
        <v>15.0825</v>
      </c>
      <c r="U530" s="6">
        <v>1</v>
      </c>
      <c r="V530" s="6">
        <f t="shared" si="96"/>
        <v>4.9618867520893166E-2</v>
      </c>
      <c r="W530" s="9"/>
      <c r="X530" s="9">
        <v>40</v>
      </c>
      <c r="Y530" s="9">
        <v>514</v>
      </c>
      <c r="Z530" s="9">
        <f t="shared" si="97"/>
        <v>138.68642904476448</v>
      </c>
      <c r="AA530" s="9">
        <v>110</v>
      </c>
      <c r="AB530" s="9">
        <v>5.0390600000000001</v>
      </c>
      <c r="AC530" s="9">
        <v>17.0625</v>
      </c>
      <c r="AD530" s="9">
        <v>1</v>
      </c>
    </row>
    <row r="531" spans="1:30" x14ac:dyDescent="0.3">
      <c r="A531" s="5">
        <v>105.94821300000001</v>
      </c>
      <c r="B531" s="5">
        <v>0.194518</v>
      </c>
      <c r="C531" s="5">
        <v>1.485541</v>
      </c>
      <c r="D531" s="5">
        <f t="shared" si="89"/>
        <v>1.291023</v>
      </c>
      <c r="E531" s="5">
        <v>1187.29097</v>
      </c>
      <c r="F531" s="5">
        <v>1672.473868</v>
      </c>
      <c r="G531" s="5">
        <v>648.42958499999997</v>
      </c>
      <c r="H531" s="5">
        <f t="shared" si="90"/>
        <v>1458.9665662499999</v>
      </c>
      <c r="I531" s="5">
        <f t="shared" si="87"/>
        <v>32.926829171435806</v>
      </c>
      <c r="J531" s="7">
        <f t="shared" si="91"/>
        <v>1</v>
      </c>
      <c r="K531" s="5">
        <v>4.0391170000000001</v>
      </c>
      <c r="L531" s="5">
        <v>47.711627</v>
      </c>
      <c r="M531" s="5">
        <f t="shared" si="92"/>
        <v>60.721478004530013</v>
      </c>
      <c r="N531" s="5">
        <v>192.71282199999999</v>
      </c>
      <c r="O531" s="5">
        <v>15</v>
      </c>
      <c r="P531" s="5">
        <v>4.5154370000000004</v>
      </c>
      <c r="Q531" s="5">
        <f t="shared" si="88"/>
        <v>67.731555</v>
      </c>
      <c r="R531" s="5">
        <f t="shared" si="93"/>
        <v>100.87318074856634</v>
      </c>
      <c r="S531" s="5">
        <f t="shared" si="94"/>
        <v>18.059125748566341</v>
      </c>
      <c r="T531" s="8">
        <f t="shared" si="95"/>
        <v>15.0825</v>
      </c>
      <c r="U531" s="6">
        <v>1</v>
      </c>
      <c r="V531" s="6">
        <f t="shared" si="96"/>
        <v>0.15066966274032298</v>
      </c>
      <c r="W531" s="9"/>
      <c r="X531" s="9">
        <v>40</v>
      </c>
      <c r="Y531" s="9">
        <v>514</v>
      </c>
      <c r="Z531" s="9">
        <f t="shared" si="97"/>
        <v>151.39172192652333</v>
      </c>
      <c r="AA531" s="9">
        <v>109.5</v>
      </c>
      <c r="AB531" s="9">
        <v>5.1718799999999998</v>
      </c>
      <c r="AC531" s="9">
        <v>17.078099999999999</v>
      </c>
      <c r="AD531" s="9">
        <v>1</v>
      </c>
    </row>
    <row r="532" spans="1:30" x14ac:dyDescent="0.3">
      <c r="A532" s="5">
        <v>106.149092</v>
      </c>
      <c r="B532" s="5">
        <v>0.127914</v>
      </c>
      <c r="C532" s="5">
        <v>1.596317</v>
      </c>
      <c r="D532" s="5">
        <f t="shared" si="89"/>
        <v>1.4684029999999999</v>
      </c>
      <c r="E532" s="5">
        <v>1187.29097</v>
      </c>
      <c r="F532" s="5">
        <v>1655.1724139999999</v>
      </c>
      <c r="G532" s="5">
        <v>631.16370800000004</v>
      </c>
      <c r="H532" s="5">
        <f t="shared" si="90"/>
        <v>1420.1183430000001</v>
      </c>
      <c r="I532" s="5">
        <f t="shared" si="87"/>
        <v>37.241379379183151</v>
      </c>
      <c r="J532" s="7">
        <f t="shared" si="91"/>
        <v>1</v>
      </c>
      <c r="K532" s="5">
        <v>3.9501080000000002</v>
      </c>
      <c r="L532" s="5">
        <v>47.720312999999997</v>
      </c>
      <c r="M532" s="5">
        <f t="shared" si="92"/>
        <v>60.848383852070015</v>
      </c>
      <c r="N532" s="5">
        <v>188.500383</v>
      </c>
      <c r="O532" s="5">
        <v>15</v>
      </c>
      <c r="P532" s="5">
        <v>4.4425879999999998</v>
      </c>
      <c r="Q532" s="5">
        <f t="shared" si="88"/>
        <v>66.638819999999996</v>
      </c>
      <c r="R532" s="5">
        <f t="shared" si="93"/>
        <v>105.50897616495341</v>
      </c>
      <c r="S532" s="5">
        <f t="shared" si="94"/>
        <v>23.787656164953415</v>
      </c>
      <c r="T532" s="8">
        <f t="shared" si="95"/>
        <v>15.0825</v>
      </c>
      <c r="U532" s="6">
        <v>1</v>
      </c>
      <c r="V532" s="6">
        <f t="shared" si="96"/>
        <v>8.711096340718455E-2</v>
      </c>
      <c r="W532" s="9"/>
      <c r="X532" s="9">
        <v>40</v>
      </c>
      <c r="Y532" s="9">
        <v>514</v>
      </c>
      <c r="Z532" s="9">
        <f t="shared" si="97"/>
        <v>162.22672580707632</v>
      </c>
      <c r="AA532" s="9">
        <v>109.5</v>
      </c>
      <c r="AB532" s="9">
        <v>5.0859399999999999</v>
      </c>
      <c r="AC532" s="9">
        <v>17.093800000000002</v>
      </c>
      <c r="AD532" s="9">
        <v>1</v>
      </c>
    </row>
    <row r="533" spans="1:30" x14ac:dyDescent="0.3">
      <c r="A533" s="5">
        <v>106.34902900000009</v>
      </c>
      <c r="B533" s="5">
        <v>0.119367</v>
      </c>
      <c r="C533" s="5">
        <v>1.52199</v>
      </c>
      <c r="D533" s="5">
        <f t="shared" si="89"/>
        <v>1.402623</v>
      </c>
      <c r="E533" s="5">
        <v>1187.29097</v>
      </c>
      <c r="F533" s="5">
        <v>1714.2857140000001</v>
      </c>
      <c r="G533" s="5">
        <v>662.52588000000003</v>
      </c>
      <c r="H533" s="5">
        <f t="shared" si="90"/>
        <v>1490.6832300000001</v>
      </c>
      <c r="I533" s="5">
        <f t="shared" si="87"/>
        <v>33.749999924531252</v>
      </c>
      <c r="J533" s="7">
        <f t="shared" si="91"/>
        <v>1</v>
      </c>
      <c r="K533" s="5">
        <v>3.8201499999999999</v>
      </c>
      <c r="L533" s="5">
        <v>47.768658000000002</v>
      </c>
      <c r="M533" s="5">
        <f t="shared" si="92"/>
        <v>61.554723156620071</v>
      </c>
      <c r="N533" s="5">
        <v>182.483439</v>
      </c>
      <c r="O533" s="5">
        <v>15</v>
      </c>
      <c r="P533" s="5">
        <v>4.7376050000000003</v>
      </c>
      <c r="Q533" s="5">
        <f t="shared" si="88"/>
        <v>71.064075000000003</v>
      </c>
      <c r="R533" s="5">
        <f t="shared" si="93"/>
        <v>105.59488893742295</v>
      </c>
      <c r="S533" s="5">
        <f t="shared" si="94"/>
        <v>19.448313937422949</v>
      </c>
      <c r="T533" s="8">
        <f t="shared" si="95"/>
        <v>15.0825</v>
      </c>
      <c r="U533" s="6">
        <v>1</v>
      </c>
      <c r="V533" s="6">
        <f t="shared" si="96"/>
        <v>8.5102696875782022E-2</v>
      </c>
      <c r="W533" s="9"/>
      <c r="X533" s="9">
        <v>40</v>
      </c>
      <c r="Y533" s="9">
        <v>514</v>
      </c>
      <c r="Z533" s="9">
        <f t="shared" si="97"/>
        <v>168.36640233917566</v>
      </c>
      <c r="AA533" s="9">
        <v>109.5</v>
      </c>
      <c r="AB533" s="9">
        <v>5.2851600000000003</v>
      </c>
      <c r="AC533" s="9">
        <v>17.109400000000001</v>
      </c>
      <c r="AD533" s="9">
        <v>0</v>
      </c>
    </row>
    <row r="534" spans="1:30" x14ac:dyDescent="0.3">
      <c r="A534" s="5">
        <v>106.5488630000001</v>
      </c>
      <c r="B534" s="5">
        <v>0.53533399999999998</v>
      </c>
      <c r="C534" s="5">
        <v>1.4580679999999999</v>
      </c>
      <c r="D534" s="5">
        <f t="shared" si="89"/>
        <v>0.92273399999999994</v>
      </c>
      <c r="E534" s="5">
        <v>1187.29097</v>
      </c>
      <c r="F534" s="5">
        <v>1273.2095489999999</v>
      </c>
      <c r="G534" s="5">
        <v>575.02246200000002</v>
      </c>
      <c r="H534" s="5">
        <f t="shared" si="90"/>
        <v>1293.8005395</v>
      </c>
      <c r="I534" s="5">
        <f t="shared" si="87"/>
        <v>-3.5809019404880376</v>
      </c>
      <c r="J534" s="7">
        <f t="shared" si="91"/>
        <v>1</v>
      </c>
      <c r="K534" s="5">
        <v>5.7530599999999996</v>
      </c>
      <c r="L534" s="5">
        <v>47.701132000000001</v>
      </c>
      <c r="M534" s="5">
        <f t="shared" si="92"/>
        <v>60.568141961480023</v>
      </c>
      <c r="N534" s="5">
        <v>274.42745100000002</v>
      </c>
      <c r="O534" s="5">
        <v>15</v>
      </c>
      <c r="P534" s="5">
        <v>4.3439030000000001</v>
      </c>
      <c r="Q534" s="5">
        <f t="shared" si="88"/>
        <v>65.158545000000004</v>
      </c>
      <c r="R534" s="5">
        <f t="shared" si="93"/>
        <v>87.799256775693749</v>
      </c>
      <c r="S534" s="5">
        <f t="shared" si="94"/>
        <v>7.5582117756937457</v>
      </c>
      <c r="T534" s="8">
        <f t="shared" si="95"/>
        <v>15.0825</v>
      </c>
      <c r="U534" s="6">
        <v>1</v>
      </c>
      <c r="V534" s="6">
        <f t="shared" si="96"/>
        <v>0.58016069636536638</v>
      </c>
      <c r="W534" s="9"/>
      <c r="X534" s="9">
        <v>40</v>
      </c>
      <c r="Y534" s="9">
        <v>514</v>
      </c>
      <c r="Z534" s="9">
        <f t="shared" si="97"/>
        <v>51.000058679562471</v>
      </c>
      <c r="AA534" s="9">
        <v>109.5</v>
      </c>
      <c r="AB534" s="9">
        <v>3.76172</v>
      </c>
      <c r="AC534" s="9">
        <v>17.125</v>
      </c>
      <c r="AD534" s="9">
        <v>0</v>
      </c>
    </row>
    <row r="535" spans="1:30" x14ac:dyDescent="0.3">
      <c r="A535" s="5">
        <v>106.74980300000004</v>
      </c>
      <c r="B535" s="5">
        <v>0.53533399999999998</v>
      </c>
      <c r="C535" s="5">
        <v>1.4580679999999999</v>
      </c>
      <c r="D535" s="5">
        <f t="shared" si="89"/>
        <v>0.92273399999999994</v>
      </c>
      <c r="E535" s="5">
        <v>1187.29097</v>
      </c>
      <c r="F535" s="5">
        <v>1194.029851</v>
      </c>
      <c r="G535" s="5">
        <v>532.00332500000002</v>
      </c>
      <c r="H535" s="5">
        <f t="shared" si="90"/>
        <v>1197.00748125</v>
      </c>
      <c r="I535" s="5">
        <f t="shared" si="87"/>
        <v>-0.55970143607654099</v>
      </c>
      <c r="J535" s="7">
        <f t="shared" si="91"/>
        <v>0</v>
      </c>
      <c r="K535" s="5">
        <v>9.9953219999999998</v>
      </c>
      <c r="L535" s="5">
        <v>47.506917000000001</v>
      </c>
      <c r="M535" s="5">
        <f t="shared" si="92"/>
        <v>57.730585067630045</v>
      </c>
      <c r="N535" s="5">
        <v>474.84693800000002</v>
      </c>
      <c r="O535" s="5">
        <v>15</v>
      </c>
      <c r="P535" s="5">
        <v>3.3686129999999999</v>
      </c>
      <c r="Q535" s="5">
        <f t="shared" si="88"/>
        <v>50.529195000000001</v>
      </c>
      <c r="R535" s="5">
        <f t="shared" si="93"/>
        <v>81.230733795574494</v>
      </c>
      <c r="S535" s="5">
        <f t="shared" si="94"/>
        <v>15.619038795574493</v>
      </c>
      <c r="T535" s="8">
        <f t="shared" si="95"/>
        <v>15.0825</v>
      </c>
      <c r="U535" s="6">
        <v>1</v>
      </c>
      <c r="V535" s="6">
        <f t="shared" si="96"/>
        <v>0.58016069636536638</v>
      </c>
      <c r="W535" s="9"/>
      <c r="X535" s="9">
        <v>40</v>
      </c>
      <c r="Y535" s="9">
        <v>514</v>
      </c>
      <c r="Z535" s="9">
        <f t="shared" si="97"/>
        <v>-158.80303257775074</v>
      </c>
      <c r="AA535" s="9">
        <v>109.5</v>
      </c>
      <c r="AB535" s="9">
        <v>3.4960900000000001</v>
      </c>
      <c r="AC535" s="9">
        <v>17.140599999999999</v>
      </c>
      <c r="AD535" s="9">
        <v>0</v>
      </c>
    </row>
    <row r="536" spans="1:30" x14ac:dyDescent="0.3">
      <c r="A536" s="5">
        <v>106.94968800000004</v>
      </c>
      <c r="B536" s="5">
        <v>0.906416</v>
      </c>
      <c r="C536" s="5">
        <v>1.491241</v>
      </c>
      <c r="D536" s="5">
        <f t="shared" si="89"/>
        <v>0.58482500000000004</v>
      </c>
      <c r="E536" s="5">
        <v>1187.29097</v>
      </c>
      <c r="F536" s="5">
        <v>1095.8904110000001</v>
      </c>
      <c r="G536" s="5">
        <v>492.68668200000002</v>
      </c>
      <c r="H536" s="5">
        <f t="shared" si="90"/>
        <v>1108.5450344999999</v>
      </c>
      <c r="I536" s="5">
        <f t="shared" si="87"/>
        <v>-2.5684931138446814</v>
      </c>
      <c r="J536" s="7">
        <f t="shared" si="91"/>
        <v>0</v>
      </c>
      <c r="K536" s="5">
        <v>10.563739999999999</v>
      </c>
      <c r="L536" s="5">
        <v>47.461925999999998</v>
      </c>
      <c r="M536" s="5">
        <f t="shared" si="92"/>
        <v>57.073249011139978</v>
      </c>
      <c r="N536" s="5">
        <v>501.37543599999998</v>
      </c>
      <c r="O536" s="5">
        <v>15</v>
      </c>
      <c r="P536" s="5">
        <v>3.118493</v>
      </c>
      <c r="Q536" s="5">
        <f t="shared" si="88"/>
        <v>46.777394999999999</v>
      </c>
      <c r="R536" s="5">
        <f t="shared" si="93"/>
        <v>76.939065949639243</v>
      </c>
      <c r="S536" s="5">
        <f t="shared" si="94"/>
        <v>15.079170949639245</v>
      </c>
      <c r="T536" s="8">
        <f t="shared" si="95"/>
        <v>15.0825</v>
      </c>
      <c r="U536" s="6">
        <v>1</v>
      </c>
      <c r="V536" s="6">
        <f t="shared" si="96"/>
        <v>1.5498927029453253</v>
      </c>
      <c r="W536" s="9"/>
      <c r="X536" s="9">
        <v>40</v>
      </c>
      <c r="Y536" s="9">
        <v>514</v>
      </c>
      <c r="Z536" s="9">
        <f t="shared" si="97"/>
        <v>-191.46248464337248</v>
      </c>
      <c r="AA536" s="9">
        <v>109.5</v>
      </c>
      <c r="AB536" s="9">
        <v>3.4238300000000002</v>
      </c>
      <c r="AC536" s="9">
        <v>17.140599999999999</v>
      </c>
      <c r="AD536" s="9">
        <v>0</v>
      </c>
    </row>
    <row r="537" spans="1:30" x14ac:dyDescent="0.3">
      <c r="A537" s="5">
        <v>107.14962100000002</v>
      </c>
      <c r="B537" s="5">
        <v>0.98483699999999996</v>
      </c>
      <c r="C537" s="5">
        <v>1.498194</v>
      </c>
      <c r="D537" s="5">
        <f t="shared" si="89"/>
        <v>0.51335700000000006</v>
      </c>
      <c r="E537" s="5">
        <v>1187.29097</v>
      </c>
      <c r="F537" s="5">
        <v>1081.081081</v>
      </c>
      <c r="G537" s="5">
        <v>491.55145900000002</v>
      </c>
      <c r="H537" s="5">
        <f t="shared" si="90"/>
        <v>1105.9907827500001</v>
      </c>
      <c r="I537" s="5">
        <f t="shared" si="87"/>
        <v>-5.0675674527903425</v>
      </c>
      <c r="J537" s="7">
        <f t="shared" si="91"/>
        <v>1</v>
      </c>
      <c r="K537" s="5">
        <v>12.089922</v>
      </c>
      <c r="L537" s="5">
        <v>47.449387000000002</v>
      </c>
      <c r="M537" s="5">
        <f t="shared" si="92"/>
        <v>56.890049330929969</v>
      </c>
      <c r="N537" s="5">
        <v>573.65938500000004</v>
      </c>
      <c r="O537" s="5">
        <v>15</v>
      </c>
      <c r="P537" s="5">
        <v>2.9624259999999998</v>
      </c>
      <c r="Q537" s="5">
        <f t="shared" si="88"/>
        <v>44.436389999999996</v>
      </c>
      <c r="R537" s="5">
        <f t="shared" si="93"/>
        <v>77.119693364476106</v>
      </c>
      <c r="S537" s="5">
        <f t="shared" si="94"/>
        <v>17.600803364476111</v>
      </c>
      <c r="T537" s="8">
        <f t="shared" si="95"/>
        <v>15.0825</v>
      </c>
      <c r="U537" s="6">
        <v>1</v>
      </c>
      <c r="V537" s="6">
        <f t="shared" si="96"/>
        <v>1.9184251894880169</v>
      </c>
      <c r="W537" s="9"/>
      <c r="X537" s="9">
        <v>40</v>
      </c>
      <c r="Y537" s="9">
        <v>514</v>
      </c>
      <c r="Z537" s="9">
        <f t="shared" si="97"/>
        <v>-263.48839447931988</v>
      </c>
      <c r="AA537" s="9">
        <v>109.5</v>
      </c>
      <c r="AB537" s="9">
        <v>3.3613300000000002</v>
      </c>
      <c r="AC537" s="9">
        <v>17.156300000000002</v>
      </c>
      <c r="AD537" s="9">
        <v>0</v>
      </c>
    </row>
    <row r="538" spans="1:30" x14ac:dyDescent="0.3">
      <c r="A538" s="5">
        <v>107.349512</v>
      </c>
      <c r="B538" s="5">
        <v>1.026718</v>
      </c>
      <c r="C538" s="5">
        <v>1.543558</v>
      </c>
      <c r="D538" s="5">
        <f t="shared" si="89"/>
        <v>0.51683999999999997</v>
      </c>
      <c r="E538" s="5">
        <v>1187.29097</v>
      </c>
      <c r="F538" s="5">
        <v>1008.403361</v>
      </c>
      <c r="G538" s="5">
        <v>455.84045600000002</v>
      </c>
      <c r="H538" s="5">
        <f t="shared" si="90"/>
        <v>1025.641026</v>
      </c>
      <c r="I538" s="5">
        <f t="shared" si="87"/>
        <v>-3.7815127580514689</v>
      </c>
      <c r="J538" s="7">
        <f t="shared" si="91"/>
        <v>1</v>
      </c>
      <c r="K538" s="5">
        <v>11.38707</v>
      </c>
      <c r="L538" s="5">
        <v>47.492952000000002</v>
      </c>
      <c r="M538" s="5">
        <f t="shared" si="92"/>
        <v>57.526550971280017</v>
      </c>
      <c r="N538" s="5">
        <v>540.80555600000002</v>
      </c>
      <c r="O538" s="5">
        <v>15</v>
      </c>
      <c r="P538" s="5">
        <v>2.7526709999999999</v>
      </c>
      <c r="Q538" s="5">
        <f t="shared" si="88"/>
        <v>41.290064999999998</v>
      </c>
      <c r="R538" s="5">
        <f t="shared" si="93"/>
        <v>73.682452101306424</v>
      </c>
      <c r="S538" s="5">
        <f t="shared" si="94"/>
        <v>17.309887101306426</v>
      </c>
      <c r="T538" s="8">
        <f t="shared" si="95"/>
        <v>15.0825</v>
      </c>
      <c r="U538" s="6">
        <v>1</v>
      </c>
      <c r="V538" s="6">
        <f t="shared" si="96"/>
        <v>1.986529680365297</v>
      </c>
      <c r="W538" s="9"/>
      <c r="X538" s="9">
        <v>40</v>
      </c>
      <c r="Y538" s="9">
        <v>514</v>
      </c>
      <c r="Z538" s="9">
        <f t="shared" si="97"/>
        <v>-235.54491014099085</v>
      </c>
      <c r="AA538" s="9">
        <v>109</v>
      </c>
      <c r="AB538" s="9">
        <v>3.13672</v>
      </c>
      <c r="AC538" s="9">
        <v>17.171900000000001</v>
      </c>
      <c r="AD538" s="9">
        <v>0</v>
      </c>
    </row>
    <row r="539" spans="1:30" x14ac:dyDescent="0.3">
      <c r="A539" s="5">
        <v>107.55040000000008</v>
      </c>
      <c r="B539" s="5">
        <v>1.106743</v>
      </c>
      <c r="C539" s="5">
        <v>1.4687250000000001</v>
      </c>
      <c r="D539" s="5">
        <f t="shared" si="89"/>
        <v>0.36198200000000003</v>
      </c>
      <c r="E539" s="5">
        <v>1187.29097</v>
      </c>
      <c r="F539" s="5">
        <v>991.73553700000002</v>
      </c>
      <c r="G539" s="5">
        <v>443.520444</v>
      </c>
      <c r="H539" s="5">
        <f t="shared" si="90"/>
        <v>997.92099899999994</v>
      </c>
      <c r="I539" s="5">
        <f t="shared" si="87"/>
        <v>-1.394628383804539</v>
      </c>
      <c r="J539" s="7">
        <f t="shared" si="91"/>
        <v>0</v>
      </c>
      <c r="K539" s="5">
        <v>10.522921999999999</v>
      </c>
      <c r="L539" s="5">
        <v>47.474071000000002</v>
      </c>
      <c r="M539" s="5">
        <f t="shared" si="92"/>
        <v>57.25069219769</v>
      </c>
      <c r="N539" s="5">
        <v>499.565966</v>
      </c>
      <c r="O539" s="5">
        <v>15</v>
      </c>
      <c r="P539" s="5">
        <v>2.6541860000000002</v>
      </c>
      <c r="Q539" s="5">
        <f t="shared" si="88"/>
        <v>39.81279</v>
      </c>
      <c r="R539" s="5">
        <f t="shared" si="93"/>
        <v>68.215392417486242</v>
      </c>
      <c r="S539" s="5">
        <f t="shared" si="94"/>
        <v>13.320102417486243</v>
      </c>
      <c r="T539" s="8">
        <f t="shared" si="95"/>
        <v>15.0825</v>
      </c>
      <c r="U539" s="6">
        <v>1</v>
      </c>
      <c r="V539" s="6">
        <f t="shared" si="96"/>
        <v>3.057453133028714</v>
      </c>
      <c r="W539" s="9"/>
      <c r="X539" s="9">
        <v>40</v>
      </c>
      <c r="Y539" s="9">
        <v>514</v>
      </c>
      <c r="Z539" s="9">
        <f t="shared" si="97"/>
        <v>-202.11540540359107</v>
      </c>
      <c r="AA539" s="9">
        <v>109</v>
      </c>
      <c r="AB539" s="9">
        <v>3.0078100000000001</v>
      </c>
      <c r="AC539" s="9">
        <v>17.171900000000001</v>
      </c>
      <c r="AD539" s="9">
        <v>0</v>
      </c>
    </row>
    <row r="540" spans="1:30" x14ac:dyDescent="0.3">
      <c r="A540" s="5">
        <v>107.75036800000009</v>
      </c>
      <c r="B540" s="5">
        <v>1.106743</v>
      </c>
      <c r="C540" s="5">
        <v>1.4687250000000001</v>
      </c>
      <c r="D540" s="5">
        <f t="shared" si="89"/>
        <v>0.36198200000000003</v>
      </c>
      <c r="E540" s="5">
        <v>1187.29097</v>
      </c>
      <c r="F540" s="5">
        <v>965.79476899999997</v>
      </c>
      <c r="G540" s="5">
        <v>433.60433599999999</v>
      </c>
      <c r="H540" s="5">
        <f t="shared" si="90"/>
        <v>975.60975599999995</v>
      </c>
      <c r="I540" s="5">
        <f t="shared" si="87"/>
        <v>-2.2635813771013522</v>
      </c>
      <c r="J540" s="7">
        <f t="shared" si="91"/>
        <v>0</v>
      </c>
      <c r="K540" s="5">
        <v>13.262835000000001</v>
      </c>
      <c r="L540" s="5">
        <v>47.414158999999998</v>
      </c>
      <c r="M540" s="5">
        <f t="shared" si="92"/>
        <v>56.375354512009949</v>
      </c>
      <c r="N540" s="5">
        <v>628.84615799999995</v>
      </c>
      <c r="O540" s="5">
        <v>15</v>
      </c>
      <c r="P540" s="5">
        <v>2.516286</v>
      </c>
      <c r="Q540" s="5">
        <f t="shared" si="88"/>
        <v>37.744289999999999</v>
      </c>
      <c r="R540" s="5">
        <f t="shared" si="93"/>
        <v>66.690251451325551</v>
      </c>
      <c r="S540" s="5">
        <f t="shared" si="94"/>
        <v>13.863461451325552</v>
      </c>
      <c r="T540" s="8">
        <f t="shared" si="95"/>
        <v>15.0825</v>
      </c>
      <c r="U540" s="6">
        <v>1</v>
      </c>
      <c r="V540" s="6">
        <f t="shared" si="96"/>
        <v>3.057453133028714</v>
      </c>
      <c r="W540" s="9"/>
      <c r="X540" s="9">
        <v>40</v>
      </c>
      <c r="Y540" s="9">
        <v>514</v>
      </c>
      <c r="Z540" s="9">
        <f t="shared" si="97"/>
        <v>-333.57437021239201</v>
      </c>
      <c r="AA540" s="9">
        <v>109</v>
      </c>
      <c r="AB540" s="9">
        <v>3.0331999999999999</v>
      </c>
      <c r="AC540" s="9">
        <v>17.1875</v>
      </c>
      <c r="AD540" s="9">
        <v>0</v>
      </c>
    </row>
    <row r="541" spans="1:30" x14ac:dyDescent="0.3">
      <c r="A541" s="5">
        <v>107.95025300000009</v>
      </c>
      <c r="B541" s="5">
        <v>1.079159</v>
      </c>
      <c r="C541" s="5">
        <v>1.4165350000000001</v>
      </c>
      <c r="D541" s="5">
        <f t="shared" si="89"/>
        <v>0.33737600000000012</v>
      </c>
      <c r="E541" s="5">
        <v>1187.29097</v>
      </c>
      <c r="F541" s="5">
        <v>946.74556199999995</v>
      </c>
      <c r="G541" s="5">
        <v>423.28042299999998</v>
      </c>
      <c r="H541" s="5">
        <f t="shared" si="90"/>
        <v>952.38095175000001</v>
      </c>
      <c r="I541" s="5">
        <f t="shared" si="87"/>
        <v>-1.3313608293195405</v>
      </c>
      <c r="J541" s="7">
        <f t="shared" si="91"/>
        <v>0</v>
      </c>
      <c r="K541" s="5">
        <v>11.866346999999999</v>
      </c>
      <c r="L541" s="5">
        <v>47.415014999999997</v>
      </c>
      <c r="M541" s="5">
        <f t="shared" si="92"/>
        <v>56.387861005849913</v>
      </c>
      <c r="N541" s="5">
        <v>562.64303199999995</v>
      </c>
      <c r="O541" s="5">
        <v>15</v>
      </c>
      <c r="P541" s="5">
        <v>2.405697</v>
      </c>
      <c r="Q541" s="5">
        <f t="shared" si="88"/>
        <v>36.085454999999996</v>
      </c>
      <c r="R541" s="5">
        <f t="shared" si="93"/>
        <v>62.789025576038945</v>
      </c>
      <c r="S541" s="5">
        <f t="shared" si="94"/>
        <v>11.621070576038949</v>
      </c>
      <c r="T541" s="8">
        <f t="shared" si="95"/>
        <v>15.0825</v>
      </c>
      <c r="U541" s="6">
        <v>1</v>
      </c>
      <c r="V541" s="6">
        <f t="shared" si="96"/>
        <v>3.1986833681115421</v>
      </c>
      <c r="W541" s="9"/>
      <c r="X541" s="9">
        <v>40</v>
      </c>
      <c r="Y541" s="9">
        <v>514</v>
      </c>
      <c r="Z541" s="9">
        <f t="shared" si="97"/>
        <v>-272.94442403423</v>
      </c>
      <c r="AA541" s="9">
        <v>109</v>
      </c>
      <c r="AB541" s="9">
        <v>2.9433600000000002</v>
      </c>
      <c r="AC541" s="9">
        <v>17.203099999999999</v>
      </c>
      <c r="AD541" s="9">
        <v>0</v>
      </c>
    </row>
    <row r="542" spans="1:30" x14ac:dyDescent="0.3">
      <c r="A542" s="5">
        <v>108.15015200000005</v>
      </c>
      <c r="B542" s="5">
        <v>1.122236</v>
      </c>
      <c r="C542" s="5">
        <v>1.457365</v>
      </c>
      <c r="D542" s="5">
        <f t="shared" si="89"/>
        <v>0.33512900000000001</v>
      </c>
      <c r="E542" s="5">
        <v>1187.29097</v>
      </c>
      <c r="F542" s="5">
        <v>952.38095199999998</v>
      </c>
      <c r="G542" s="5">
        <v>434.48744099999999</v>
      </c>
      <c r="H542" s="5">
        <f t="shared" si="90"/>
        <v>977.59674225000003</v>
      </c>
      <c r="I542" s="5">
        <f t="shared" si="87"/>
        <v>-5.8035717193492031</v>
      </c>
      <c r="J542" s="7">
        <f t="shared" si="91"/>
        <v>1</v>
      </c>
      <c r="K542" s="5">
        <v>12.517585</v>
      </c>
      <c r="L542" s="5">
        <v>47.371150999999998</v>
      </c>
      <c r="M542" s="5">
        <f t="shared" si="92"/>
        <v>55.746990858889944</v>
      </c>
      <c r="N542" s="5">
        <v>592.97241099999997</v>
      </c>
      <c r="O542" s="5">
        <v>15</v>
      </c>
      <c r="P542" s="5">
        <v>2.4269949999999998</v>
      </c>
      <c r="Q542" s="5">
        <f t="shared" si="88"/>
        <v>36.404924999999999</v>
      </c>
      <c r="R542" s="5">
        <f t="shared" si="93"/>
        <v>66.309203922584672</v>
      </c>
      <c r="S542" s="5">
        <f t="shared" si="94"/>
        <v>14.821778922584674</v>
      </c>
      <c r="T542" s="8">
        <f t="shared" si="95"/>
        <v>15.0825</v>
      </c>
      <c r="U542" s="6">
        <v>1</v>
      </c>
      <c r="V542" s="6">
        <f t="shared" si="96"/>
        <v>3.3486687215967583</v>
      </c>
      <c r="W542" s="9"/>
      <c r="X542" s="9">
        <v>40</v>
      </c>
      <c r="Y542" s="9">
        <v>514</v>
      </c>
      <c r="Z542" s="9">
        <f t="shared" si="97"/>
        <v>-298.24497682487902</v>
      </c>
      <c r="AA542" s="9">
        <v>108.5</v>
      </c>
      <c r="AB542" s="9">
        <v>2.9335900000000001</v>
      </c>
      <c r="AC542" s="9">
        <v>17.203099999999999</v>
      </c>
      <c r="AD542" s="9">
        <v>0</v>
      </c>
    </row>
    <row r="543" spans="1:30" x14ac:dyDescent="0.3">
      <c r="A543" s="5">
        <v>108.35010800000009</v>
      </c>
      <c r="B543" s="5">
        <v>1.177772</v>
      </c>
      <c r="C543" s="5">
        <v>1.5194129999999999</v>
      </c>
      <c r="D543" s="5">
        <f t="shared" si="89"/>
        <v>0.34164099999999986</v>
      </c>
      <c r="E543" s="5">
        <v>1187.29097</v>
      </c>
      <c r="F543" s="5">
        <v>928.433269</v>
      </c>
      <c r="G543" s="5">
        <v>423.28042299999998</v>
      </c>
      <c r="H543" s="5">
        <f t="shared" si="90"/>
        <v>952.38095175000001</v>
      </c>
      <c r="I543" s="5">
        <f t="shared" si="87"/>
        <v>-5.6576400534356894</v>
      </c>
      <c r="J543" s="7">
        <f t="shared" si="91"/>
        <v>1</v>
      </c>
      <c r="K543" s="5">
        <v>10.044040000000001</v>
      </c>
      <c r="L543" s="5">
        <v>47.496532000000002</v>
      </c>
      <c r="M543" s="5">
        <f t="shared" si="92"/>
        <v>57.578856167480012</v>
      </c>
      <c r="N543" s="5">
        <v>477.05706900000001</v>
      </c>
      <c r="O543" s="5">
        <v>15</v>
      </c>
      <c r="P543" s="5">
        <v>2.3501650000000001</v>
      </c>
      <c r="Q543" s="5">
        <f t="shared" si="88"/>
        <v>35.252475000000004</v>
      </c>
      <c r="R543" s="5">
        <f t="shared" si="93"/>
        <v>67.349173665010795</v>
      </c>
      <c r="S543" s="5">
        <f t="shared" si="94"/>
        <v>17.014198665010792</v>
      </c>
      <c r="T543" s="8">
        <f t="shared" si="95"/>
        <v>15.0825</v>
      </c>
      <c r="U543" s="6">
        <v>1</v>
      </c>
      <c r="V543" s="6">
        <f t="shared" si="96"/>
        <v>3.4473965361300327</v>
      </c>
      <c r="W543" s="9"/>
      <c r="X543" s="9">
        <v>40</v>
      </c>
      <c r="Y543" s="9">
        <v>514</v>
      </c>
      <c r="Z543" s="9">
        <f t="shared" si="97"/>
        <v>-180.84396376427031</v>
      </c>
      <c r="AA543" s="9">
        <v>108.5</v>
      </c>
      <c r="AB543" s="9">
        <v>1.8603499999999999</v>
      </c>
      <c r="AC543" s="9">
        <v>17.218800000000002</v>
      </c>
      <c r="AD543" s="9">
        <v>0</v>
      </c>
    </row>
    <row r="544" spans="1:30" x14ac:dyDescent="0.3">
      <c r="A544" s="5">
        <v>108.55011200000001</v>
      </c>
      <c r="B544" s="5">
        <v>0.14204900000000001</v>
      </c>
      <c r="C544" s="5">
        <v>0.133995</v>
      </c>
      <c r="D544" s="5">
        <f t="shared" si="89"/>
        <v>-8.0540000000000056E-3</v>
      </c>
      <c r="E544" s="5">
        <v>1187.29097</v>
      </c>
      <c r="F544" s="5">
        <v>0</v>
      </c>
      <c r="G544" s="5">
        <v>0</v>
      </c>
      <c r="H544" s="5">
        <f t="shared" si="90"/>
        <v>0</v>
      </c>
      <c r="I544" s="5">
        <v>0</v>
      </c>
      <c r="J544" s="7">
        <f t="shared" si="91"/>
        <v>0</v>
      </c>
      <c r="K544" s="5">
        <v>-1.499E-2</v>
      </c>
      <c r="L544" s="5">
        <v>47.815809000000002</v>
      </c>
      <c r="M544" s="5">
        <f t="shared" si="92"/>
        <v>62.243617655509979</v>
      </c>
      <c r="N544" s="5">
        <v>-0.71676300000000004</v>
      </c>
      <c r="O544" s="5">
        <v>0</v>
      </c>
      <c r="P544" s="5">
        <v>0.21465000000000001</v>
      </c>
      <c r="Q544" s="5">
        <f t="shared" si="88"/>
        <v>0</v>
      </c>
      <c r="R544" s="5">
        <f t="shared" si="93"/>
        <v>0</v>
      </c>
      <c r="S544" s="5">
        <f t="shared" si="94"/>
        <v>0</v>
      </c>
      <c r="T544" s="8">
        <f t="shared" si="95"/>
        <v>0</v>
      </c>
      <c r="U544" s="6">
        <v>1</v>
      </c>
      <c r="V544" s="6">
        <f t="shared" si="96"/>
        <v>-17.63707474546808</v>
      </c>
      <c r="W544" s="9"/>
      <c r="X544" s="9">
        <v>40</v>
      </c>
      <c r="Y544" s="9">
        <v>514</v>
      </c>
      <c r="Z544" s="9">
        <f t="shared" si="97"/>
        <v>200.71676299999999</v>
      </c>
      <c r="AA544" s="9">
        <v>108.5</v>
      </c>
      <c r="AB544" s="9">
        <v>0.62255899999999997</v>
      </c>
      <c r="AC544" s="9">
        <v>17.218800000000002</v>
      </c>
      <c r="AD544" s="9">
        <v>0</v>
      </c>
    </row>
    <row r="545" spans="1:30" x14ac:dyDescent="0.3">
      <c r="A545" s="5">
        <v>108.74998600000004</v>
      </c>
      <c r="B545" s="5">
        <v>0.14204900000000001</v>
      </c>
      <c r="C545" s="5">
        <v>0.133995</v>
      </c>
      <c r="D545" s="5">
        <f t="shared" si="89"/>
        <v>-8.0540000000000056E-3</v>
      </c>
      <c r="E545" s="5">
        <v>1187.29097</v>
      </c>
      <c r="F545" s="5">
        <v>0</v>
      </c>
      <c r="G545" s="5">
        <v>0</v>
      </c>
      <c r="H545" s="5">
        <f t="shared" si="90"/>
        <v>0</v>
      </c>
      <c r="I545" s="5">
        <v>0</v>
      </c>
      <c r="J545" s="7">
        <f t="shared" si="91"/>
        <v>0</v>
      </c>
      <c r="K545" s="5">
        <v>3.5015100000000001</v>
      </c>
      <c r="L545" s="5">
        <v>47.723714999999999</v>
      </c>
      <c r="M545" s="5">
        <f t="shared" si="92"/>
        <v>60.89808839884995</v>
      </c>
      <c r="N545" s="5">
        <v>167.10505800000001</v>
      </c>
      <c r="O545" s="5">
        <v>0</v>
      </c>
      <c r="P545" s="5">
        <v>5.5814000000000002E-2</v>
      </c>
      <c r="Q545" s="5">
        <f t="shared" si="88"/>
        <v>0</v>
      </c>
      <c r="R545" s="5">
        <f t="shared" si="93"/>
        <v>0</v>
      </c>
      <c r="S545" s="5">
        <f t="shared" si="94"/>
        <v>0</v>
      </c>
      <c r="T545" s="8">
        <f t="shared" si="95"/>
        <v>0</v>
      </c>
      <c r="U545" s="6">
        <v>1</v>
      </c>
      <c r="V545" s="6">
        <f t="shared" si="96"/>
        <v>-17.63707474546808</v>
      </c>
      <c r="W545" s="9"/>
      <c r="X545" s="9">
        <v>40</v>
      </c>
      <c r="Y545" s="9">
        <v>514</v>
      </c>
      <c r="Z545" s="9">
        <f t="shared" si="97"/>
        <v>32.894941999999986</v>
      </c>
      <c r="AA545" s="9">
        <v>108</v>
      </c>
      <c r="AB545" s="9">
        <v>1.05566</v>
      </c>
      <c r="AC545" s="9">
        <v>17.218800000000002</v>
      </c>
      <c r="AD545" s="9">
        <v>0</v>
      </c>
    </row>
    <row r="546" spans="1:30" x14ac:dyDescent="0.3">
      <c r="A546" s="5">
        <v>108.949792</v>
      </c>
      <c r="B546" s="5">
        <v>0.36880200000000002</v>
      </c>
      <c r="C546" s="5">
        <v>0.298039</v>
      </c>
      <c r="D546" s="5">
        <f t="shared" si="89"/>
        <v>-7.076300000000002E-2</v>
      </c>
      <c r="E546" s="5">
        <v>1187.29097</v>
      </c>
      <c r="F546" s="5">
        <v>0</v>
      </c>
      <c r="G546" s="5">
        <v>0</v>
      </c>
      <c r="H546" s="5">
        <f t="shared" si="90"/>
        <v>0</v>
      </c>
      <c r="I546" s="5">
        <v>0</v>
      </c>
      <c r="J546" s="7">
        <f t="shared" si="91"/>
        <v>0</v>
      </c>
      <c r="K546" s="5">
        <v>2.8746309999999999</v>
      </c>
      <c r="L546" s="5">
        <v>47.745595999999999</v>
      </c>
      <c r="M546" s="5">
        <f t="shared" si="92"/>
        <v>61.217778342439942</v>
      </c>
      <c r="N546" s="5">
        <v>137.25096099999999</v>
      </c>
      <c r="O546" s="5">
        <v>0</v>
      </c>
      <c r="P546" s="5">
        <v>3.6631999999999998E-2</v>
      </c>
      <c r="Q546" s="5">
        <f t="shared" si="88"/>
        <v>0</v>
      </c>
      <c r="R546" s="5">
        <f t="shared" si="93"/>
        <v>0</v>
      </c>
      <c r="S546" s="5">
        <f t="shared" si="94"/>
        <v>0</v>
      </c>
      <c r="T546" s="8">
        <f t="shared" si="95"/>
        <v>0</v>
      </c>
      <c r="U546" s="6">
        <v>1</v>
      </c>
      <c r="V546" s="6">
        <f t="shared" si="96"/>
        <v>-5.2117914729448991</v>
      </c>
      <c r="W546" s="9"/>
      <c r="X546" s="9">
        <v>40</v>
      </c>
      <c r="Y546" s="9">
        <v>514</v>
      </c>
      <c r="Z546" s="9">
        <f t="shared" si="97"/>
        <v>62.74903900000001</v>
      </c>
      <c r="AA546" s="9">
        <v>108</v>
      </c>
      <c r="AB546" s="9">
        <v>1.1230500000000001</v>
      </c>
      <c r="AC546" s="9">
        <v>17.218800000000002</v>
      </c>
      <c r="AD546" s="9">
        <v>0</v>
      </c>
    </row>
    <row r="547" spans="1:30" x14ac:dyDescent="0.3">
      <c r="A547" s="5">
        <v>109.14970900000003</v>
      </c>
      <c r="B547" s="5">
        <v>0.42057800000000001</v>
      </c>
      <c r="C547" s="5">
        <v>8.1619999999999998E-2</v>
      </c>
      <c r="D547" s="5">
        <f t="shared" si="89"/>
        <v>-0.33895799999999998</v>
      </c>
      <c r="E547" s="5">
        <v>1187.29097</v>
      </c>
      <c r="F547" s="5">
        <v>0</v>
      </c>
      <c r="G547" s="5">
        <v>0</v>
      </c>
      <c r="H547" s="5">
        <f t="shared" si="90"/>
        <v>0</v>
      </c>
      <c r="I547" s="5">
        <v>0</v>
      </c>
      <c r="J547" s="7">
        <f t="shared" si="91"/>
        <v>0</v>
      </c>
      <c r="K547" s="5">
        <v>3.4201380000000001</v>
      </c>
      <c r="L547" s="5">
        <v>47.722924999999996</v>
      </c>
      <c r="M547" s="5">
        <f t="shared" si="92"/>
        <v>60.886546190749982</v>
      </c>
      <c r="N547" s="5">
        <v>163.218987</v>
      </c>
      <c r="O547" s="5">
        <v>0</v>
      </c>
      <c r="P547" s="5">
        <v>0.19500200000000001</v>
      </c>
      <c r="Q547" s="5">
        <f t="shared" si="88"/>
        <v>0</v>
      </c>
      <c r="R547" s="5">
        <f t="shared" si="93"/>
        <v>0</v>
      </c>
      <c r="S547" s="5">
        <f t="shared" si="94"/>
        <v>0</v>
      </c>
      <c r="T547" s="8">
        <f t="shared" si="95"/>
        <v>0</v>
      </c>
      <c r="U547" s="6">
        <v>1</v>
      </c>
      <c r="V547" s="6">
        <f t="shared" si="96"/>
        <v>-1.240796794883142</v>
      </c>
      <c r="W547" s="9"/>
      <c r="X547" s="9">
        <v>40</v>
      </c>
      <c r="Y547" s="9">
        <v>514</v>
      </c>
      <c r="Z547" s="9">
        <f t="shared" si="97"/>
        <v>36.781013000000002</v>
      </c>
      <c r="AA547" s="9">
        <v>108</v>
      </c>
      <c r="AB547" s="9">
        <v>1.6328100000000001</v>
      </c>
      <c r="AC547" s="9">
        <v>17.218800000000002</v>
      </c>
      <c r="AD547" s="9">
        <v>0</v>
      </c>
    </row>
    <row r="548" spans="1:30" x14ac:dyDescent="0.3">
      <c r="A548" s="5">
        <v>109.34962800000005</v>
      </c>
      <c r="B548" s="5">
        <v>0.260409</v>
      </c>
      <c r="C548" s="5">
        <v>7.6673000000000005E-2</v>
      </c>
      <c r="D548" s="5">
        <f t="shared" si="89"/>
        <v>-0.18373600000000001</v>
      </c>
      <c r="E548" s="5">
        <v>1187.29097</v>
      </c>
      <c r="F548" s="5">
        <v>0</v>
      </c>
      <c r="G548" s="5">
        <v>467.83625699999999</v>
      </c>
      <c r="H548" s="5">
        <f t="shared" si="90"/>
        <v>1052.6315782500001</v>
      </c>
      <c r="I548" s="5">
        <v>0</v>
      </c>
      <c r="J548" s="7">
        <f t="shared" si="91"/>
        <v>0</v>
      </c>
      <c r="K548" s="5">
        <v>4.6159610000000004</v>
      </c>
      <c r="L548" s="5">
        <v>47.679524000000001</v>
      </c>
      <c r="M548" s="5">
        <f t="shared" si="92"/>
        <v>60.252440654360043</v>
      </c>
      <c r="N548" s="5">
        <v>220.08683099999999</v>
      </c>
      <c r="O548" s="5">
        <v>0</v>
      </c>
      <c r="P548" s="5">
        <v>2.2049089999999998</v>
      </c>
      <c r="Q548" s="5">
        <f t="shared" si="88"/>
        <v>0</v>
      </c>
      <c r="R548" s="5">
        <f t="shared" si="93"/>
        <v>3.7563373085445653</v>
      </c>
      <c r="S548" s="5">
        <f t="shared" si="94"/>
        <v>3.7563373085445653</v>
      </c>
      <c r="T548" s="8">
        <f t="shared" si="95"/>
        <v>0</v>
      </c>
      <c r="U548" s="6">
        <v>1</v>
      </c>
      <c r="V548" s="6">
        <f t="shared" si="96"/>
        <v>-1.4172998214829973</v>
      </c>
      <c r="W548" s="9"/>
      <c r="X548" s="9">
        <v>40</v>
      </c>
      <c r="Y548" s="9">
        <v>514</v>
      </c>
      <c r="Z548" s="9">
        <f t="shared" si="97"/>
        <v>-14.720634844936313</v>
      </c>
      <c r="AA548" s="9">
        <v>107.5</v>
      </c>
      <c r="AB548" s="9">
        <v>0.62255899999999997</v>
      </c>
      <c r="AC548" s="9">
        <v>17.218800000000002</v>
      </c>
      <c r="AD548" s="9">
        <v>0</v>
      </c>
    </row>
    <row r="549" spans="1:30" x14ac:dyDescent="0.3">
      <c r="A549" s="5">
        <v>109.55048800000009</v>
      </c>
      <c r="B549" s="5">
        <v>9.2706999999999998E-2</v>
      </c>
      <c r="C549" s="5">
        <v>1.5067250000000001</v>
      </c>
      <c r="D549" s="5">
        <f t="shared" si="89"/>
        <v>1.414018</v>
      </c>
      <c r="E549" s="5">
        <v>1187.29097</v>
      </c>
      <c r="F549" s="5">
        <v>0</v>
      </c>
      <c r="G549" s="5">
        <v>690.399137</v>
      </c>
      <c r="H549" s="5">
        <f t="shared" si="90"/>
        <v>1553.3980582500001</v>
      </c>
      <c r="I549" s="5">
        <v>0</v>
      </c>
      <c r="J549" s="7">
        <f t="shared" si="91"/>
        <v>0</v>
      </c>
      <c r="K549" s="5">
        <v>3.5096729999999998</v>
      </c>
      <c r="L549" s="5">
        <v>47.710642999999997</v>
      </c>
      <c r="M549" s="5">
        <f t="shared" si="92"/>
        <v>60.707101380769927</v>
      </c>
      <c r="N549" s="5">
        <v>167.44875999999999</v>
      </c>
      <c r="O549" s="5">
        <v>0</v>
      </c>
      <c r="P549" s="5">
        <v>5.0582269999999996</v>
      </c>
      <c r="Q549" s="5">
        <f t="shared" si="88"/>
        <v>0</v>
      </c>
      <c r="R549" s="5">
        <f t="shared" si="93"/>
        <v>108.93375776178594</v>
      </c>
      <c r="S549" s="5">
        <f t="shared" si="94"/>
        <v>108.93375776178594</v>
      </c>
      <c r="T549" s="8">
        <f t="shared" si="95"/>
        <v>0</v>
      </c>
      <c r="U549" s="6">
        <v>1</v>
      </c>
      <c r="V549" s="6">
        <f t="shared" si="96"/>
        <v>6.5562814617635704E-2</v>
      </c>
      <c r="W549" s="9"/>
      <c r="X549" s="9">
        <v>40</v>
      </c>
      <c r="Y549" s="9">
        <v>514</v>
      </c>
      <c r="Z549" s="9">
        <f t="shared" si="97"/>
        <v>188.17089394540847</v>
      </c>
      <c r="AA549" s="9">
        <v>107.5</v>
      </c>
      <c r="AB549" s="9">
        <v>0.37377899999999997</v>
      </c>
      <c r="AC549" s="9">
        <v>17.218800000000002</v>
      </c>
      <c r="AD549" s="9">
        <v>0</v>
      </c>
    </row>
    <row r="550" spans="1:30" x14ac:dyDescent="0.3">
      <c r="A550" s="5">
        <v>109.75244100000009</v>
      </c>
      <c r="B550" s="5">
        <v>9.2706999999999998E-2</v>
      </c>
      <c r="C550" s="5">
        <v>1.5067250000000001</v>
      </c>
      <c r="D550" s="5">
        <f t="shared" si="89"/>
        <v>1.414018</v>
      </c>
      <c r="E550" s="5">
        <v>1120.4013379999999</v>
      </c>
      <c r="F550" s="5">
        <v>0</v>
      </c>
      <c r="G550" s="5">
        <v>692.64069300000006</v>
      </c>
      <c r="H550" s="5">
        <f t="shared" si="90"/>
        <v>1558.4415592500002</v>
      </c>
      <c r="I550" s="5">
        <v>0</v>
      </c>
      <c r="J550" s="7">
        <f t="shared" si="91"/>
        <v>0</v>
      </c>
      <c r="K550" s="5">
        <v>3.7998729999999998</v>
      </c>
      <c r="L550" s="5">
        <v>47.720450999999997</v>
      </c>
      <c r="M550" s="5">
        <f t="shared" si="92"/>
        <v>60.850400085889987</v>
      </c>
      <c r="N550" s="5">
        <v>181.33164500000001</v>
      </c>
      <c r="O550" s="5">
        <v>0</v>
      </c>
      <c r="P550" s="5">
        <v>5.0861070000000002</v>
      </c>
      <c r="Q550" s="5">
        <f t="shared" si="88"/>
        <v>0</v>
      </c>
      <c r="R550" s="5">
        <f t="shared" si="93"/>
        <v>109.28743885034365</v>
      </c>
      <c r="S550" s="5">
        <f t="shared" si="94"/>
        <v>109.28743885034365</v>
      </c>
      <c r="T550" s="8">
        <f t="shared" si="95"/>
        <v>0</v>
      </c>
      <c r="U550" s="6">
        <v>1</v>
      </c>
      <c r="V550" s="6">
        <f t="shared" si="96"/>
        <v>6.5562814617635704E-2</v>
      </c>
      <c r="W550" s="9"/>
      <c r="X550" s="9">
        <v>40</v>
      </c>
      <c r="Y550" s="9">
        <v>514</v>
      </c>
      <c r="Z550" s="9">
        <f t="shared" si="97"/>
        <v>174.79326764334806</v>
      </c>
      <c r="AA550" s="9">
        <v>107.5</v>
      </c>
      <c r="AB550" s="9">
        <v>0.26708999999999999</v>
      </c>
      <c r="AC550" s="9">
        <v>17.218800000000002</v>
      </c>
      <c r="AD550" s="9">
        <v>0</v>
      </c>
    </row>
    <row r="551" spans="1:30" x14ac:dyDescent="0.3">
      <c r="A551" s="5">
        <v>109.952359</v>
      </c>
      <c r="B551" s="5">
        <v>5.3039999999999997E-2</v>
      </c>
      <c r="C551" s="5">
        <v>1.552732</v>
      </c>
      <c r="D551" s="5">
        <f t="shared" si="89"/>
        <v>1.499692</v>
      </c>
      <c r="E551" s="5">
        <v>1000</v>
      </c>
      <c r="F551" s="5">
        <v>0</v>
      </c>
      <c r="G551" s="5">
        <v>708.74861599999997</v>
      </c>
      <c r="H551" s="5">
        <f t="shared" si="90"/>
        <v>1594.6843859999999</v>
      </c>
      <c r="I551" s="5">
        <v>0</v>
      </c>
      <c r="J551" s="7">
        <f t="shared" si="91"/>
        <v>0</v>
      </c>
      <c r="K551" s="5">
        <v>2.8576450000000002</v>
      </c>
      <c r="L551" s="5">
        <v>47.747115000000001</v>
      </c>
      <c r="M551" s="5">
        <f t="shared" si="92"/>
        <v>61.239971524850034</v>
      </c>
      <c r="N551" s="5">
        <v>136.44431700000001</v>
      </c>
      <c r="O551" s="5">
        <v>0</v>
      </c>
      <c r="P551" s="5">
        <v>5.0102399999999996</v>
      </c>
      <c r="Q551" s="5">
        <f t="shared" si="88"/>
        <v>0</v>
      </c>
      <c r="R551" s="5">
        <f t="shared" si="93"/>
        <v>115.2436429860818</v>
      </c>
      <c r="S551" s="5">
        <f t="shared" si="94"/>
        <v>115.2436429860818</v>
      </c>
      <c r="T551" s="8">
        <f>O551^2*(0.012+0.0033)+0.74*O551+0.0024*O551*O551</f>
        <v>0</v>
      </c>
      <c r="U551" s="6">
        <v>1</v>
      </c>
      <c r="V551" s="6">
        <f t="shared" si="96"/>
        <v>3.5367262077813308E-2</v>
      </c>
      <c r="W551" s="9"/>
      <c r="X551" s="9">
        <v>40</v>
      </c>
      <c r="Y551" s="9">
        <v>514</v>
      </c>
      <c r="Z551" s="9">
        <f t="shared" si="97"/>
        <v>228.18945869440256</v>
      </c>
      <c r="AA551" s="9">
        <v>107</v>
      </c>
      <c r="AB551" s="9">
        <v>0.207764</v>
      </c>
      <c r="AC551" s="9">
        <v>17.218800000000002</v>
      </c>
      <c r="AD551" s="9">
        <v>0</v>
      </c>
    </row>
    <row r="552" spans="1:30" x14ac:dyDescent="0.3">
      <c r="A552" s="5">
        <v>110.152241</v>
      </c>
      <c r="B552" s="5">
        <v>0.224271</v>
      </c>
      <c r="C552" s="5">
        <v>1.5808120000000001</v>
      </c>
      <c r="D552" s="5">
        <f t="shared" si="89"/>
        <v>1.356541</v>
      </c>
      <c r="E552" s="5">
        <v>1000</v>
      </c>
      <c r="F552" s="5">
        <v>0</v>
      </c>
      <c r="G552" s="5">
        <v>392.15686299999999</v>
      </c>
      <c r="H552" s="5">
        <f t="shared" si="90"/>
        <v>882.35294175000001</v>
      </c>
      <c r="I552" s="5">
        <v>0</v>
      </c>
      <c r="J552" s="7">
        <f t="shared" si="91"/>
        <v>0</v>
      </c>
      <c r="K552" s="5">
        <v>0.217802</v>
      </c>
      <c r="L552" s="5">
        <v>47.822127999999999</v>
      </c>
      <c r="M552" s="5">
        <f t="shared" si="92"/>
        <v>62.33594070992001</v>
      </c>
      <c r="N552" s="5">
        <v>10.415743000000001</v>
      </c>
      <c r="O552" s="5">
        <v>0</v>
      </c>
      <c r="P552" s="5">
        <v>2.051364</v>
      </c>
      <c r="Q552" s="5">
        <f t="shared" si="88"/>
        <v>0</v>
      </c>
      <c r="R552" s="5">
        <f t="shared" si="93"/>
        <v>64.918472866772177</v>
      </c>
      <c r="S552" s="5">
        <f t="shared" si="94"/>
        <v>64.918472866772177</v>
      </c>
      <c r="T552" s="8">
        <f t="shared" si="95"/>
        <v>0</v>
      </c>
      <c r="U552" s="6">
        <v>1</v>
      </c>
      <c r="V552" s="6">
        <f t="shared" si="96"/>
        <v>0.16532563335719302</v>
      </c>
      <c r="W552" s="9"/>
      <c r="X552" s="9">
        <v>40</v>
      </c>
      <c r="Y552" s="9">
        <v>514.5</v>
      </c>
      <c r="Z552" s="9">
        <f t="shared" si="97"/>
        <v>282.32493252396023</v>
      </c>
      <c r="AA552" s="9">
        <v>107</v>
      </c>
      <c r="AB552" s="9">
        <v>0</v>
      </c>
      <c r="AC552" s="9">
        <v>17.218800000000002</v>
      </c>
      <c r="AD552" s="9">
        <v>0</v>
      </c>
    </row>
    <row r="553" spans="1:30" x14ac:dyDescent="0.3">
      <c r="A553" s="5">
        <v>110.35228200000006</v>
      </c>
      <c r="B553" s="5">
        <v>0.59233000000000002</v>
      </c>
      <c r="C553" s="5">
        <v>6.6434000000000007E-2</v>
      </c>
      <c r="D553" s="5">
        <f t="shared" si="89"/>
        <v>-0.52589600000000003</v>
      </c>
      <c r="E553" s="5">
        <v>1000</v>
      </c>
      <c r="F553" s="5">
        <v>0</v>
      </c>
      <c r="G553" s="5">
        <v>0</v>
      </c>
      <c r="H553" s="5">
        <f t="shared" si="90"/>
        <v>0</v>
      </c>
      <c r="I553" s="5">
        <v>0</v>
      </c>
      <c r="J553" s="7">
        <f t="shared" si="91"/>
        <v>0</v>
      </c>
      <c r="K553" s="5">
        <v>-1.7228E-2</v>
      </c>
      <c r="L553" s="5">
        <v>47.834316999999999</v>
      </c>
      <c r="M553" s="5">
        <f t="shared" si="92"/>
        <v>62.514026753629992</v>
      </c>
      <c r="N553" s="5">
        <v>-0.82411199999999996</v>
      </c>
      <c r="O553" s="5">
        <v>0</v>
      </c>
      <c r="P553" s="5">
        <v>0.212122</v>
      </c>
      <c r="Q553" s="5">
        <f t="shared" si="88"/>
        <v>0</v>
      </c>
      <c r="R553" s="5">
        <f t="shared" si="93"/>
        <v>0</v>
      </c>
      <c r="S553" s="5">
        <f t="shared" si="94"/>
        <v>0</v>
      </c>
      <c r="T553" s="8">
        <f t="shared" si="95"/>
        <v>0</v>
      </c>
      <c r="U553" s="6">
        <v>1</v>
      </c>
      <c r="V553" s="6">
        <f t="shared" si="96"/>
        <v>-1.1263253571048268</v>
      </c>
      <c r="W553" s="9"/>
      <c r="X553" s="9">
        <v>40</v>
      </c>
      <c r="Y553" s="9">
        <v>514.5</v>
      </c>
      <c r="Z553" s="9">
        <f t="shared" si="97"/>
        <v>200.82411200000001</v>
      </c>
      <c r="AA553" s="9">
        <v>107</v>
      </c>
      <c r="AB553" s="9">
        <v>0</v>
      </c>
      <c r="AC553" s="9">
        <v>17.218800000000002</v>
      </c>
      <c r="AD553" s="9">
        <v>0</v>
      </c>
    </row>
    <row r="554" spans="1:30" x14ac:dyDescent="0.3">
      <c r="A554" s="5">
        <v>110.55202900000006</v>
      </c>
      <c r="B554" s="5">
        <v>0.23295299999999999</v>
      </c>
      <c r="C554" s="5">
        <v>0.13114200000000001</v>
      </c>
      <c r="D554" s="5">
        <f t="shared" si="89"/>
        <v>-0.10181099999999998</v>
      </c>
      <c r="E554" s="5">
        <v>1000</v>
      </c>
      <c r="F554" s="5">
        <v>0</v>
      </c>
      <c r="G554" s="5">
        <v>0</v>
      </c>
      <c r="H554" s="5">
        <f t="shared" si="90"/>
        <v>0</v>
      </c>
      <c r="I554" s="5">
        <v>0</v>
      </c>
      <c r="J554" s="7">
        <f t="shared" si="91"/>
        <v>0</v>
      </c>
      <c r="K554" s="5">
        <v>-2.0389000000000001E-2</v>
      </c>
      <c r="L554" s="5">
        <v>47.835921999999997</v>
      </c>
      <c r="M554" s="5">
        <f t="shared" si="92"/>
        <v>62.537476429579897</v>
      </c>
      <c r="N554" s="5">
        <v>-0.97530399999999995</v>
      </c>
      <c r="O554" s="5">
        <v>0</v>
      </c>
      <c r="P554" s="5">
        <v>0.178729</v>
      </c>
      <c r="Q554" s="5">
        <f t="shared" si="88"/>
        <v>0</v>
      </c>
      <c r="R554" s="5">
        <f t="shared" si="93"/>
        <v>0</v>
      </c>
      <c r="S554" s="5">
        <f t="shared" si="94"/>
        <v>0</v>
      </c>
      <c r="T554" s="8">
        <f t="shared" si="95"/>
        <v>0</v>
      </c>
      <c r="U554" s="6">
        <v>1</v>
      </c>
      <c r="V554" s="6">
        <f t="shared" si="96"/>
        <v>-2.288092642248873</v>
      </c>
      <c r="W554" s="9"/>
      <c r="X554" s="9">
        <v>40</v>
      </c>
      <c r="Y554" s="9">
        <v>514.5</v>
      </c>
      <c r="Z554" s="9">
        <f t="shared" si="97"/>
        <v>200.97530399999999</v>
      </c>
      <c r="AA554" s="9">
        <v>106.5</v>
      </c>
      <c r="AB554" s="9">
        <v>0</v>
      </c>
      <c r="AC554" s="9">
        <v>17.218800000000002</v>
      </c>
      <c r="AD554" s="9">
        <v>0</v>
      </c>
    </row>
    <row r="555" spans="1:30" x14ac:dyDescent="0.3">
      <c r="A555" s="5">
        <v>110.75190400000008</v>
      </c>
      <c r="B555" s="5">
        <v>0.23295299999999999</v>
      </c>
      <c r="C555" s="5">
        <v>0.13114200000000001</v>
      </c>
      <c r="D555" s="5">
        <f t="shared" si="89"/>
        <v>-0.10181099999999998</v>
      </c>
      <c r="E555" s="5">
        <v>1000</v>
      </c>
      <c r="F555" s="5">
        <v>0</v>
      </c>
      <c r="G555" s="5">
        <v>0</v>
      </c>
      <c r="H555" s="5">
        <f t="shared" si="90"/>
        <v>0</v>
      </c>
      <c r="I555" s="5">
        <v>0</v>
      </c>
      <c r="J555" s="7">
        <f t="shared" si="91"/>
        <v>0</v>
      </c>
      <c r="K555" s="5">
        <v>-2.0389000000000001E-2</v>
      </c>
      <c r="L555" s="5">
        <v>47.837007999999997</v>
      </c>
      <c r="M555" s="5">
        <f t="shared" si="92"/>
        <v>62.553343313119967</v>
      </c>
      <c r="N555" s="5">
        <v>-0.97532600000000003</v>
      </c>
      <c r="O555" s="5">
        <v>0</v>
      </c>
      <c r="P555" s="5">
        <v>0.15482599999999999</v>
      </c>
      <c r="Q555" s="5">
        <f t="shared" si="88"/>
        <v>0</v>
      </c>
      <c r="R555" s="5">
        <f t="shared" si="93"/>
        <v>0</v>
      </c>
      <c r="S555" s="5">
        <f t="shared" si="94"/>
        <v>0</v>
      </c>
      <c r="T555" s="8">
        <f t="shared" si="95"/>
        <v>0</v>
      </c>
      <c r="U555" s="6">
        <v>1</v>
      </c>
      <c r="V555" s="6">
        <f t="shared" si="96"/>
        <v>-2.288092642248873</v>
      </c>
      <c r="W555" s="9"/>
      <c r="X555" s="9">
        <v>0</v>
      </c>
      <c r="Y555" s="9"/>
      <c r="Z555" s="9"/>
      <c r="AA555" s="9"/>
      <c r="AB555" s="9"/>
      <c r="AC555" s="9"/>
      <c r="AD555" s="9"/>
    </row>
    <row r="556" spans="1:30" x14ac:dyDescent="0.3">
      <c r="A556" s="5">
        <v>110.951866</v>
      </c>
      <c r="B556" s="5">
        <v>0.283387</v>
      </c>
      <c r="C556" s="5">
        <v>0.10766199999999999</v>
      </c>
      <c r="D556" s="5">
        <f t="shared" si="89"/>
        <v>-0.17572500000000002</v>
      </c>
      <c r="E556" s="5">
        <v>1000</v>
      </c>
      <c r="F556" s="5">
        <v>0</v>
      </c>
      <c r="G556" s="5">
        <v>0</v>
      </c>
      <c r="H556" s="5">
        <f t="shared" si="90"/>
        <v>0</v>
      </c>
      <c r="I556" s="5">
        <v>0</v>
      </c>
      <c r="J556" s="7">
        <f t="shared" si="91"/>
        <v>0</v>
      </c>
      <c r="K556" s="5">
        <v>-2.8157000000000001E-2</v>
      </c>
      <c r="L556" s="5">
        <v>47.839229000000003</v>
      </c>
      <c r="M556" s="5">
        <f t="shared" si="92"/>
        <v>62.585792989309994</v>
      </c>
      <c r="N556" s="5">
        <v>-1.347011</v>
      </c>
      <c r="O556" s="5">
        <v>0</v>
      </c>
      <c r="P556" s="5">
        <v>0.108644</v>
      </c>
      <c r="Q556" s="5">
        <f t="shared" si="88"/>
        <v>0</v>
      </c>
      <c r="R556" s="5">
        <f t="shared" si="93"/>
        <v>0</v>
      </c>
      <c r="S556" s="5">
        <f t="shared" si="94"/>
        <v>0</v>
      </c>
      <c r="T556" s="8">
        <f t="shared" si="95"/>
        <v>0</v>
      </c>
      <c r="U556" s="6">
        <v>1</v>
      </c>
      <c r="V556" s="6">
        <f t="shared" si="96"/>
        <v>-1.6126732109830699</v>
      </c>
      <c r="W556" s="9"/>
      <c r="X556" s="9">
        <v>0</v>
      </c>
      <c r="Y556" s="9"/>
      <c r="Z556" s="9"/>
      <c r="AA556" s="9"/>
      <c r="AB556" s="9"/>
      <c r="AC556" s="9"/>
      <c r="AD556" s="9"/>
    </row>
    <row r="557" spans="1:30" x14ac:dyDescent="0.3">
      <c r="A557" s="5">
        <v>111.15184899999997</v>
      </c>
      <c r="B557" s="5">
        <v>0.28522599999999998</v>
      </c>
      <c r="C557" s="5">
        <v>0.108006</v>
      </c>
      <c r="D557" s="5">
        <f t="shared" si="89"/>
        <v>-0.17721999999999999</v>
      </c>
      <c r="E557" s="5">
        <v>1000</v>
      </c>
      <c r="F557" s="5">
        <v>0</v>
      </c>
      <c r="G557" s="5">
        <v>0</v>
      </c>
      <c r="H557" s="5">
        <f t="shared" si="90"/>
        <v>0</v>
      </c>
      <c r="I557" s="5">
        <v>0</v>
      </c>
      <c r="J557" s="7">
        <f t="shared" si="91"/>
        <v>0</v>
      </c>
      <c r="K557" s="5">
        <v>-3.1185000000000001E-2</v>
      </c>
      <c r="L557" s="5">
        <v>47.840485999999999</v>
      </c>
      <c r="M557" s="5">
        <f t="shared" si="92"/>
        <v>62.604158249539978</v>
      </c>
      <c r="N557" s="5">
        <v>-1.4919260000000001</v>
      </c>
      <c r="O557" s="5">
        <v>0</v>
      </c>
      <c r="P557" s="5">
        <v>9.4707E-2</v>
      </c>
      <c r="Q557" s="5">
        <f t="shared" ref="Q557:Q572" si="98">P557*O557</f>
        <v>0</v>
      </c>
      <c r="R557" s="5">
        <f t="shared" si="93"/>
        <v>0</v>
      </c>
      <c r="S557" s="5">
        <f t="shared" si="94"/>
        <v>0</v>
      </c>
      <c r="T557" s="8">
        <f t="shared" si="95"/>
        <v>0</v>
      </c>
      <c r="U557" s="6">
        <v>1</v>
      </c>
      <c r="V557" s="6">
        <f t="shared" si="96"/>
        <v>-1.6094458864687959</v>
      </c>
      <c r="W557" s="9"/>
      <c r="X557" s="9">
        <v>0</v>
      </c>
      <c r="Y557" s="9"/>
      <c r="Z557" s="9"/>
      <c r="AA557" s="9"/>
      <c r="AB557" s="9"/>
      <c r="AC557" s="9"/>
      <c r="AD557" s="9"/>
    </row>
    <row r="558" spans="1:30" x14ac:dyDescent="0.3">
      <c r="A558" s="5">
        <v>111.351767</v>
      </c>
      <c r="B558" s="5">
        <v>0.285667</v>
      </c>
      <c r="C558" s="5">
        <v>0.109101</v>
      </c>
      <c r="D558" s="5">
        <f t="shared" si="89"/>
        <v>-0.176566</v>
      </c>
      <c r="E558" s="5">
        <v>1000</v>
      </c>
      <c r="F558" s="5">
        <v>0</v>
      </c>
      <c r="G558" s="5">
        <v>0</v>
      </c>
      <c r="H558" s="5">
        <f t="shared" si="90"/>
        <v>0</v>
      </c>
      <c r="I558" s="5">
        <v>0</v>
      </c>
      <c r="J558" s="7">
        <f t="shared" si="91"/>
        <v>0</v>
      </c>
      <c r="K558" s="5">
        <v>-6.9579999999999998E-3</v>
      </c>
      <c r="L558" s="5">
        <v>47.842768999999997</v>
      </c>
      <c r="M558" s="5">
        <f t="shared" si="92"/>
        <v>62.637513769909901</v>
      </c>
      <c r="N558" s="5">
        <v>-0.332901</v>
      </c>
      <c r="O558" s="5">
        <v>0</v>
      </c>
      <c r="P558" s="5">
        <v>6.5683000000000005E-2</v>
      </c>
      <c r="Q558" s="5">
        <f t="shared" si="98"/>
        <v>0</v>
      </c>
      <c r="R558" s="5">
        <f t="shared" si="93"/>
        <v>0</v>
      </c>
      <c r="S558" s="5">
        <f t="shared" si="94"/>
        <v>0</v>
      </c>
      <c r="T558" s="8">
        <f t="shared" si="95"/>
        <v>0</v>
      </c>
      <c r="U558" s="6">
        <v>1</v>
      </c>
      <c r="V558" s="6">
        <f t="shared" si="96"/>
        <v>-1.6179049194069073</v>
      </c>
      <c r="W558" s="9"/>
      <c r="X558" s="9">
        <v>0</v>
      </c>
      <c r="Y558" s="9"/>
      <c r="Z558" s="9"/>
      <c r="AA558" s="9"/>
      <c r="AB558" s="9"/>
      <c r="AC558" s="9"/>
      <c r="AD558" s="9"/>
    </row>
    <row r="559" spans="1:30" x14ac:dyDescent="0.3">
      <c r="A559" s="5">
        <v>111.55262700000014</v>
      </c>
      <c r="B559" s="5">
        <v>0.28603899999999999</v>
      </c>
      <c r="C559" s="5">
        <v>0.106874</v>
      </c>
      <c r="D559" s="5">
        <f t="shared" si="89"/>
        <v>-0.17916499999999999</v>
      </c>
      <c r="E559" s="5">
        <v>1000</v>
      </c>
      <c r="F559" s="5">
        <v>0</v>
      </c>
      <c r="G559" s="5">
        <v>0</v>
      </c>
      <c r="H559" s="5">
        <f t="shared" si="90"/>
        <v>0</v>
      </c>
      <c r="I559" s="5">
        <v>0</v>
      </c>
      <c r="J559" s="7">
        <f t="shared" si="91"/>
        <v>0</v>
      </c>
      <c r="K559" s="5">
        <v>-1.6570000000000001E-2</v>
      </c>
      <c r="L559" s="5">
        <v>47.844833000000001</v>
      </c>
      <c r="M559" s="5">
        <f t="shared" si="92"/>
        <v>62.667669614869965</v>
      </c>
      <c r="N559" s="5">
        <v>-0.792794</v>
      </c>
      <c r="O559" s="5">
        <v>0</v>
      </c>
      <c r="P559" s="5">
        <v>4.6415999999999999E-2</v>
      </c>
      <c r="Q559" s="5">
        <f t="shared" si="98"/>
        <v>0</v>
      </c>
      <c r="R559" s="5">
        <f t="shared" si="93"/>
        <v>0</v>
      </c>
      <c r="S559" s="5">
        <f t="shared" si="94"/>
        <v>0</v>
      </c>
      <c r="T559" s="8">
        <f t="shared" si="95"/>
        <v>0</v>
      </c>
      <c r="U559" s="6">
        <v>1</v>
      </c>
      <c r="V559" s="6">
        <f t="shared" si="96"/>
        <v>-1.596511595456702</v>
      </c>
      <c r="W559" s="9"/>
      <c r="X559" s="9">
        <v>0</v>
      </c>
      <c r="Y559" s="9"/>
      <c r="Z559" s="9"/>
      <c r="AA559" s="9"/>
      <c r="AB559" s="9"/>
      <c r="AC559" s="9"/>
      <c r="AD559" s="9"/>
    </row>
    <row r="560" spans="1:30" x14ac:dyDescent="0.3">
      <c r="A560" s="5">
        <v>111.75356500000009</v>
      </c>
      <c r="B560" s="5">
        <v>0.28603899999999999</v>
      </c>
      <c r="C560" s="5">
        <v>0.106874</v>
      </c>
      <c r="D560" s="5">
        <f t="shared" si="89"/>
        <v>-0.17916499999999999</v>
      </c>
      <c r="E560" s="5">
        <v>1000</v>
      </c>
      <c r="F560" s="5">
        <v>0</v>
      </c>
      <c r="G560" s="5">
        <v>0</v>
      </c>
      <c r="H560" s="5">
        <f t="shared" si="90"/>
        <v>0</v>
      </c>
      <c r="I560" s="5">
        <v>0</v>
      </c>
      <c r="J560" s="7">
        <f t="shared" si="91"/>
        <v>0</v>
      </c>
      <c r="K560" s="5">
        <v>-2.1441999999999999E-2</v>
      </c>
      <c r="L560" s="5">
        <v>47.845498999999997</v>
      </c>
      <c r="M560" s="5">
        <f t="shared" si="92"/>
        <v>62.677400134609911</v>
      </c>
      <c r="N560" s="5">
        <v>-1.025898</v>
      </c>
      <c r="O560" s="5">
        <v>0</v>
      </c>
      <c r="P560" s="5">
        <v>3.8855000000000001E-2</v>
      </c>
      <c r="Q560" s="5">
        <f t="shared" si="98"/>
        <v>0</v>
      </c>
      <c r="R560" s="5">
        <f t="shared" si="93"/>
        <v>0</v>
      </c>
      <c r="S560" s="5">
        <f t="shared" si="94"/>
        <v>0</v>
      </c>
      <c r="T560" s="8">
        <f t="shared" si="95"/>
        <v>0</v>
      </c>
      <c r="U560" s="6">
        <v>1</v>
      </c>
      <c r="V560" s="6">
        <f t="shared" si="96"/>
        <v>-1.596511595456702</v>
      </c>
      <c r="W560" s="9"/>
      <c r="X560" s="9">
        <v>0</v>
      </c>
      <c r="Y560" s="9"/>
      <c r="Z560" s="9"/>
      <c r="AA560" s="9"/>
      <c r="AB560" s="9"/>
      <c r="AC560" s="9"/>
      <c r="AD560" s="9"/>
    </row>
    <row r="561" spans="1:30" x14ac:dyDescent="0.3">
      <c r="A561" s="5">
        <v>111.95351100000005</v>
      </c>
      <c r="B561" s="5">
        <v>0.28891699999999998</v>
      </c>
      <c r="C561" s="5">
        <v>0.10871400000000001</v>
      </c>
      <c r="D561" s="5">
        <f t="shared" si="89"/>
        <v>-0.18020299999999997</v>
      </c>
      <c r="E561" s="5">
        <v>1000</v>
      </c>
      <c r="F561" s="5">
        <v>0</v>
      </c>
      <c r="G561" s="5">
        <v>0</v>
      </c>
      <c r="H561" s="5">
        <f t="shared" si="90"/>
        <v>0</v>
      </c>
      <c r="I561" s="5">
        <v>0</v>
      </c>
      <c r="J561" s="7">
        <f t="shared" si="91"/>
        <v>0</v>
      </c>
      <c r="K561" s="5">
        <v>-8.4069999999999995E-3</v>
      </c>
      <c r="L561" s="5">
        <v>47.846696999999999</v>
      </c>
      <c r="M561" s="5">
        <f t="shared" si="92"/>
        <v>62.694903381829931</v>
      </c>
      <c r="N561" s="5">
        <v>-0.40222799999999997</v>
      </c>
      <c r="O561" s="5">
        <v>0</v>
      </c>
      <c r="P561" s="5">
        <v>3.1985E-2</v>
      </c>
      <c r="Q561" s="5">
        <f t="shared" si="98"/>
        <v>0</v>
      </c>
      <c r="R561" s="5">
        <f t="shared" si="93"/>
        <v>0</v>
      </c>
      <c r="S561" s="5">
        <f t="shared" si="94"/>
        <v>0</v>
      </c>
      <c r="T561" s="8">
        <f t="shared" si="95"/>
        <v>0</v>
      </c>
      <c r="U561" s="6">
        <v>1</v>
      </c>
      <c r="V561" s="6">
        <f t="shared" si="96"/>
        <v>-1.6032862937908916</v>
      </c>
      <c r="W561" s="9"/>
      <c r="X561" s="9">
        <v>0</v>
      </c>
      <c r="Y561" s="9"/>
      <c r="Z561" s="9"/>
      <c r="AA561" s="9"/>
      <c r="AB561" s="9"/>
      <c r="AC561" s="9"/>
      <c r="AD561" s="9"/>
    </row>
    <row r="562" spans="1:30" x14ac:dyDescent="0.3">
      <c r="A562" s="5">
        <v>112.15442900000005</v>
      </c>
      <c r="B562" s="5">
        <v>0.29153600000000002</v>
      </c>
      <c r="C562" s="5">
        <v>0.108928</v>
      </c>
      <c r="D562" s="5">
        <f t="shared" si="89"/>
        <v>-0.18260800000000002</v>
      </c>
      <c r="E562" s="5">
        <v>1000</v>
      </c>
      <c r="F562" s="5">
        <v>0</v>
      </c>
      <c r="G562" s="5">
        <v>0</v>
      </c>
      <c r="H562" s="5">
        <f t="shared" si="90"/>
        <v>0</v>
      </c>
      <c r="I562" s="5">
        <v>0</v>
      </c>
      <c r="J562" s="7">
        <f t="shared" si="91"/>
        <v>0</v>
      </c>
      <c r="K562" s="5">
        <v>-9.0650000000000001E-3</v>
      </c>
      <c r="L562" s="5">
        <v>47.848894999999999</v>
      </c>
      <c r="M562" s="5">
        <f t="shared" si="92"/>
        <v>62.727017019049981</v>
      </c>
      <c r="N562" s="5">
        <v>-0.43374800000000002</v>
      </c>
      <c r="O562" s="5">
        <v>0</v>
      </c>
      <c r="P562" s="5">
        <v>2.0459000000000001E-2</v>
      </c>
      <c r="Q562" s="5">
        <f t="shared" si="98"/>
        <v>0</v>
      </c>
      <c r="R562" s="5">
        <f t="shared" si="93"/>
        <v>0</v>
      </c>
      <c r="S562" s="5">
        <f t="shared" si="94"/>
        <v>0</v>
      </c>
      <c r="T562" s="8">
        <f t="shared" si="95"/>
        <v>0</v>
      </c>
      <c r="U562" s="6">
        <v>1</v>
      </c>
      <c r="V562" s="6">
        <f t="shared" si="96"/>
        <v>-1.5965127486199946</v>
      </c>
      <c r="W562" s="9"/>
      <c r="X562" s="9">
        <v>0</v>
      </c>
      <c r="Y562" s="9"/>
      <c r="Z562" s="9"/>
      <c r="AA562" s="9"/>
      <c r="AB562" s="9"/>
      <c r="AC562" s="9"/>
      <c r="AD562" s="9"/>
    </row>
    <row r="563" spans="1:30" x14ac:dyDescent="0.3">
      <c r="A563" s="5">
        <v>112.35536000000013</v>
      </c>
      <c r="B563" s="5">
        <v>0.29327199999999998</v>
      </c>
      <c r="C563" s="5">
        <v>0.107169</v>
      </c>
      <c r="D563" s="5">
        <f t="shared" si="89"/>
        <v>-0.18610299999999996</v>
      </c>
      <c r="E563" s="5">
        <v>1000</v>
      </c>
      <c r="F563" s="5">
        <v>0</v>
      </c>
      <c r="G563" s="5">
        <v>0</v>
      </c>
      <c r="H563" s="5">
        <f t="shared" si="90"/>
        <v>0</v>
      </c>
      <c r="I563" s="5">
        <v>0</v>
      </c>
      <c r="J563" s="7">
        <f t="shared" si="91"/>
        <v>0</v>
      </c>
      <c r="K563" s="5">
        <v>-8.8020000000000008E-3</v>
      </c>
      <c r="L563" s="5">
        <v>47.849955999999999</v>
      </c>
      <c r="M563" s="5">
        <f t="shared" si="92"/>
        <v>62.742518642839968</v>
      </c>
      <c r="N563" s="5">
        <v>-0.42115599999999997</v>
      </c>
      <c r="O563" s="5">
        <v>0</v>
      </c>
      <c r="P563" s="5">
        <v>1.6660000000000001E-2</v>
      </c>
      <c r="Q563" s="5">
        <f t="shared" si="98"/>
        <v>0</v>
      </c>
      <c r="R563" s="5">
        <f t="shared" si="93"/>
        <v>0</v>
      </c>
      <c r="S563" s="5">
        <f t="shared" si="94"/>
        <v>0</v>
      </c>
      <c r="T563" s="8">
        <f t="shared" si="95"/>
        <v>0</v>
      </c>
      <c r="U563" s="6">
        <v>1</v>
      </c>
      <c r="V563" s="6">
        <f t="shared" si="96"/>
        <v>-1.575858529953843</v>
      </c>
      <c r="W563" s="9"/>
      <c r="X563" s="9">
        <v>0</v>
      </c>
      <c r="Y563" s="9"/>
      <c r="Z563" s="9"/>
      <c r="AA563" s="9"/>
      <c r="AB563" s="9"/>
      <c r="AC563" s="9"/>
      <c r="AD563" s="9"/>
    </row>
    <row r="564" spans="1:30" x14ac:dyDescent="0.3">
      <c r="A564" s="5">
        <v>112.55523300000016</v>
      </c>
      <c r="B564" s="5">
        <v>0.29336200000000001</v>
      </c>
      <c r="C564" s="5">
        <v>0.108234</v>
      </c>
      <c r="D564" s="5">
        <f t="shared" si="89"/>
        <v>-0.18512800000000001</v>
      </c>
      <c r="E564" s="5">
        <v>1000</v>
      </c>
      <c r="F564" s="5">
        <v>0</v>
      </c>
      <c r="G564" s="5">
        <v>0</v>
      </c>
      <c r="H564" s="5">
        <f t="shared" si="90"/>
        <v>0</v>
      </c>
      <c r="I564" s="5">
        <v>0</v>
      </c>
      <c r="J564" s="7">
        <f t="shared" si="91"/>
        <v>0</v>
      </c>
      <c r="K564" s="5">
        <v>4.7600000000000003E-3</v>
      </c>
      <c r="L564" s="5">
        <v>47.851188</v>
      </c>
      <c r="M564" s="5">
        <f t="shared" si="92"/>
        <v>62.760518643319983</v>
      </c>
      <c r="N564" s="5">
        <v>0.22778899999999999</v>
      </c>
      <c r="O564" s="5">
        <v>0</v>
      </c>
      <c r="P564" s="5">
        <v>1.2038999999999999E-2</v>
      </c>
      <c r="Q564" s="5">
        <f t="shared" si="98"/>
        <v>0</v>
      </c>
      <c r="R564" s="5">
        <f t="shared" si="93"/>
        <v>0</v>
      </c>
      <c r="S564" s="5">
        <f t="shared" si="94"/>
        <v>0</v>
      </c>
      <c r="T564" s="8">
        <f t="shared" si="95"/>
        <v>0</v>
      </c>
      <c r="U564" s="6">
        <v>1</v>
      </c>
      <c r="V564" s="6">
        <f t="shared" si="96"/>
        <v>-1.5846441381098482</v>
      </c>
      <c r="W564" s="9"/>
      <c r="X564" s="9">
        <v>0</v>
      </c>
      <c r="Y564" s="9"/>
      <c r="Z564" s="9"/>
      <c r="AA564" s="9"/>
      <c r="AB564" s="9"/>
      <c r="AC564" s="9"/>
      <c r="AD564" s="9"/>
    </row>
    <row r="565" spans="1:30" x14ac:dyDescent="0.3">
      <c r="A565" s="5">
        <v>112.75513400000011</v>
      </c>
      <c r="B565" s="5">
        <v>0.29336200000000001</v>
      </c>
      <c r="C565" s="5">
        <v>0.108234</v>
      </c>
      <c r="D565" s="5">
        <f t="shared" si="89"/>
        <v>-0.18512800000000001</v>
      </c>
      <c r="E565" s="5">
        <v>1000</v>
      </c>
      <c r="F565" s="5">
        <v>0</v>
      </c>
      <c r="G565" s="5">
        <v>0</v>
      </c>
      <c r="H565" s="5">
        <f t="shared" si="90"/>
        <v>0</v>
      </c>
      <c r="I565" s="5">
        <v>0</v>
      </c>
      <c r="J565" s="7">
        <f t="shared" si="91"/>
        <v>0</v>
      </c>
      <c r="K565" s="5">
        <v>1.1476E-2</v>
      </c>
      <c r="L565" s="5">
        <v>47.851802999999997</v>
      </c>
      <c r="M565" s="5">
        <f t="shared" si="92"/>
        <v>62.769504033169937</v>
      </c>
      <c r="N565" s="5">
        <v>0.54912399999999995</v>
      </c>
      <c r="O565" s="5">
        <v>0</v>
      </c>
      <c r="P565" s="5">
        <v>1.1388000000000001E-2</v>
      </c>
      <c r="Q565" s="5">
        <f t="shared" si="98"/>
        <v>0</v>
      </c>
      <c r="R565" s="5">
        <f t="shared" si="93"/>
        <v>0</v>
      </c>
      <c r="S565" s="5">
        <f t="shared" si="94"/>
        <v>0</v>
      </c>
      <c r="T565" s="8">
        <f t="shared" si="95"/>
        <v>0</v>
      </c>
      <c r="U565" s="6">
        <v>1</v>
      </c>
      <c r="V565" s="6">
        <f t="shared" si="96"/>
        <v>-1.5846441381098482</v>
      </c>
      <c r="W565" s="9"/>
      <c r="X565" s="9">
        <v>0</v>
      </c>
      <c r="Y565" s="9"/>
      <c r="Z565" s="9"/>
      <c r="AA565" s="9"/>
      <c r="AB565" s="9"/>
      <c r="AC565" s="9"/>
      <c r="AD565" s="9"/>
    </row>
    <row r="566" spans="1:30" x14ac:dyDescent="0.3">
      <c r="A566" s="5">
        <v>112.95497899999998</v>
      </c>
      <c r="B566" s="5">
        <v>0.29685800000000001</v>
      </c>
      <c r="C566" s="5">
        <v>0.10842300000000001</v>
      </c>
      <c r="D566" s="5">
        <f t="shared" si="89"/>
        <v>-0.18843500000000002</v>
      </c>
      <c r="E566" s="5">
        <v>1000</v>
      </c>
      <c r="F566" s="5">
        <v>0</v>
      </c>
      <c r="G566" s="5">
        <v>0</v>
      </c>
      <c r="H566" s="5">
        <f t="shared" si="90"/>
        <v>0</v>
      </c>
      <c r="I566" s="5">
        <v>0</v>
      </c>
      <c r="J566" s="7">
        <f t="shared" si="91"/>
        <v>0</v>
      </c>
      <c r="K566" s="5">
        <v>-8.2749999999999994E-3</v>
      </c>
      <c r="L566" s="5">
        <v>47.853470000000002</v>
      </c>
      <c r="M566" s="5">
        <f t="shared" si="92"/>
        <v>62.793859553299967</v>
      </c>
      <c r="N566" s="5">
        <v>-0.395984</v>
      </c>
      <c r="O566" s="5">
        <v>0</v>
      </c>
      <c r="P566" s="5">
        <v>8.5529999999999998E-3</v>
      </c>
      <c r="Q566" s="5">
        <f t="shared" si="98"/>
        <v>0</v>
      </c>
      <c r="R566" s="5">
        <f t="shared" si="93"/>
        <v>0</v>
      </c>
      <c r="S566" s="5">
        <f t="shared" si="94"/>
        <v>0</v>
      </c>
      <c r="T566" s="8">
        <f t="shared" si="95"/>
        <v>0</v>
      </c>
      <c r="U566" s="6">
        <v>1</v>
      </c>
      <c r="V566" s="6">
        <f t="shared" si="96"/>
        <v>-1.5753867381325124</v>
      </c>
      <c r="W566" s="9"/>
      <c r="X566" s="9">
        <v>0</v>
      </c>
      <c r="Y566" s="9"/>
      <c r="Z566" s="9"/>
      <c r="AA566" s="9"/>
      <c r="AB566" s="9"/>
      <c r="AC566" s="9"/>
      <c r="AD566" s="9"/>
    </row>
    <row r="567" spans="1:30" x14ac:dyDescent="0.3">
      <c r="A567" s="5">
        <v>113.15593100000012</v>
      </c>
      <c r="B567" s="5">
        <v>0.29827100000000001</v>
      </c>
      <c r="C567" s="5">
        <v>0.10599</v>
      </c>
      <c r="D567" s="5">
        <f t="shared" si="89"/>
        <v>-0.19228100000000001</v>
      </c>
      <c r="E567" s="5">
        <v>1000</v>
      </c>
      <c r="F567" s="5">
        <v>0</v>
      </c>
      <c r="G567" s="5">
        <v>0</v>
      </c>
      <c r="H567" s="5">
        <f t="shared" si="90"/>
        <v>0</v>
      </c>
      <c r="I567" s="5">
        <v>0</v>
      </c>
      <c r="J567" s="7">
        <f t="shared" si="91"/>
        <v>0</v>
      </c>
      <c r="K567" s="5">
        <v>-5.5100000000000001E-3</v>
      </c>
      <c r="L567" s="5">
        <v>47.854990000000001</v>
      </c>
      <c r="M567" s="5">
        <f t="shared" si="92"/>
        <v>62.816067346099999</v>
      </c>
      <c r="N567" s="5">
        <v>-0.26367499999999999</v>
      </c>
      <c r="O567" s="5">
        <v>0</v>
      </c>
      <c r="P567" s="5">
        <v>6.7149999999999996E-3</v>
      </c>
      <c r="Q567" s="5">
        <f t="shared" si="98"/>
        <v>0</v>
      </c>
      <c r="R567" s="5">
        <f t="shared" si="93"/>
        <v>0</v>
      </c>
      <c r="S567" s="5">
        <f t="shared" si="94"/>
        <v>0</v>
      </c>
      <c r="T567" s="8">
        <f t="shared" si="95"/>
        <v>0</v>
      </c>
      <c r="U567" s="6">
        <v>1</v>
      </c>
      <c r="V567" s="6">
        <f t="shared" si="96"/>
        <v>-1.5512245099619828</v>
      </c>
      <c r="W567" s="9"/>
      <c r="X567" s="9">
        <v>0</v>
      </c>
      <c r="Y567" s="9"/>
      <c r="Z567" s="9"/>
      <c r="AA567" s="9"/>
      <c r="AB567" s="9"/>
      <c r="AC567" s="9"/>
      <c r="AD567" s="9"/>
    </row>
    <row r="568" spans="1:30" x14ac:dyDescent="0.3">
      <c r="A568" s="5">
        <v>113.35688800000014</v>
      </c>
      <c r="B568" s="5">
        <v>0.30024800000000001</v>
      </c>
      <c r="C568" s="5">
        <v>0.10459300000000001</v>
      </c>
      <c r="D568" s="5">
        <f t="shared" si="89"/>
        <v>-0.19565500000000002</v>
      </c>
      <c r="E568" s="5">
        <v>1000</v>
      </c>
      <c r="F568" s="5">
        <v>0</v>
      </c>
      <c r="G568" s="5">
        <v>0</v>
      </c>
      <c r="H568" s="5">
        <f t="shared" si="90"/>
        <v>0</v>
      </c>
      <c r="I568" s="5">
        <v>0</v>
      </c>
      <c r="J568" s="7">
        <f t="shared" si="91"/>
        <v>0</v>
      </c>
      <c r="K568" s="5">
        <v>-7.2220000000000001E-3</v>
      </c>
      <c r="L568" s="5">
        <v>47.855460999999998</v>
      </c>
      <c r="M568" s="5">
        <f t="shared" si="92"/>
        <v>62.822948839790001</v>
      </c>
      <c r="N568" s="5">
        <v>-0.34559200000000001</v>
      </c>
      <c r="O568" s="5">
        <v>0</v>
      </c>
      <c r="P568" s="5">
        <v>5.4019999999999997E-3</v>
      </c>
      <c r="Q568" s="5">
        <f t="shared" si="98"/>
        <v>0</v>
      </c>
      <c r="R568" s="5">
        <f t="shared" si="93"/>
        <v>0</v>
      </c>
      <c r="S568" s="5">
        <f t="shared" si="94"/>
        <v>0</v>
      </c>
      <c r="T568" s="8">
        <f t="shared" si="95"/>
        <v>0</v>
      </c>
      <c r="U568" s="6">
        <v>1</v>
      </c>
      <c r="V568" s="6">
        <f t="shared" si="96"/>
        <v>-1.5345787227517824</v>
      </c>
      <c r="W568" s="9"/>
      <c r="X568" s="9">
        <v>0</v>
      </c>
      <c r="Y568" s="9"/>
      <c r="Z568" s="9"/>
      <c r="AA568" s="9"/>
      <c r="AB568" s="9"/>
      <c r="AC568" s="9"/>
      <c r="AD568" s="9"/>
    </row>
    <row r="569" spans="1:30" x14ac:dyDescent="0.3">
      <c r="A569" s="5">
        <v>113.55675400000007</v>
      </c>
      <c r="B569" s="5">
        <v>0.30257699999999998</v>
      </c>
      <c r="C569" s="5">
        <v>0.10689899999999999</v>
      </c>
      <c r="D569" s="5">
        <f t="shared" si="89"/>
        <v>-0.19567799999999999</v>
      </c>
      <c r="E569" s="5">
        <v>1000</v>
      </c>
      <c r="F569" s="5">
        <v>0</v>
      </c>
      <c r="G569" s="5">
        <v>0</v>
      </c>
      <c r="H569" s="5">
        <f t="shared" si="90"/>
        <v>0</v>
      </c>
      <c r="I569" s="5">
        <v>0</v>
      </c>
      <c r="J569" s="7">
        <f t="shared" si="91"/>
        <v>0</v>
      </c>
      <c r="K569" s="5">
        <v>-2.4339E-2</v>
      </c>
      <c r="L569" s="5">
        <v>47.856059000000002</v>
      </c>
      <c r="M569" s="5">
        <f t="shared" si="92"/>
        <v>62.831685853010072</v>
      </c>
      <c r="N569" s="5">
        <v>-1.16475</v>
      </c>
      <c r="O569" s="5">
        <v>0</v>
      </c>
      <c r="P569" s="5">
        <v>5.5989999999999998E-3</v>
      </c>
      <c r="Q569" s="5">
        <f t="shared" si="98"/>
        <v>0</v>
      </c>
      <c r="R569" s="5">
        <f t="shared" si="93"/>
        <v>0</v>
      </c>
      <c r="S569" s="5">
        <f t="shared" si="94"/>
        <v>0</v>
      </c>
      <c r="T569" s="8">
        <f t="shared" si="95"/>
        <v>0</v>
      </c>
      <c r="U569" s="6">
        <v>1</v>
      </c>
      <c r="V569" s="6">
        <f t="shared" si="96"/>
        <v>-1.5463005549934075</v>
      </c>
      <c r="W569" s="9"/>
      <c r="X569" s="9">
        <v>0</v>
      </c>
      <c r="Y569" s="9"/>
      <c r="Z569" s="9"/>
      <c r="AA569" s="9"/>
      <c r="AB569" s="9"/>
      <c r="AC569" s="9"/>
      <c r="AD569" s="9"/>
    </row>
    <row r="570" spans="1:30" x14ac:dyDescent="0.3">
      <c r="A570" s="5">
        <v>113.75762799999995</v>
      </c>
      <c r="B570" s="5">
        <v>0.30257699999999998</v>
      </c>
      <c r="C570" s="5">
        <v>0.10689899999999999</v>
      </c>
      <c r="D570" s="5">
        <f t="shared" si="89"/>
        <v>-0.19567799999999999</v>
      </c>
      <c r="E570" s="5">
        <v>1000</v>
      </c>
      <c r="F570" s="5">
        <v>0</v>
      </c>
      <c r="G570" s="5">
        <v>0</v>
      </c>
      <c r="H570" s="5">
        <f t="shared" si="90"/>
        <v>0</v>
      </c>
      <c r="I570" s="5">
        <v>0</v>
      </c>
      <c r="J570" s="7">
        <f t="shared" si="91"/>
        <v>0</v>
      </c>
      <c r="K570" s="5">
        <v>-8.5380000000000005E-3</v>
      </c>
      <c r="L570" s="5">
        <v>47.858074999999999</v>
      </c>
      <c r="M570" s="5">
        <f t="shared" si="92"/>
        <v>62.861140399249962</v>
      </c>
      <c r="N570" s="5">
        <v>-0.40862500000000002</v>
      </c>
      <c r="O570" s="5">
        <v>0</v>
      </c>
      <c r="P570" s="5">
        <v>3.7910000000000001E-3</v>
      </c>
      <c r="Q570" s="5">
        <f t="shared" si="98"/>
        <v>0</v>
      </c>
      <c r="R570" s="5">
        <f t="shared" si="93"/>
        <v>0</v>
      </c>
      <c r="S570" s="5">
        <f t="shared" si="94"/>
        <v>0</v>
      </c>
      <c r="T570" s="8">
        <f t="shared" si="95"/>
        <v>0</v>
      </c>
      <c r="U570" s="6">
        <v>1</v>
      </c>
      <c r="V570" s="6">
        <f t="shared" si="96"/>
        <v>-1.5463005549934075</v>
      </c>
      <c r="W570" s="9"/>
      <c r="X570" s="9">
        <v>0</v>
      </c>
      <c r="Y570" s="9"/>
      <c r="Z570" s="9"/>
      <c r="AA570" s="9"/>
      <c r="AB570" s="9"/>
      <c r="AC570" s="9"/>
      <c r="AD570" s="9"/>
    </row>
    <row r="571" spans="1:30" x14ac:dyDescent="0.3">
      <c r="A571" s="5">
        <v>113.9585780000001</v>
      </c>
      <c r="B571" s="5">
        <v>0.30229299999999998</v>
      </c>
      <c r="C571" s="5">
        <v>0.10616299999999999</v>
      </c>
      <c r="D571" s="5">
        <f t="shared" si="89"/>
        <v>-0.19612999999999997</v>
      </c>
      <c r="E571" s="5">
        <v>1000</v>
      </c>
      <c r="F571" s="5">
        <v>0</v>
      </c>
      <c r="G571" s="5">
        <v>0</v>
      </c>
      <c r="H571" s="5">
        <f t="shared" si="90"/>
        <v>0</v>
      </c>
      <c r="I571" s="5">
        <v>0</v>
      </c>
      <c r="J571" s="7">
        <f t="shared" si="91"/>
        <v>0</v>
      </c>
      <c r="K571" s="5">
        <v>-6.5630000000000003E-3</v>
      </c>
      <c r="L571" s="5">
        <v>47.858179</v>
      </c>
      <c r="M571" s="5">
        <f t="shared" si="92"/>
        <v>62.862659879809939</v>
      </c>
      <c r="N571" s="5">
        <v>-0.31410399999999999</v>
      </c>
      <c r="O571" s="5">
        <v>0</v>
      </c>
      <c r="P571" s="5">
        <v>4.1079999999999997E-3</v>
      </c>
      <c r="Q571" s="5">
        <f t="shared" si="98"/>
        <v>0</v>
      </c>
      <c r="R571" s="5">
        <f t="shared" si="93"/>
        <v>0</v>
      </c>
      <c r="S571" s="5">
        <f t="shared" si="94"/>
        <v>0</v>
      </c>
      <c r="T571" s="8">
        <f t="shared" si="95"/>
        <v>0</v>
      </c>
      <c r="U571" s="6">
        <v>1</v>
      </c>
      <c r="V571" s="6">
        <f t="shared" si="96"/>
        <v>-1.5412889410085149</v>
      </c>
      <c r="W571" s="9"/>
      <c r="X571" s="9">
        <v>0</v>
      </c>
      <c r="Y571" s="9"/>
      <c r="Z571" s="9"/>
      <c r="AA571" s="9"/>
      <c r="AB571" s="9"/>
      <c r="AC571" s="9"/>
      <c r="AD571" s="9"/>
    </row>
    <row r="572" spans="1:30" x14ac:dyDescent="0.3">
      <c r="A572" s="5">
        <v>114.15852299999995</v>
      </c>
      <c r="B572" s="5">
        <v>0.30691299999999999</v>
      </c>
      <c r="C572" s="5">
        <v>0.10718999999999999</v>
      </c>
      <c r="D572" s="5">
        <f t="shared" si="89"/>
        <v>-0.19972299999999998</v>
      </c>
      <c r="E572" s="5">
        <v>1000</v>
      </c>
      <c r="F572" s="5">
        <v>0</v>
      </c>
      <c r="G572" s="5">
        <v>0</v>
      </c>
      <c r="H572" s="5">
        <f t="shared" si="90"/>
        <v>0</v>
      </c>
      <c r="I572" s="5">
        <v>0</v>
      </c>
      <c r="J572" s="7">
        <f t="shared" si="91"/>
        <v>0</v>
      </c>
      <c r="K572" s="5">
        <v>-7.2220000000000001E-3</v>
      </c>
      <c r="L572" s="5">
        <v>47.859586</v>
      </c>
      <c r="M572" s="5">
        <f t="shared" si="92"/>
        <v>62.883216698539968</v>
      </c>
      <c r="N572" s="5">
        <v>-0.34562100000000001</v>
      </c>
      <c r="O572" s="5">
        <v>0</v>
      </c>
      <c r="P572" s="5">
        <v>5.2719999999999998E-3</v>
      </c>
      <c r="Q572" s="5">
        <f t="shared" si="98"/>
        <v>0</v>
      </c>
      <c r="R572" s="5">
        <f t="shared" si="93"/>
        <v>0</v>
      </c>
      <c r="S572" s="5">
        <f t="shared" si="94"/>
        <v>0</v>
      </c>
      <c r="T572" s="8">
        <f t="shared" si="95"/>
        <v>0</v>
      </c>
      <c r="U572" s="6">
        <v>1</v>
      </c>
      <c r="V572" s="6">
        <f t="shared" si="96"/>
        <v>-1.5366933202485442</v>
      </c>
      <c r="W572" s="9"/>
      <c r="X572" s="9">
        <v>0</v>
      </c>
      <c r="Y572" s="9"/>
      <c r="Z572" s="9"/>
      <c r="AA572" s="9"/>
      <c r="AB572" s="9"/>
      <c r="AC572" s="9"/>
      <c r="AD572" s="9"/>
    </row>
    <row r="573" spans="1:30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5"/>
      <c r="P573" s="7"/>
      <c r="Q573" s="7"/>
      <c r="R573" s="7"/>
      <c r="S573" s="7"/>
      <c r="T573" s="15"/>
      <c r="U573" s="7"/>
      <c r="V573" s="7"/>
      <c r="W573" s="9"/>
      <c r="X573" s="9"/>
      <c r="Y573" s="9"/>
      <c r="Z573" s="9"/>
      <c r="AA573" s="9"/>
      <c r="AB573" s="9"/>
      <c r="AC573" s="9"/>
      <c r="AD573" s="9"/>
    </row>
    <row r="574" spans="1:30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5"/>
      <c r="P574" s="7"/>
      <c r="Q574" s="7"/>
      <c r="R574" s="7"/>
      <c r="S574" s="7"/>
      <c r="T574" s="15"/>
      <c r="U574" s="7"/>
      <c r="V574" s="7"/>
      <c r="W574" s="9"/>
      <c r="X574" s="9"/>
      <c r="Y574" s="9"/>
      <c r="Z574" s="9"/>
      <c r="AA574" s="9"/>
      <c r="AB574" s="9"/>
      <c r="AC574" s="9"/>
      <c r="AD574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workbookViewId="0">
      <selection activeCell="M14" sqref="M14"/>
    </sheetView>
  </sheetViews>
  <sheetFormatPr defaultRowHeight="14.4" x14ac:dyDescent="0.3"/>
  <sheetData>
    <row r="1" spans="1:2" x14ac:dyDescent="0.3">
      <c r="A1" s="5">
        <v>0</v>
      </c>
      <c r="B1" s="5">
        <v>0</v>
      </c>
    </row>
    <row r="2" spans="1:2" x14ac:dyDescent="0.3">
      <c r="A2" s="5">
        <v>0.19812300000000072</v>
      </c>
      <c r="B2" s="5">
        <v>0</v>
      </c>
    </row>
    <row r="3" spans="1:2" x14ac:dyDescent="0.3">
      <c r="A3" s="5">
        <v>0.39895399999999448</v>
      </c>
      <c r="B3" s="5">
        <v>0</v>
      </c>
    </row>
    <row r="4" spans="1:2" x14ac:dyDescent="0.3">
      <c r="A4" s="5">
        <v>0.598952000000045</v>
      </c>
      <c r="B4" s="5">
        <v>0</v>
      </c>
    </row>
    <row r="5" spans="1:2" x14ac:dyDescent="0.3">
      <c r="A5" s="5">
        <v>0.79878400000005989</v>
      </c>
      <c r="B5" s="5">
        <v>0</v>
      </c>
    </row>
    <row r="6" spans="1:2" x14ac:dyDescent="0.3">
      <c r="A6" s="5">
        <v>0.99968699999998556</v>
      </c>
      <c r="B6" s="5">
        <v>0</v>
      </c>
    </row>
    <row r="7" spans="1:2" x14ac:dyDescent="0.3">
      <c r="A7" s="5">
        <v>1.200604999999987</v>
      </c>
      <c r="B7" s="5">
        <v>0</v>
      </c>
    </row>
    <row r="8" spans="1:2" x14ac:dyDescent="0.3">
      <c r="A8" s="5">
        <v>1.4005180000000248</v>
      </c>
      <c r="B8" s="5">
        <v>0</v>
      </c>
    </row>
    <row r="9" spans="1:2" x14ac:dyDescent="0.3">
      <c r="A9" s="5">
        <v>1.600453000000007</v>
      </c>
      <c r="B9" s="5">
        <v>0</v>
      </c>
    </row>
    <row r="10" spans="1:2" x14ac:dyDescent="0.3">
      <c r="A10" s="5">
        <v>1.8013530000000539</v>
      </c>
      <c r="B10" s="5">
        <v>0</v>
      </c>
    </row>
    <row r="11" spans="1:2" x14ac:dyDescent="0.3">
      <c r="A11" s="5">
        <v>2.003216000000057</v>
      </c>
      <c r="B11" s="5">
        <v>0</v>
      </c>
    </row>
    <row r="12" spans="1:2" x14ac:dyDescent="0.3">
      <c r="A12" s="5">
        <v>2.2031819999999609</v>
      </c>
      <c r="B12" s="5">
        <v>0</v>
      </c>
    </row>
    <row r="13" spans="1:2" x14ac:dyDescent="0.3">
      <c r="A13" s="5">
        <v>2.4031130000000669</v>
      </c>
      <c r="B13" s="5">
        <v>1935.4838709999999</v>
      </c>
    </row>
    <row r="14" spans="1:2" x14ac:dyDescent="0.3">
      <c r="A14" s="5">
        <v>2.6030500000000441</v>
      </c>
      <c r="B14" s="5">
        <v>2742.8571430000002</v>
      </c>
    </row>
    <row r="15" spans="1:2" x14ac:dyDescent="0.3">
      <c r="A15" s="5">
        <v>2.8029079999999933</v>
      </c>
      <c r="B15" s="5">
        <v>2681.5642459999999</v>
      </c>
    </row>
    <row r="16" spans="1:2" x14ac:dyDescent="0.3">
      <c r="A16" s="5">
        <v>3.0028120000000538</v>
      </c>
      <c r="B16" s="5">
        <v>2500</v>
      </c>
    </row>
    <row r="17" spans="1:2" x14ac:dyDescent="0.3">
      <c r="A17" s="5">
        <v>3.2027080000000208</v>
      </c>
      <c r="B17" s="5">
        <v>2487.046632</v>
      </c>
    </row>
    <row r="18" spans="1:2" x14ac:dyDescent="0.3">
      <c r="A18" s="5">
        <v>3.402620000000061</v>
      </c>
      <c r="B18" s="5">
        <v>2487.046632</v>
      </c>
    </row>
    <row r="19" spans="1:2" x14ac:dyDescent="0.3">
      <c r="A19" s="5">
        <v>3.6026010000000408</v>
      </c>
      <c r="B19" s="5">
        <v>2474.2268039999999</v>
      </c>
    </row>
    <row r="20" spans="1:2" x14ac:dyDescent="0.3">
      <c r="A20" s="5">
        <v>3.8024219999999698</v>
      </c>
      <c r="B20" s="5">
        <v>2474.2268039999999</v>
      </c>
    </row>
    <row r="21" spans="1:2" x14ac:dyDescent="0.3">
      <c r="A21" s="5">
        <v>4.0033490000000622</v>
      </c>
      <c r="B21" s="5">
        <v>2461.538462</v>
      </c>
    </row>
    <row r="22" spans="1:2" x14ac:dyDescent="0.3">
      <c r="A22" s="5">
        <v>4.2032649999999787</v>
      </c>
      <c r="B22" s="5">
        <v>2461.538462</v>
      </c>
    </row>
    <row r="23" spans="1:2" x14ac:dyDescent="0.3">
      <c r="A23" s="5">
        <v>4.4051870000000601</v>
      </c>
      <c r="B23" s="5">
        <v>2474.2268039999999</v>
      </c>
    </row>
    <row r="24" spans="1:2" x14ac:dyDescent="0.3">
      <c r="A24" s="5">
        <v>4.6051200000000474</v>
      </c>
      <c r="B24" s="5">
        <v>2461.538462</v>
      </c>
    </row>
    <row r="25" spans="1:2" x14ac:dyDescent="0.3">
      <c r="A25" s="5">
        <v>4.8049799999999916</v>
      </c>
      <c r="B25" s="5">
        <v>2474.2268039999999</v>
      </c>
    </row>
    <row r="26" spans="1:2" x14ac:dyDescent="0.3">
      <c r="A26" s="5">
        <v>5.0048560000000091</v>
      </c>
      <c r="B26" s="5">
        <v>2461.538462</v>
      </c>
    </row>
    <row r="27" spans="1:2" x14ac:dyDescent="0.3">
      <c r="A27" s="5">
        <v>5.2048320000000015</v>
      </c>
      <c r="B27" s="5">
        <v>2461.538462</v>
      </c>
    </row>
    <row r="28" spans="1:2" x14ac:dyDescent="0.3">
      <c r="A28" s="5">
        <v>5.4047460000000367</v>
      </c>
      <c r="B28" s="5">
        <v>2474.2268039999999</v>
      </c>
    </row>
    <row r="29" spans="1:2" x14ac:dyDescent="0.3">
      <c r="A29" s="5">
        <v>5.6046170000000668</v>
      </c>
      <c r="B29" s="5">
        <v>2487.046632</v>
      </c>
    </row>
    <row r="30" spans="1:2" x14ac:dyDescent="0.3">
      <c r="A30" s="5">
        <v>5.8045490000000566</v>
      </c>
      <c r="B30" s="5">
        <v>2474.2268039999999</v>
      </c>
    </row>
    <row r="31" spans="1:2" x14ac:dyDescent="0.3">
      <c r="A31" s="5">
        <v>6.0055260000000228</v>
      </c>
      <c r="B31" s="5">
        <v>2474.2268039999999</v>
      </c>
    </row>
    <row r="32" spans="1:2" x14ac:dyDescent="0.3">
      <c r="A32" s="5">
        <v>6.2053409999999669</v>
      </c>
      <c r="B32" s="5">
        <v>2487.046632</v>
      </c>
    </row>
    <row r="33" spans="1:2" x14ac:dyDescent="0.3">
      <c r="A33" s="5">
        <v>6.4072120000000634</v>
      </c>
      <c r="B33" s="5">
        <v>2474.2268039999999</v>
      </c>
    </row>
    <row r="34" spans="1:2" x14ac:dyDescent="0.3">
      <c r="A34" s="5">
        <v>6.6072209999999725</v>
      </c>
      <c r="B34" s="5">
        <v>2487.046632</v>
      </c>
    </row>
    <row r="35" spans="1:2" x14ac:dyDescent="0.3">
      <c r="A35" s="5">
        <v>6.8070680000000632</v>
      </c>
      <c r="B35" s="5">
        <v>2474.2268039999999</v>
      </c>
    </row>
    <row r="36" spans="1:2" x14ac:dyDescent="0.3">
      <c r="A36" s="5">
        <v>7.0069879999999696</v>
      </c>
      <c r="B36" s="5">
        <v>2474.2268039999999</v>
      </c>
    </row>
    <row r="37" spans="1:2" x14ac:dyDescent="0.3">
      <c r="A37" s="5">
        <v>7.2068860000000452</v>
      </c>
      <c r="B37" s="5">
        <v>2474.2268039999999</v>
      </c>
    </row>
    <row r="38" spans="1:2" x14ac:dyDescent="0.3">
      <c r="A38" s="5">
        <v>7.4068819999999871</v>
      </c>
      <c r="B38" s="5">
        <v>2487.046632</v>
      </c>
    </row>
    <row r="39" spans="1:2" x14ac:dyDescent="0.3">
      <c r="A39" s="5">
        <v>7.6067360000000601</v>
      </c>
      <c r="B39" s="5">
        <v>2487.046632</v>
      </c>
    </row>
    <row r="40" spans="1:2" x14ac:dyDescent="0.3">
      <c r="A40" s="5">
        <v>7.8076070000000666</v>
      </c>
      <c r="B40" s="5">
        <v>2487.046632</v>
      </c>
    </row>
    <row r="41" spans="1:2" x14ac:dyDescent="0.3">
      <c r="A41" s="5">
        <v>8.0075480000000336</v>
      </c>
      <c r="B41" s="5">
        <v>2474.2268039999999</v>
      </c>
    </row>
    <row r="42" spans="1:2" x14ac:dyDescent="0.3">
      <c r="A42" s="5">
        <v>8.2075849999999857</v>
      </c>
      <c r="B42" s="5">
        <v>2500</v>
      </c>
    </row>
    <row r="43" spans="1:2" x14ac:dyDescent="0.3">
      <c r="A43" s="5">
        <v>8.4073200000000181</v>
      </c>
      <c r="B43" s="5">
        <v>2474.2268039999999</v>
      </c>
    </row>
    <row r="44" spans="1:2" x14ac:dyDescent="0.3">
      <c r="A44" s="5">
        <v>8.6082450000000019</v>
      </c>
      <c r="B44" s="5">
        <v>2500</v>
      </c>
    </row>
    <row r="45" spans="1:2" x14ac:dyDescent="0.3">
      <c r="A45" s="5">
        <v>8.8081260000000068</v>
      </c>
      <c r="B45" s="5">
        <v>2388.0597010000001</v>
      </c>
    </row>
    <row r="46" spans="1:2" x14ac:dyDescent="0.3">
      <c r="A46" s="5">
        <v>9.0080209999999763</v>
      </c>
      <c r="B46" s="5">
        <v>1959.183673</v>
      </c>
    </row>
    <row r="47" spans="1:2" x14ac:dyDescent="0.3">
      <c r="A47" s="5">
        <v>9.2079350000000115</v>
      </c>
      <c r="B47" s="5">
        <v>2042.553191</v>
      </c>
    </row>
    <row r="48" spans="1:2" x14ac:dyDescent="0.3">
      <c r="A48" s="5">
        <v>9.4078379999999608</v>
      </c>
      <c r="B48" s="5">
        <v>1818.181818</v>
      </c>
    </row>
    <row r="49" spans="1:2" x14ac:dyDescent="0.3">
      <c r="A49" s="5">
        <v>9.6087220000000482</v>
      </c>
      <c r="B49" s="5">
        <v>1797.7528090000001</v>
      </c>
    </row>
    <row r="50" spans="1:2" x14ac:dyDescent="0.3">
      <c r="A50" s="5">
        <v>9.8086110000000328</v>
      </c>
      <c r="B50" s="5">
        <v>1912.350598</v>
      </c>
    </row>
    <row r="51" spans="1:2" x14ac:dyDescent="0.3">
      <c r="A51" s="5">
        <v>10.008542000000025</v>
      </c>
      <c r="B51" s="5">
        <v>1732.8519859999999</v>
      </c>
    </row>
    <row r="52" spans="1:2" x14ac:dyDescent="0.3">
      <c r="A52" s="5">
        <v>10.209446000000062</v>
      </c>
      <c r="B52" s="5">
        <v>1889.76378</v>
      </c>
    </row>
    <row r="53" spans="1:2" x14ac:dyDescent="0.3">
      <c r="A53" s="5">
        <v>10.409414999999958</v>
      </c>
      <c r="B53" s="5">
        <v>1860.4651160000001</v>
      </c>
    </row>
    <row r="54" spans="1:2" x14ac:dyDescent="0.3">
      <c r="A54" s="5">
        <v>10.609314000000031</v>
      </c>
      <c r="B54" s="5">
        <v>1943.3198379999999</v>
      </c>
    </row>
    <row r="55" spans="1:2" x14ac:dyDescent="0.3">
      <c r="A55" s="5">
        <v>10.811221000000037</v>
      </c>
      <c r="B55" s="5">
        <v>1935.4838709999999</v>
      </c>
    </row>
    <row r="56" spans="1:2" x14ac:dyDescent="0.3">
      <c r="A56" s="5">
        <v>11.01</v>
      </c>
      <c r="B56" s="5">
        <v>1983.471074</v>
      </c>
    </row>
    <row r="57" spans="1:2" x14ac:dyDescent="0.3">
      <c r="A57" s="5">
        <v>11.210894999999946</v>
      </c>
      <c r="B57" s="5">
        <v>1983.471074</v>
      </c>
    </row>
    <row r="58" spans="1:2" x14ac:dyDescent="0.3">
      <c r="A58" s="5">
        <v>11.410843000000009</v>
      </c>
      <c r="B58" s="5">
        <v>2274.8815169999998</v>
      </c>
    </row>
    <row r="59" spans="1:2" x14ac:dyDescent="0.3">
      <c r="A59" s="5">
        <v>11.610722000000019</v>
      </c>
      <c r="B59" s="5">
        <v>2448.9795920000001</v>
      </c>
    </row>
    <row r="60" spans="1:2" x14ac:dyDescent="0.3">
      <c r="A60" s="5">
        <v>11.810608000000011</v>
      </c>
      <c r="B60" s="5">
        <v>2424.242424</v>
      </c>
    </row>
    <row r="61" spans="1:2" x14ac:dyDescent="0.3">
      <c r="A61" s="5">
        <v>12.010529000000028</v>
      </c>
      <c r="B61" s="5">
        <v>2553.1914889999998</v>
      </c>
    </row>
    <row r="62" spans="1:2" x14ac:dyDescent="0.3">
      <c r="A62" s="5">
        <v>12.210470999999993</v>
      </c>
      <c r="B62" s="5">
        <v>2412.0603019999999</v>
      </c>
    </row>
    <row r="63" spans="1:2" x14ac:dyDescent="0.3">
      <c r="A63" s="5">
        <v>12.410312999999983</v>
      </c>
      <c r="B63" s="5">
        <v>2448.9795920000001</v>
      </c>
    </row>
    <row r="64" spans="1:2" x14ac:dyDescent="0.3">
      <c r="A64" s="5">
        <v>12.611322999999979</v>
      </c>
      <c r="B64" s="5">
        <v>2424.242424</v>
      </c>
    </row>
    <row r="65" spans="1:2" x14ac:dyDescent="0.3">
      <c r="A65" s="5">
        <v>12.812175000000034</v>
      </c>
      <c r="B65" s="5">
        <v>2436.5482229999998</v>
      </c>
    </row>
    <row r="66" spans="1:2" x14ac:dyDescent="0.3">
      <c r="A66" s="5">
        <v>13.013195000000005</v>
      </c>
      <c r="B66" s="5">
        <v>2474.2268039999999</v>
      </c>
    </row>
    <row r="67" spans="1:2" x14ac:dyDescent="0.3">
      <c r="A67" s="5">
        <v>13.213983999999991</v>
      </c>
      <c r="B67" s="5">
        <v>2513.0890049999998</v>
      </c>
    </row>
    <row r="68" spans="1:2" x14ac:dyDescent="0.3">
      <c r="A68" s="5">
        <v>13.414877999999939</v>
      </c>
      <c r="B68" s="5">
        <v>2580.6451609999999</v>
      </c>
    </row>
    <row r="69" spans="1:2" x14ac:dyDescent="0.3">
      <c r="A69" s="5">
        <v>13.614777000000013</v>
      </c>
      <c r="B69" s="5">
        <v>2436.5482229999998</v>
      </c>
    </row>
    <row r="70" spans="1:2" x14ac:dyDescent="0.3">
      <c r="A70" s="5">
        <v>13.81466100000001</v>
      </c>
      <c r="B70" s="5">
        <v>2424.242424</v>
      </c>
    </row>
    <row r="71" spans="1:2" x14ac:dyDescent="0.3">
      <c r="A71" s="5">
        <v>14.014610999999954</v>
      </c>
      <c r="B71" s="5">
        <v>2487.046632</v>
      </c>
    </row>
    <row r="72" spans="1:2" x14ac:dyDescent="0.3">
      <c r="A72" s="5">
        <v>14.214542999999944</v>
      </c>
      <c r="B72" s="5">
        <v>2461.538462</v>
      </c>
    </row>
    <row r="73" spans="1:2" x14ac:dyDescent="0.3">
      <c r="A73" s="5">
        <v>14.414387000000042</v>
      </c>
      <c r="B73" s="5">
        <v>2448.9795920000001</v>
      </c>
    </row>
    <row r="74" spans="1:2" x14ac:dyDescent="0.3">
      <c r="A74" s="5">
        <v>14.614312999999933</v>
      </c>
      <c r="B74" s="5">
        <v>2436.5482229999998</v>
      </c>
    </row>
    <row r="75" spans="1:2" x14ac:dyDescent="0.3">
      <c r="A75" s="5">
        <v>14.814187999999954</v>
      </c>
      <c r="B75" s="5">
        <v>2448.9795920000001</v>
      </c>
    </row>
    <row r="76" spans="1:2" x14ac:dyDescent="0.3">
      <c r="A76" s="5">
        <v>15.015094999999983</v>
      </c>
      <c r="B76" s="5">
        <v>2461.538462</v>
      </c>
    </row>
    <row r="77" spans="1:2" x14ac:dyDescent="0.3">
      <c r="A77" s="5">
        <v>15.214993999999942</v>
      </c>
      <c r="B77" s="5">
        <v>2424.242424</v>
      </c>
    </row>
    <row r="78" spans="1:2" x14ac:dyDescent="0.3">
      <c r="A78" s="5">
        <v>15.414917999999952</v>
      </c>
      <c r="B78" s="5">
        <v>2500</v>
      </c>
    </row>
    <row r="79" spans="1:2" x14ac:dyDescent="0.3">
      <c r="A79" s="5">
        <v>15.614783999999995</v>
      </c>
      <c r="B79" s="5">
        <v>2513.0890049999998</v>
      </c>
    </row>
    <row r="80" spans="1:2" x14ac:dyDescent="0.3">
      <c r="A80" s="5">
        <v>15.814688999999939</v>
      </c>
      <c r="B80" s="5">
        <v>2526.3157890000002</v>
      </c>
    </row>
    <row r="81" spans="1:2" x14ac:dyDescent="0.3">
      <c r="A81" s="5">
        <v>16.014624000000033</v>
      </c>
      <c r="B81" s="5">
        <v>2874.2514970000002</v>
      </c>
    </row>
    <row r="82" spans="1:2" x14ac:dyDescent="0.3">
      <c r="A82" s="5">
        <v>16.214517000000008</v>
      </c>
      <c r="B82" s="5">
        <v>2448.9795920000001</v>
      </c>
    </row>
    <row r="83" spans="1:2" x14ac:dyDescent="0.3">
      <c r="A83" s="5">
        <v>16.414420999999955</v>
      </c>
      <c r="B83" s="5">
        <v>2436.5482229999998</v>
      </c>
    </row>
    <row r="84" spans="1:2" x14ac:dyDescent="0.3">
      <c r="A84" s="5">
        <v>16.614435999999962</v>
      </c>
      <c r="B84" s="5">
        <v>2412.0603019999999</v>
      </c>
    </row>
    <row r="85" spans="1:2" x14ac:dyDescent="0.3">
      <c r="A85" s="5">
        <v>16.814394</v>
      </c>
      <c r="B85" s="5">
        <v>2448.9795920000001</v>
      </c>
    </row>
    <row r="86" spans="1:2" x14ac:dyDescent="0.3">
      <c r="A86" s="5">
        <v>17.014202999999959</v>
      </c>
      <c r="B86" s="5">
        <v>2539.6825399999998</v>
      </c>
    </row>
    <row r="87" spans="1:2" x14ac:dyDescent="0.3">
      <c r="A87" s="5">
        <v>17.215161999999971</v>
      </c>
      <c r="B87" s="5">
        <v>2539.6825399999998</v>
      </c>
    </row>
    <row r="88" spans="1:2" x14ac:dyDescent="0.3">
      <c r="A88" s="5">
        <v>17.415040999999981</v>
      </c>
      <c r="B88" s="5">
        <v>2436.5482229999998</v>
      </c>
    </row>
    <row r="89" spans="1:2" x14ac:dyDescent="0.3">
      <c r="A89" s="5">
        <v>17.615964999999967</v>
      </c>
      <c r="B89" s="5">
        <v>2412.0603019999999</v>
      </c>
    </row>
    <row r="90" spans="1:2" x14ac:dyDescent="0.3">
      <c r="A90" s="5">
        <v>17.815923000000005</v>
      </c>
      <c r="B90" s="5">
        <v>2711.864407</v>
      </c>
    </row>
    <row r="91" spans="1:2" x14ac:dyDescent="0.3">
      <c r="A91" s="5">
        <v>18.01580400000001</v>
      </c>
      <c r="B91" s="5">
        <v>2622.95082</v>
      </c>
    </row>
    <row r="92" spans="1:2" x14ac:dyDescent="0.3">
      <c r="A92" s="5">
        <v>18.215723000000033</v>
      </c>
      <c r="B92" s="5">
        <v>2461.538462</v>
      </c>
    </row>
    <row r="93" spans="1:2" x14ac:dyDescent="0.3">
      <c r="A93" s="5">
        <v>18.416562000000006</v>
      </c>
      <c r="B93" s="5">
        <v>2500</v>
      </c>
    </row>
    <row r="94" spans="1:2" x14ac:dyDescent="0.3">
      <c r="A94" s="5">
        <v>18.616509999999955</v>
      </c>
      <c r="B94" s="5">
        <v>2711.864407</v>
      </c>
    </row>
    <row r="95" spans="1:2" x14ac:dyDescent="0.3">
      <c r="A95" s="5">
        <v>18.816400999999935</v>
      </c>
      <c r="B95" s="5">
        <v>2594.594595</v>
      </c>
    </row>
    <row r="96" spans="1:2" x14ac:dyDescent="0.3">
      <c r="A96" s="5">
        <v>19.01727800000004</v>
      </c>
      <c r="B96" s="5">
        <v>2424.242424</v>
      </c>
    </row>
    <row r="97" spans="1:2" x14ac:dyDescent="0.3">
      <c r="A97" s="5">
        <v>19.218202000000026</v>
      </c>
      <c r="B97" s="5">
        <v>2400</v>
      </c>
    </row>
    <row r="98" spans="1:2" x14ac:dyDescent="0.3">
      <c r="A98" s="5">
        <v>19.418094000000004</v>
      </c>
      <c r="B98" s="5">
        <v>2412.0603019999999</v>
      </c>
    </row>
    <row r="99" spans="1:2" x14ac:dyDescent="0.3">
      <c r="A99" s="5">
        <v>19.619030999999957</v>
      </c>
      <c r="B99" s="5">
        <v>2487.046632</v>
      </c>
    </row>
    <row r="100" spans="1:2" x14ac:dyDescent="0.3">
      <c r="A100" s="5">
        <v>19.818965999999939</v>
      </c>
      <c r="B100" s="5">
        <v>2448.9795920000001</v>
      </c>
    </row>
    <row r="101" spans="1:2" x14ac:dyDescent="0.3">
      <c r="A101" s="5">
        <v>20.018823000000005</v>
      </c>
      <c r="B101" s="5">
        <v>2474.2268039999999</v>
      </c>
    </row>
    <row r="102" spans="1:2" x14ac:dyDescent="0.3">
      <c r="A102" s="5">
        <v>20.218682999999949</v>
      </c>
      <c r="B102" s="5">
        <v>2436.5482229999998</v>
      </c>
    </row>
    <row r="103" spans="1:2" x14ac:dyDescent="0.3">
      <c r="A103" s="5">
        <v>20.419614000000031</v>
      </c>
      <c r="B103" s="5">
        <v>2637.3626370000002</v>
      </c>
    </row>
    <row r="104" spans="1:2" x14ac:dyDescent="0.3">
      <c r="A104" s="5">
        <v>20.620498000000005</v>
      </c>
      <c r="B104" s="5">
        <v>2539.6825399999998</v>
      </c>
    </row>
    <row r="105" spans="1:2" x14ac:dyDescent="0.3">
      <c r="A105" s="5">
        <v>20.820432999999987</v>
      </c>
      <c r="B105" s="5">
        <v>2461.538462</v>
      </c>
    </row>
    <row r="106" spans="1:2" x14ac:dyDescent="0.3">
      <c r="A106" s="5">
        <v>21.021370999999938</v>
      </c>
      <c r="B106" s="5">
        <v>2553.1914889999998</v>
      </c>
    </row>
    <row r="107" spans="1:2" x14ac:dyDescent="0.3">
      <c r="A107" s="5">
        <v>21.221236999999981</v>
      </c>
      <c r="B107" s="5">
        <v>2500</v>
      </c>
    </row>
    <row r="108" spans="1:2" x14ac:dyDescent="0.3">
      <c r="A108" s="5">
        <v>21.423103999999974</v>
      </c>
      <c r="B108" s="5">
        <v>2487.046632</v>
      </c>
    </row>
    <row r="109" spans="1:2" x14ac:dyDescent="0.3">
      <c r="A109" s="5">
        <v>21.624025999999965</v>
      </c>
      <c r="B109" s="5">
        <v>2681.5642459999999</v>
      </c>
    </row>
    <row r="110" spans="1:2" x14ac:dyDescent="0.3">
      <c r="A110" s="5">
        <v>21.824088999999965</v>
      </c>
      <c r="B110" s="5">
        <v>2637.3626370000002</v>
      </c>
    </row>
    <row r="111" spans="1:2" x14ac:dyDescent="0.3">
      <c r="A111" s="5">
        <v>22.023812000000028</v>
      </c>
      <c r="B111" s="5">
        <v>2608.6956519999999</v>
      </c>
    </row>
    <row r="112" spans="1:2" x14ac:dyDescent="0.3">
      <c r="A112" s="5">
        <v>22.224748999999981</v>
      </c>
      <c r="B112" s="5">
        <v>2566.84492</v>
      </c>
    </row>
    <row r="113" spans="1:2" x14ac:dyDescent="0.3">
      <c r="A113" s="5">
        <v>22.425673999999965</v>
      </c>
      <c r="B113" s="5">
        <v>2727.272727</v>
      </c>
    </row>
    <row r="114" spans="1:2" x14ac:dyDescent="0.3">
      <c r="A114" s="5">
        <v>22.626540999999982</v>
      </c>
      <c r="B114" s="5">
        <v>2711.864407</v>
      </c>
    </row>
    <row r="115" spans="1:2" x14ac:dyDescent="0.3">
      <c r="A115" s="5">
        <v>22.826438999999944</v>
      </c>
      <c r="B115" s="5">
        <v>2651.9337019999998</v>
      </c>
    </row>
    <row r="116" spans="1:2" x14ac:dyDescent="0.3">
      <c r="A116" s="5">
        <v>23.026405999999959</v>
      </c>
      <c r="B116" s="5">
        <v>2580.6451609999999</v>
      </c>
    </row>
    <row r="117" spans="1:2" x14ac:dyDescent="0.3">
      <c r="A117" s="5">
        <v>23.226333999999959</v>
      </c>
      <c r="B117" s="5">
        <v>2807.0175439999998</v>
      </c>
    </row>
    <row r="118" spans="1:2" x14ac:dyDescent="0.3">
      <c r="A118" s="5">
        <v>23.427158999999968</v>
      </c>
      <c r="B118" s="5">
        <v>2580.6451609999999</v>
      </c>
    </row>
    <row r="119" spans="1:2" x14ac:dyDescent="0.3">
      <c r="A119" s="5">
        <v>23.627071000000008</v>
      </c>
      <c r="B119" s="5">
        <v>2944.7852760000001</v>
      </c>
    </row>
    <row r="120" spans="1:2" x14ac:dyDescent="0.3">
      <c r="A120" s="5">
        <v>23.826986000000041</v>
      </c>
      <c r="B120" s="5">
        <v>2823.5294119999999</v>
      </c>
    </row>
    <row r="121" spans="1:2" x14ac:dyDescent="0.3">
      <c r="A121" s="5">
        <v>24.026864999999937</v>
      </c>
      <c r="B121" s="5">
        <v>2608.6956519999999</v>
      </c>
    </row>
    <row r="122" spans="1:2" x14ac:dyDescent="0.3">
      <c r="A122" s="5">
        <v>24.226773999999985</v>
      </c>
      <c r="B122" s="5">
        <v>2608.6956519999999</v>
      </c>
    </row>
    <row r="123" spans="1:2" x14ac:dyDescent="0.3">
      <c r="A123" s="5">
        <v>24.427671000000039</v>
      </c>
      <c r="B123" s="5">
        <v>2539.6825399999998</v>
      </c>
    </row>
    <row r="124" spans="1:2" x14ac:dyDescent="0.3">
      <c r="A124" s="5">
        <v>24.627631999999956</v>
      </c>
      <c r="B124" s="5">
        <v>2526.3157890000002</v>
      </c>
    </row>
    <row r="125" spans="1:2" x14ac:dyDescent="0.3">
      <c r="A125" s="5">
        <v>24.827510999999966</v>
      </c>
      <c r="B125" s="5">
        <v>2696.6292130000002</v>
      </c>
    </row>
    <row r="126" spans="1:2" x14ac:dyDescent="0.3">
      <c r="A126" s="5">
        <v>25.027451999999933</v>
      </c>
      <c r="B126" s="5">
        <v>2727.272727</v>
      </c>
    </row>
    <row r="127" spans="1:2" x14ac:dyDescent="0.3">
      <c r="A127" s="5">
        <v>25.227307000000003</v>
      </c>
      <c r="B127" s="5">
        <v>2539.6825399999998</v>
      </c>
    </row>
    <row r="128" spans="1:2" x14ac:dyDescent="0.3">
      <c r="A128" s="5">
        <v>25.428228999999995</v>
      </c>
      <c r="B128" s="5">
        <v>2711.864407</v>
      </c>
    </row>
    <row r="129" spans="1:2" x14ac:dyDescent="0.3">
      <c r="A129" s="5">
        <v>25.629179000000029</v>
      </c>
      <c r="B129" s="5">
        <v>2637.3626370000002</v>
      </c>
    </row>
    <row r="130" spans="1:2" x14ac:dyDescent="0.3">
      <c r="A130" s="5">
        <v>25.829086999999966</v>
      </c>
      <c r="B130" s="5">
        <v>2651.9337019999998</v>
      </c>
    </row>
    <row r="131" spans="1:2" x14ac:dyDescent="0.3">
      <c r="A131" s="5">
        <v>26.028952000000011</v>
      </c>
      <c r="B131" s="5">
        <v>2758.6206900000002</v>
      </c>
    </row>
    <row r="132" spans="1:2" x14ac:dyDescent="0.3">
      <c r="A132" s="5">
        <v>26.228847999999978</v>
      </c>
      <c r="B132" s="5">
        <v>2622.95082</v>
      </c>
    </row>
    <row r="133" spans="1:2" x14ac:dyDescent="0.3">
      <c r="A133" s="5">
        <v>26.428759000000021</v>
      </c>
      <c r="B133" s="5">
        <v>2727.272727</v>
      </c>
    </row>
    <row r="134" spans="1:2" x14ac:dyDescent="0.3">
      <c r="A134" s="5">
        <v>26.628649000000003</v>
      </c>
      <c r="B134" s="5">
        <v>2513.0890049999998</v>
      </c>
    </row>
    <row r="135" spans="1:2" x14ac:dyDescent="0.3">
      <c r="A135" s="5">
        <v>26.829577999999977</v>
      </c>
      <c r="B135" s="5">
        <v>2857.1428569999998</v>
      </c>
    </row>
    <row r="136" spans="1:2" x14ac:dyDescent="0.3">
      <c r="A136" s="5">
        <v>27.029468999999956</v>
      </c>
      <c r="B136" s="5">
        <v>2622.95082</v>
      </c>
    </row>
    <row r="137" spans="1:2" x14ac:dyDescent="0.3">
      <c r="A137" s="5">
        <v>27.230353000000044</v>
      </c>
      <c r="B137" s="5">
        <v>2962.9629629999999</v>
      </c>
    </row>
    <row r="138" spans="1:2" x14ac:dyDescent="0.3">
      <c r="A138" s="5">
        <v>27.430252000000003</v>
      </c>
      <c r="B138" s="5">
        <v>2742.8571430000002</v>
      </c>
    </row>
    <row r="139" spans="1:2" x14ac:dyDescent="0.3">
      <c r="A139" s="5">
        <v>27.632207000000001</v>
      </c>
      <c r="B139" s="5">
        <v>2891.5662649999999</v>
      </c>
    </row>
    <row r="140" spans="1:2" x14ac:dyDescent="0.3">
      <c r="A140" s="5">
        <v>27.832075000000039</v>
      </c>
      <c r="B140" s="5">
        <v>2594.594595</v>
      </c>
    </row>
    <row r="141" spans="1:2" x14ac:dyDescent="0.3">
      <c r="A141" s="5">
        <v>28.031967000000016</v>
      </c>
      <c r="B141" s="5">
        <v>2909.090909</v>
      </c>
    </row>
    <row r="142" spans="1:2" x14ac:dyDescent="0.3">
      <c r="A142" s="5">
        <v>28.232911999999949</v>
      </c>
      <c r="B142" s="5">
        <v>2774.5664740000002</v>
      </c>
    </row>
    <row r="143" spans="1:2" x14ac:dyDescent="0.3">
      <c r="A143" s="5">
        <v>28.433787999999943</v>
      </c>
      <c r="B143" s="5">
        <v>2651.9337019999998</v>
      </c>
    </row>
    <row r="144" spans="1:2" x14ac:dyDescent="0.3">
      <c r="A144" s="5">
        <v>28.633700999999981</v>
      </c>
      <c r="B144" s="5">
        <v>2711.864407</v>
      </c>
    </row>
    <row r="145" spans="1:2" x14ac:dyDescent="0.3">
      <c r="A145" s="5">
        <v>28.833598999999943</v>
      </c>
      <c r="B145" s="5">
        <v>2790.697674</v>
      </c>
    </row>
    <row r="146" spans="1:2" x14ac:dyDescent="0.3">
      <c r="A146" s="5">
        <v>29.034464999999962</v>
      </c>
      <c r="B146" s="5">
        <v>2823.5294119999999</v>
      </c>
    </row>
    <row r="147" spans="1:2" x14ac:dyDescent="0.3">
      <c r="A147" s="5">
        <v>29.234427999999987</v>
      </c>
      <c r="B147" s="5">
        <v>2944.7852760000001</v>
      </c>
    </row>
    <row r="148" spans="1:2" x14ac:dyDescent="0.3">
      <c r="A148" s="5">
        <v>29.435308999999968</v>
      </c>
      <c r="B148" s="5">
        <v>2807.0175439999998</v>
      </c>
    </row>
    <row r="149" spans="1:2" x14ac:dyDescent="0.3">
      <c r="A149" s="5">
        <v>29.636285999999934</v>
      </c>
      <c r="B149" s="5">
        <v>2857.1428569999998</v>
      </c>
    </row>
    <row r="150" spans="1:2" x14ac:dyDescent="0.3">
      <c r="A150" s="5">
        <v>29.838158000000028</v>
      </c>
      <c r="B150" s="5">
        <v>2774.5664740000002</v>
      </c>
    </row>
    <row r="151" spans="1:2" x14ac:dyDescent="0.3">
      <c r="A151" s="5">
        <v>30.038045000000018</v>
      </c>
      <c r="B151" s="5">
        <v>2909.090909</v>
      </c>
    </row>
    <row r="152" spans="1:2" x14ac:dyDescent="0.3">
      <c r="A152" s="5">
        <v>30.237937999999993</v>
      </c>
      <c r="B152" s="5">
        <v>2807.0175439999998</v>
      </c>
    </row>
    <row r="153" spans="1:2" x14ac:dyDescent="0.3">
      <c r="A153" s="5">
        <v>30.438773999999974</v>
      </c>
      <c r="B153" s="5">
        <v>2807.0175439999998</v>
      </c>
    </row>
    <row r="154" spans="1:2" x14ac:dyDescent="0.3">
      <c r="A154" s="5">
        <v>30.638785999999989</v>
      </c>
      <c r="B154" s="5">
        <v>2944.7852760000001</v>
      </c>
    </row>
    <row r="155" spans="1:2" x14ac:dyDescent="0.3">
      <c r="A155" s="5">
        <v>30.838709999999999</v>
      </c>
      <c r="B155" s="5">
        <v>2981.3664600000002</v>
      </c>
    </row>
    <row r="156" spans="1:2" x14ac:dyDescent="0.3">
      <c r="A156" s="5">
        <v>31.038570999999941</v>
      </c>
      <c r="B156" s="5">
        <v>3076.9230769999999</v>
      </c>
    </row>
    <row r="157" spans="1:2" x14ac:dyDescent="0.3">
      <c r="A157" s="5">
        <v>31.238513000000019</v>
      </c>
      <c r="B157" s="5">
        <v>2962.9629629999999</v>
      </c>
    </row>
    <row r="158" spans="1:2" x14ac:dyDescent="0.3">
      <c r="A158" s="5">
        <v>31.438442000000016</v>
      </c>
      <c r="B158" s="5">
        <v>2962.9629629999999</v>
      </c>
    </row>
    <row r="159" spans="1:2" x14ac:dyDescent="0.3">
      <c r="A159" s="5">
        <v>31.638308999999943</v>
      </c>
      <c r="B159" s="5">
        <v>2909.090909</v>
      </c>
    </row>
    <row r="160" spans="1:2" x14ac:dyDescent="0.3">
      <c r="A160" s="5">
        <v>31.83924200000002</v>
      </c>
      <c r="B160" s="5">
        <v>2891.5662649999999</v>
      </c>
    </row>
    <row r="161" spans="1:2" x14ac:dyDescent="0.3">
      <c r="A161" s="5">
        <v>32.039078000000025</v>
      </c>
      <c r="B161" s="5">
        <v>2857.1428569999998</v>
      </c>
    </row>
    <row r="162" spans="1:2" x14ac:dyDescent="0.3">
      <c r="A162" s="5">
        <v>32.239086999999934</v>
      </c>
      <c r="B162" s="5">
        <v>3018.867925</v>
      </c>
    </row>
    <row r="163" spans="1:2" x14ac:dyDescent="0.3">
      <c r="A163" s="5">
        <v>32.438877999999939</v>
      </c>
      <c r="B163" s="5">
        <v>2727.272727</v>
      </c>
    </row>
    <row r="164" spans="1:2" x14ac:dyDescent="0.3">
      <c r="A164" s="5">
        <v>32.638786999999986</v>
      </c>
      <c r="B164" s="5">
        <v>2857.1428569999998</v>
      </c>
    </row>
    <row r="165" spans="1:2" x14ac:dyDescent="0.3">
      <c r="A165" s="5">
        <v>32.838847999999992</v>
      </c>
      <c r="B165" s="5">
        <v>2891.5662649999999</v>
      </c>
    </row>
    <row r="166" spans="1:2" x14ac:dyDescent="0.3">
      <c r="A166" s="5">
        <v>33.038643999999984</v>
      </c>
      <c r="B166" s="5">
        <v>2840.2366860000002</v>
      </c>
    </row>
    <row r="167" spans="1:2" x14ac:dyDescent="0.3">
      <c r="A167" s="5">
        <v>33.238495999999948</v>
      </c>
      <c r="B167" s="5">
        <v>2840.2366860000002</v>
      </c>
    </row>
    <row r="168" spans="1:2" x14ac:dyDescent="0.3">
      <c r="A168" s="5">
        <v>33.439497999999965</v>
      </c>
      <c r="B168" s="5">
        <v>2666.666667</v>
      </c>
    </row>
    <row r="169" spans="1:2" x14ac:dyDescent="0.3">
      <c r="A169" s="5">
        <v>33.639344999999942</v>
      </c>
      <c r="B169" s="5">
        <v>2566.84492</v>
      </c>
    </row>
    <row r="170" spans="1:2" x14ac:dyDescent="0.3">
      <c r="A170" s="5">
        <v>33.839223999999952</v>
      </c>
      <c r="B170" s="5">
        <v>2696.6292130000002</v>
      </c>
    </row>
    <row r="171" spans="1:2" x14ac:dyDescent="0.3">
      <c r="A171" s="5">
        <v>34.040147999999938</v>
      </c>
      <c r="B171" s="5">
        <v>2487.046632</v>
      </c>
    </row>
    <row r="172" spans="1:2" x14ac:dyDescent="0.3">
      <c r="A172" s="5">
        <v>34.240098999999994</v>
      </c>
      <c r="B172" s="5">
        <v>2553.1914889999998</v>
      </c>
    </row>
    <row r="173" spans="1:2" x14ac:dyDescent="0.3">
      <c r="A173" s="5">
        <v>34.439925000000024</v>
      </c>
      <c r="B173" s="5">
        <v>2891.5662649999999</v>
      </c>
    </row>
    <row r="174" spans="1:2" x14ac:dyDescent="0.3">
      <c r="A174" s="5">
        <v>34.639873999999971</v>
      </c>
      <c r="B174" s="5">
        <v>2474.2268039999999</v>
      </c>
    </row>
    <row r="175" spans="1:2" x14ac:dyDescent="0.3">
      <c r="A175" s="5">
        <v>34.839747999999993</v>
      </c>
      <c r="B175" s="5">
        <v>2681.5642459999999</v>
      </c>
    </row>
    <row r="176" spans="1:2" x14ac:dyDescent="0.3">
      <c r="A176" s="5">
        <v>35.039644999999958</v>
      </c>
      <c r="B176" s="5">
        <v>2857.1428569999998</v>
      </c>
    </row>
    <row r="177" spans="1:2" x14ac:dyDescent="0.3">
      <c r="A177" s="5">
        <v>35.240561999999962</v>
      </c>
      <c r="B177" s="5">
        <v>2823.5294119999999</v>
      </c>
    </row>
    <row r="178" spans="1:2" x14ac:dyDescent="0.3">
      <c r="A178" s="5">
        <v>35.440507000000032</v>
      </c>
      <c r="B178" s="5">
        <v>2807.0175439999998</v>
      </c>
    </row>
    <row r="179" spans="1:2" x14ac:dyDescent="0.3">
      <c r="A179" s="5">
        <v>35.640324999999969</v>
      </c>
      <c r="B179" s="5">
        <v>2711.864407</v>
      </c>
    </row>
    <row r="180" spans="1:2" x14ac:dyDescent="0.3">
      <c r="A180" s="5">
        <v>35.840395999999949</v>
      </c>
      <c r="B180" s="5">
        <v>2758.6206900000002</v>
      </c>
    </row>
    <row r="181" spans="1:2" x14ac:dyDescent="0.3">
      <c r="A181" s="5">
        <v>36.041160999999995</v>
      </c>
      <c r="B181" s="5">
        <v>2696.6292130000002</v>
      </c>
    </row>
    <row r="182" spans="1:2" x14ac:dyDescent="0.3">
      <c r="A182" s="5">
        <v>36.242084999999982</v>
      </c>
      <c r="B182" s="5">
        <v>2651.9337019999998</v>
      </c>
    </row>
    <row r="183" spans="1:2" x14ac:dyDescent="0.3">
      <c r="A183" s="5">
        <v>36.442011999999984</v>
      </c>
      <c r="B183" s="5">
        <v>2790.697674</v>
      </c>
    </row>
    <row r="184" spans="1:2" x14ac:dyDescent="0.3">
      <c r="A184" s="5">
        <v>36.642938999999963</v>
      </c>
      <c r="B184" s="5">
        <v>2807.0175439999998</v>
      </c>
    </row>
    <row r="185" spans="1:2" x14ac:dyDescent="0.3">
      <c r="A185" s="5">
        <v>36.842897999999998</v>
      </c>
      <c r="B185" s="5">
        <v>2840.2366860000002</v>
      </c>
    </row>
    <row r="186" spans="1:2" x14ac:dyDescent="0.3">
      <c r="A186" s="5">
        <v>37.042666999999945</v>
      </c>
      <c r="B186" s="5">
        <v>2823.5294119999999</v>
      </c>
    </row>
    <row r="187" spans="1:2" x14ac:dyDescent="0.3">
      <c r="A187" s="5">
        <v>37.242579999999982</v>
      </c>
      <c r="B187" s="5">
        <v>2790.697674</v>
      </c>
    </row>
    <row r="188" spans="1:2" x14ac:dyDescent="0.3">
      <c r="A188" s="5">
        <v>37.443511999999949</v>
      </c>
      <c r="B188" s="5">
        <v>2758.6206900000002</v>
      </c>
    </row>
    <row r="189" spans="1:2" x14ac:dyDescent="0.3">
      <c r="A189" s="5">
        <v>37.644447000000021</v>
      </c>
      <c r="B189" s="5">
        <v>2637.3626370000002</v>
      </c>
    </row>
    <row r="190" spans="1:2" x14ac:dyDescent="0.3">
      <c r="A190" s="5">
        <v>37.845386999999967</v>
      </c>
      <c r="B190" s="5">
        <v>2696.6292130000002</v>
      </c>
    </row>
    <row r="191" spans="1:2" x14ac:dyDescent="0.3">
      <c r="A191" s="5">
        <v>38.045209000000007</v>
      </c>
      <c r="B191" s="5">
        <v>2909.090909</v>
      </c>
    </row>
    <row r="192" spans="1:2" x14ac:dyDescent="0.3">
      <c r="A192" s="5">
        <v>38.246137999999981</v>
      </c>
      <c r="B192" s="5">
        <v>2742.8571430000002</v>
      </c>
    </row>
    <row r="193" spans="1:2" x14ac:dyDescent="0.3">
      <c r="A193" s="5">
        <v>38.446993000000028</v>
      </c>
      <c r="B193" s="5">
        <v>2944.7852760000001</v>
      </c>
    </row>
    <row r="194" spans="1:2" x14ac:dyDescent="0.3">
      <c r="A194" s="5">
        <v>38.64696900000002</v>
      </c>
      <c r="B194" s="5">
        <v>3200</v>
      </c>
    </row>
    <row r="195" spans="1:2" x14ac:dyDescent="0.3">
      <c r="A195" s="5">
        <v>38.847811999999983</v>
      </c>
      <c r="B195" s="5">
        <v>2857.1428569999998</v>
      </c>
    </row>
    <row r="196" spans="1:2" x14ac:dyDescent="0.3">
      <c r="A196" s="5">
        <v>39.048787999999952</v>
      </c>
      <c r="B196" s="5">
        <v>3076.9230769999999</v>
      </c>
    </row>
    <row r="197" spans="1:2" x14ac:dyDescent="0.3">
      <c r="A197" s="5">
        <v>39.249838999999959</v>
      </c>
      <c r="B197" s="5">
        <v>3157.8947370000001</v>
      </c>
    </row>
    <row r="198" spans="1:2" x14ac:dyDescent="0.3">
      <c r="A198" s="5">
        <v>39.449586999999958</v>
      </c>
      <c r="B198" s="5">
        <v>3200</v>
      </c>
    </row>
    <row r="199" spans="1:2" x14ac:dyDescent="0.3">
      <c r="A199" s="5">
        <v>39.649456999999991</v>
      </c>
      <c r="B199" s="5">
        <v>3037.9746839999998</v>
      </c>
    </row>
    <row r="200" spans="1:2" x14ac:dyDescent="0.3">
      <c r="A200" s="5">
        <v>39.849436999999973</v>
      </c>
      <c r="B200" s="5">
        <v>3096.7741940000001</v>
      </c>
    </row>
    <row r="201" spans="1:2" x14ac:dyDescent="0.3">
      <c r="A201" s="5">
        <v>40.050286000000035</v>
      </c>
      <c r="B201" s="5">
        <v>3096.7741940000001</v>
      </c>
    </row>
    <row r="202" spans="1:2" x14ac:dyDescent="0.3">
      <c r="A202" s="5">
        <v>40.251171000000006</v>
      </c>
      <c r="B202" s="5">
        <v>3057.3248410000001</v>
      </c>
    </row>
    <row r="203" spans="1:2" x14ac:dyDescent="0.3">
      <c r="A203" s="5">
        <v>40.451056000000001</v>
      </c>
      <c r="B203" s="5">
        <v>3057.3248410000001</v>
      </c>
    </row>
    <row r="204" spans="1:2" x14ac:dyDescent="0.3">
      <c r="A204" s="5">
        <v>40.651028000000004</v>
      </c>
      <c r="B204" s="5">
        <v>3200</v>
      </c>
    </row>
    <row r="205" spans="1:2" x14ac:dyDescent="0.3">
      <c r="A205" s="5">
        <v>40.851924999999945</v>
      </c>
      <c r="B205" s="5">
        <v>3076.9230769999999</v>
      </c>
    </row>
    <row r="206" spans="1:2" x14ac:dyDescent="0.3">
      <c r="A206" s="5">
        <v>41.05178200000001</v>
      </c>
      <c r="B206" s="5">
        <v>3018.867925</v>
      </c>
    </row>
    <row r="207" spans="1:2" x14ac:dyDescent="0.3">
      <c r="A207" s="5">
        <v>41.251775999999957</v>
      </c>
      <c r="B207" s="5">
        <v>2891.5662649999999</v>
      </c>
    </row>
    <row r="208" spans="1:2" x14ac:dyDescent="0.3">
      <c r="A208" s="5">
        <v>41.451709999999942</v>
      </c>
      <c r="B208" s="5">
        <v>2874.2514970000002</v>
      </c>
    </row>
    <row r="209" spans="1:2" x14ac:dyDescent="0.3">
      <c r="A209" s="5">
        <v>41.651571999999994</v>
      </c>
      <c r="B209" s="5">
        <v>3057.3248410000001</v>
      </c>
    </row>
    <row r="210" spans="1:2" x14ac:dyDescent="0.3">
      <c r="A210" s="5">
        <v>41.852609000000037</v>
      </c>
      <c r="B210" s="5">
        <v>3380.2816899999998</v>
      </c>
    </row>
    <row r="211" spans="1:2" x14ac:dyDescent="0.3">
      <c r="A211" s="5">
        <v>42.052359000000031</v>
      </c>
      <c r="B211" s="5">
        <v>3018.867925</v>
      </c>
    </row>
    <row r="212" spans="1:2" x14ac:dyDescent="0.3">
      <c r="A212" s="5">
        <v>42.253273000000043</v>
      </c>
      <c r="B212" s="5">
        <v>3096.7741940000001</v>
      </c>
    </row>
    <row r="213" spans="1:2" x14ac:dyDescent="0.3">
      <c r="A213" s="5">
        <v>42.454196000000032</v>
      </c>
      <c r="B213" s="5">
        <v>3221.47651</v>
      </c>
    </row>
    <row r="214" spans="1:2" x14ac:dyDescent="0.3">
      <c r="A214" s="5">
        <v>42.654107999999958</v>
      </c>
      <c r="B214" s="5">
        <v>3178.8079469999998</v>
      </c>
    </row>
    <row r="215" spans="1:2" x14ac:dyDescent="0.3">
      <c r="A215" s="5">
        <v>42.854049000000039</v>
      </c>
      <c r="B215" s="5">
        <v>3333.333333</v>
      </c>
    </row>
    <row r="216" spans="1:2" x14ac:dyDescent="0.3">
      <c r="A216" s="5">
        <v>43.053947000000001</v>
      </c>
      <c r="B216" s="5">
        <v>3333.333333</v>
      </c>
    </row>
    <row r="217" spans="1:2" x14ac:dyDescent="0.3">
      <c r="A217" s="5">
        <v>43.254778999999992</v>
      </c>
      <c r="B217" s="5">
        <v>3116.8831169999999</v>
      </c>
    </row>
    <row r="218" spans="1:2" x14ac:dyDescent="0.3">
      <c r="A218" s="5">
        <v>43.454707999999989</v>
      </c>
      <c r="B218" s="5">
        <v>3178.8079469999998</v>
      </c>
    </row>
    <row r="219" spans="1:2" x14ac:dyDescent="0.3">
      <c r="A219" s="5">
        <v>43.655642999999948</v>
      </c>
      <c r="B219" s="5">
        <v>3265.306122</v>
      </c>
    </row>
    <row r="220" spans="1:2" x14ac:dyDescent="0.3">
      <c r="A220" s="5">
        <v>43.85556999999995</v>
      </c>
      <c r="B220" s="5">
        <v>2926.829268</v>
      </c>
    </row>
    <row r="221" spans="1:2" x14ac:dyDescent="0.3">
      <c r="A221" s="5">
        <v>44.05652999999996</v>
      </c>
      <c r="B221" s="5">
        <v>3137.2549020000001</v>
      </c>
    </row>
    <row r="222" spans="1:2" x14ac:dyDescent="0.3">
      <c r="A222" s="5">
        <v>44.256454999999967</v>
      </c>
      <c r="B222" s="5">
        <v>2909.090909</v>
      </c>
    </row>
    <row r="223" spans="1:2" x14ac:dyDescent="0.3">
      <c r="A223" s="5">
        <v>44.45635400000004</v>
      </c>
      <c r="B223" s="5">
        <v>2926.829268</v>
      </c>
    </row>
    <row r="224" spans="1:2" x14ac:dyDescent="0.3">
      <c r="A224" s="5">
        <v>44.656329000000035</v>
      </c>
      <c r="B224" s="5">
        <v>2840.2366860000002</v>
      </c>
    </row>
    <row r="225" spans="1:2" x14ac:dyDescent="0.3">
      <c r="A225" s="5">
        <v>44.857249000000031</v>
      </c>
      <c r="B225" s="5">
        <v>2566.84492</v>
      </c>
    </row>
    <row r="226" spans="1:2" x14ac:dyDescent="0.3">
      <c r="A226" s="5">
        <v>45.057072999999953</v>
      </c>
      <c r="B226" s="5">
        <v>2981.3664600000002</v>
      </c>
    </row>
    <row r="227" spans="1:2" x14ac:dyDescent="0.3">
      <c r="A227" s="5">
        <v>45.256958999999945</v>
      </c>
      <c r="B227" s="5">
        <v>3057.3248410000001</v>
      </c>
    </row>
    <row r="228" spans="1:2" x14ac:dyDescent="0.3">
      <c r="A228" s="5">
        <v>45.456859000000016</v>
      </c>
      <c r="B228" s="5">
        <v>3018.867925</v>
      </c>
    </row>
    <row r="229" spans="1:2" x14ac:dyDescent="0.3">
      <c r="A229" s="5">
        <v>45.656772999999937</v>
      </c>
      <c r="B229" s="5">
        <v>3157.8947370000001</v>
      </c>
    </row>
    <row r="230" spans="1:2" x14ac:dyDescent="0.3">
      <c r="A230" s="5">
        <v>45.857675999999977</v>
      </c>
      <c r="B230" s="5">
        <v>3000</v>
      </c>
    </row>
    <row r="231" spans="1:2" x14ac:dyDescent="0.3">
      <c r="A231" s="5">
        <v>46.058541999999996</v>
      </c>
      <c r="B231" s="5">
        <v>3178.8079469999998</v>
      </c>
    </row>
    <row r="232" spans="1:2" x14ac:dyDescent="0.3">
      <c r="A232" s="5">
        <v>46.259473999999962</v>
      </c>
      <c r="B232" s="5">
        <v>3116.8831169999999</v>
      </c>
    </row>
    <row r="233" spans="1:2" x14ac:dyDescent="0.3">
      <c r="A233" s="5">
        <v>46.460392999999961</v>
      </c>
      <c r="B233" s="5">
        <v>3157.8947370000001</v>
      </c>
    </row>
    <row r="234" spans="1:2" x14ac:dyDescent="0.3">
      <c r="A234" s="5">
        <v>46.660291000000036</v>
      </c>
      <c r="B234" s="5">
        <v>3178.8079469999998</v>
      </c>
    </row>
    <row r="235" spans="1:2" x14ac:dyDescent="0.3">
      <c r="A235" s="5">
        <v>46.862389000000015</v>
      </c>
      <c r="B235" s="5">
        <v>3178.8079469999998</v>
      </c>
    </row>
    <row r="236" spans="1:2" x14ac:dyDescent="0.3">
      <c r="A236" s="5">
        <v>47.062168999999933</v>
      </c>
      <c r="B236" s="5">
        <v>3157.8947370000001</v>
      </c>
    </row>
    <row r="237" spans="1:2" x14ac:dyDescent="0.3">
      <c r="A237" s="5">
        <v>47.263051000000026</v>
      </c>
      <c r="B237" s="5">
        <v>3265.306122</v>
      </c>
    </row>
    <row r="238" spans="1:2" x14ac:dyDescent="0.3">
      <c r="A238" s="5">
        <v>47.463889000000002</v>
      </c>
      <c r="B238" s="5">
        <v>3200</v>
      </c>
    </row>
    <row r="239" spans="1:2" x14ac:dyDescent="0.3">
      <c r="A239" s="5">
        <v>47.664757000000016</v>
      </c>
      <c r="B239" s="5">
        <v>2981.3664600000002</v>
      </c>
    </row>
    <row r="240" spans="1:2" x14ac:dyDescent="0.3">
      <c r="A240" s="5">
        <v>47.864699999999978</v>
      </c>
      <c r="B240" s="5">
        <v>2909.090909</v>
      </c>
    </row>
    <row r="241" spans="1:2" x14ac:dyDescent="0.3">
      <c r="A241" s="5">
        <v>48.064707000000006</v>
      </c>
      <c r="B241" s="5">
        <v>2874.2514970000002</v>
      </c>
    </row>
    <row r="242" spans="1:2" x14ac:dyDescent="0.3">
      <c r="A242" s="5">
        <v>48.264506999999988</v>
      </c>
      <c r="B242" s="5">
        <v>2840.2366860000002</v>
      </c>
    </row>
    <row r="243" spans="1:2" x14ac:dyDescent="0.3">
      <c r="A243" s="5">
        <v>48.464419000000028</v>
      </c>
      <c r="B243" s="5">
        <v>2874.2514970000002</v>
      </c>
    </row>
    <row r="244" spans="1:2" x14ac:dyDescent="0.3">
      <c r="A244" s="5">
        <v>48.664480000000033</v>
      </c>
      <c r="B244" s="5">
        <v>3157.8947370000001</v>
      </c>
    </row>
    <row r="245" spans="1:2" x14ac:dyDescent="0.3">
      <c r="A245" s="5">
        <v>48.864255999999962</v>
      </c>
      <c r="B245" s="5">
        <v>3076.9230769999999</v>
      </c>
    </row>
    <row r="246" spans="1:2" x14ac:dyDescent="0.3">
      <c r="A246" s="5">
        <v>49.065107000000019</v>
      </c>
      <c r="B246" s="5">
        <v>3157.8947370000001</v>
      </c>
    </row>
    <row r="247" spans="1:2" x14ac:dyDescent="0.3">
      <c r="A247" s="5">
        <v>49.265050999999978</v>
      </c>
      <c r="B247" s="5">
        <v>3157.8947370000001</v>
      </c>
    </row>
    <row r="248" spans="1:2" x14ac:dyDescent="0.3">
      <c r="A248" s="5">
        <v>49.464956000000036</v>
      </c>
      <c r="B248" s="5">
        <v>3116.8831169999999</v>
      </c>
    </row>
    <row r="249" spans="1:2" x14ac:dyDescent="0.3">
      <c r="A249" s="5">
        <v>49.664863999999973</v>
      </c>
      <c r="B249" s="5">
        <v>3157.8947370000001</v>
      </c>
    </row>
    <row r="250" spans="1:2" x14ac:dyDescent="0.3">
      <c r="A250" s="5">
        <v>49.864770000000028</v>
      </c>
      <c r="B250" s="5">
        <v>3243.2432429999999</v>
      </c>
    </row>
    <row r="251" spans="1:2" x14ac:dyDescent="0.3">
      <c r="A251" s="5">
        <v>50.064676999999968</v>
      </c>
      <c r="B251" s="5">
        <v>3221.47651</v>
      </c>
    </row>
    <row r="252" spans="1:2" x14ac:dyDescent="0.3">
      <c r="A252" s="5">
        <v>50.264579000000033</v>
      </c>
      <c r="B252" s="5">
        <v>3137.2549020000001</v>
      </c>
    </row>
    <row r="253" spans="1:2" x14ac:dyDescent="0.3">
      <c r="A253" s="5">
        <v>50.464491999999957</v>
      </c>
      <c r="B253" s="5">
        <v>3018.867925</v>
      </c>
    </row>
    <row r="254" spans="1:2" x14ac:dyDescent="0.3">
      <c r="A254" s="5">
        <v>50.664426999999939</v>
      </c>
      <c r="B254" s="5">
        <v>3157.8947370000001</v>
      </c>
    </row>
    <row r="255" spans="1:2" x14ac:dyDescent="0.3">
      <c r="A255" s="5">
        <v>50.864277000000023</v>
      </c>
      <c r="B255" s="5">
        <v>3037.9746839999998</v>
      </c>
    </row>
    <row r="256" spans="1:2" x14ac:dyDescent="0.3">
      <c r="A256" s="5">
        <v>51.065172999999966</v>
      </c>
      <c r="B256" s="5">
        <v>3137.2549020000001</v>
      </c>
    </row>
    <row r="257" spans="1:2" x14ac:dyDescent="0.3">
      <c r="A257" s="5">
        <v>51.265087000000001</v>
      </c>
      <c r="B257" s="5">
        <v>3333.333333</v>
      </c>
    </row>
    <row r="258" spans="1:2" x14ac:dyDescent="0.3">
      <c r="A258" s="5">
        <v>51.464970999999998</v>
      </c>
      <c r="B258" s="5">
        <v>3404.2553189999999</v>
      </c>
    </row>
    <row r="259" spans="1:2" x14ac:dyDescent="0.3">
      <c r="A259" s="5">
        <v>51.664915999999955</v>
      </c>
      <c r="B259" s="5">
        <v>3076.9230769999999</v>
      </c>
    </row>
    <row r="260" spans="1:2" x14ac:dyDescent="0.3">
      <c r="A260" s="5">
        <v>51.864799999999953</v>
      </c>
      <c r="B260" s="5">
        <v>3178.8079469999998</v>
      </c>
    </row>
    <row r="261" spans="1:2" x14ac:dyDescent="0.3">
      <c r="A261" s="5">
        <v>52.064686999999942</v>
      </c>
      <c r="B261" s="5">
        <v>2874.2514970000002</v>
      </c>
    </row>
    <row r="262" spans="1:2" x14ac:dyDescent="0.3">
      <c r="A262" s="5">
        <v>52.264630000000018</v>
      </c>
      <c r="B262" s="5">
        <v>2774.5664740000002</v>
      </c>
    </row>
    <row r="263" spans="1:2" x14ac:dyDescent="0.3">
      <c r="A263" s="5">
        <v>52.464499999999937</v>
      </c>
      <c r="B263" s="5">
        <v>2823.5294119999999</v>
      </c>
    </row>
    <row r="264" spans="1:2" x14ac:dyDescent="0.3">
      <c r="A264" s="5">
        <v>52.664417999999962</v>
      </c>
      <c r="B264" s="5">
        <v>2891.5662649999999</v>
      </c>
    </row>
    <row r="265" spans="1:2" x14ac:dyDescent="0.3">
      <c r="A265" s="5">
        <v>52.86434699999996</v>
      </c>
      <c r="B265" s="5">
        <v>3221.47651</v>
      </c>
    </row>
    <row r="266" spans="1:2" x14ac:dyDescent="0.3">
      <c r="A266" s="5">
        <v>53.065238000000029</v>
      </c>
      <c r="B266" s="5">
        <v>3018.867925</v>
      </c>
    </row>
    <row r="267" spans="1:2" x14ac:dyDescent="0.3">
      <c r="A267" s="5">
        <v>53.266184999999957</v>
      </c>
      <c r="B267" s="5">
        <v>3157.8947370000001</v>
      </c>
    </row>
    <row r="268" spans="1:2" x14ac:dyDescent="0.3">
      <c r="A268" s="5">
        <v>53.467048999999982</v>
      </c>
      <c r="B268" s="5">
        <v>3287.671233</v>
      </c>
    </row>
    <row r="269" spans="1:2" x14ac:dyDescent="0.3">
      <c r="A269" s="5">
        <v>53.667925999999973</v>
      </c>
      <c r="B269" s="5">
        <v>3200</v>
      </c>
    </row>
    <row r="270" spans="1:2" x14ac:dyDescent="0.3">
      <c r="A270" s="5">
        <v>53.867833000000026</v>
      </c>
      <c r="B270" s="5">
        <v>3333.333333</v>
      </c>
    </row>
    <row r="271" spans="1:2" x14ac:dyDescent="0.3">
      <c r="A271" s="5">
        <v>54.067747999999945</v>
      </c>
      <c r="B271" s="5">
        <v>3157.8947370000001</v>
      </c>
    </row>
    <row r="272" spans="1:2" x14ac:dyDescent="0.3">
      <c r="A272" s="5">
        <v>54.267678999999937</v>
      </c>
      <c r="B272" s="5">
        <v>3265.306122</v>
      </c>
    </row>
    <row r="273" spans="1:2" x14ac:dyDescent="0.3">
      <c r="A273" s="5">
        <v>54.467528000000023</v>
      </c>
      <c r="B273" s="5">
        <v>3178.8079469999998</v>
      </c>
    </row>
    <row r="274" spans="1:2" x14ac:dyDescent="0.3">
      <c r="A274" s="5">
        <v>54.667450000000038</v>
      </c>
      <c r="B274" s="5">
        <v>3243.2432429999999</v>
      </c>
    </row>
    <row r="275" spans="1:2" x14ac:dyDescent="0.3">
      <c r="A275" s="5">
        <v>54.867435000000008</v>
      </c>
      <c r="B275" s="5">
        <v>3200</v>
      </c>
    </row>
    <row r="276" spans="1:2" x14ac:dyDescent="0.3">
      <c r="A276" s="5">
        <v>55.067336999999959</v>
      </c>
      <c r="B276" s="5">
        <v>3265.306122</v>
      </c>
    </row>
    <row r="277" spans="1:2" x14ac:dyDescent="0.3">
      <c r="A277" s="5">
        <v>55.268201999999981</v>
      </c>
      <c r="B277" s="5">
        <v>3200</v>
      </c>
    </row>
    <row r="278" spans="1:2" x14ac:dyDescent="0.3">
      <c r="A278" s="5">
        <v>55.468113000000024</v>
      </c>
      <c r="B278" s="5">
        <v>3221.47651</v>
      </c>
    </row>
    <row r="279" spans="1:2" x14ac:dyDescent="0.3">
      <c r="A279" s="5">
        <v>55.667974999999963</v>
      </c>
      <c r="B279" s="5">
        <v>3116.8831169999999</v>
      </c>
    </row>
    <row r="280" spans="1:2" x14ac:dyDescent="0.3">
      <c r="A280" s="5">
        <v>55.867894999999983</v>
      </c>
      <c r="B280" s="5">
        <v>3057.3248410000001</v>
      </c>
    </row>
    <row r="281" spans="1:2" x14ac:dyDescent="0.3">
      <c r="A281" s="5">
        <v>56.067800000000041</v>
      </c>
      <c r="B281" s="5">
        <v>3221.47651</v>
      </c>
    </row>
    <row r="282" spans="1:2" x14ac:dyDescent="0.3">
      <c r="A282" s="5">
        <v>56.268661999999956</v>
      </c>
      <c r="B282" s="5">
        <v>3157.8947370000001</v>
      </c>
    </row>
    <row r="283" spans="1:2" x14ac:dyDescent="0.3">
      <c r="A283" s="5">
        <v>56.468572000000002</v>
      </c>
      <c r="B283" s="5">
        <v>2807.0175439999998</v>
      </c>
    </row>
    <row r="284" spans="1:2" x14ac:dyDescent="0.3">
      <c r="A284" s="5">
        <v>56.66950699999996</v>
      </c>
      <c r="B284" s="5">
        <v>3018.867925</v>
      </c>
    </row>
    <row r="285" spans="1:2" x14ac:dyDescent="0.3">
      <c r="A285" s="5">
        <v>56.869444999999935</v>
      </c>
      <c r="B285" s="5">
        <v>2962.9629629999999</v>
      </c>
    </row>
    <row r="286" spans="1:2" x14ac:dyDescent="0.3">
      <c r="A286" s="5">
        <v>57.06930599999999</v>
      </c>
      <c r="B286" s="5">
        <v>3037.9746839999998</v>
      </c>
    </row>
    <row r="287" spans="1:2" x14ac:dyDescent="0.3">
      <c r="A287" s="5">
        <v>57.269276999999995</v>
      </c>
      <c r="B287" s="5">
        <v>2637.3626370000002</v>
      </c>
    </row>
    <row r="288" spans="1:2" x14ac:dyDescent="0.3">
      <c r="A288" s="5">
        <v>57.470261999999941</v>
      </c>
      <c r="B288" s="5">
        <v>2711.864407</v>
      </c>
    </row>
    <row r="289" spans="1:2" x14ac:dyDescent="0.3">
      <c r="A289" s="5">
        <v>57.671230000000044</v>
      </c>
      <c r="B289" s="5">
        <v>2774.5664740000002</v>
      </c>
    </row>
    <row r="290" spans="1:2" x14ac:dyDescent="0.3">
      <c r="A290" s="5">
        <v>57.871155999999935</v>
      </c>
      <c r="B290" s="5">
        <v>3057.3248410000001</v>
      </c>
    </row>
    <row r="291" spans="1:2" x14ac:dyDescent="0.3">
      <c r="A291" s="5">
        <v>58.071103999999998</v>
      </c>
      <c r="B291" s="5">
        <v>3000</v>
      </c>
    </row>
    <row r="292" spans="1:2" x14ac:dyDescent="0.3">
      <c r="A292" s="5">
        <v>58.270791000000038</v>
      </c>
      <c r="B292" s="5">
        <v>3096.7741940000001</v>
      </c>
    </row>
    <row r="293" spans="1:2" x14ac:dyDescent="0.3">
      <c r="A293" s="5">
        <v>58.471734999999974</v>
      </c>
      <c r="B293" s="5">
        <v>3200</v>
      </c>
    </row>
    <row r="294" spans="1:2" x14ac:dyDescent="0.3">
      <c r="A294" s="5">
        <v>58.671943999999947</v>
      </c>
      <c r="B294" s="5">
        <v>3310.3448279999998</v>
      </c>
    </row>
    <row r="295" spans="1:2" x14ac:dyDescent="0.3">
      <c r="A295" s="5">
        <v>58.872777999999933</v>
      </c>
      <c r="B295" s="5">
        <v>3137.2549020000001</v>
      </c>
    </row>
    <row r="296" spans="1:2" x14ac:dyDescent="0.3">
      <c r="A296" s="5">
        <v>59.072394000000038</v>
      </c>
      <c r="B296" s="5">
        <v>3178.8079469999998</v>
      </c>
    </row>
    <row r="297" spans="1:2" x14ac:dyDescent="0.3">
      <c r="A297" s="5">
        <v>59.273340999999967</v>
      </c>
      <c r="B297" s="5">
        <v>3200</v>
      </c>
    </row>
    <row r="298" spans="1:2" x14ac:dyDescent="0.3">
      <c r="A298" s="5">
        <v>59.473262999999982</v>
      </c>
      <c r="B298" s="5">
        <v>3287.671233</v>
      </c>
    </row>
    <row r="299" spans="1:2" x14ac:dyDescent="0.3">
      <c r="A299" s="5">
        <v>59.674116000000033</v>
      </c>
      <c r="B299" s="5">
        <v>3076.9230769999999</v>
      </c>
    </row>
    <row r="300" spans="1:2" x14ac:dyDescent="0.3">
      <c r="A300" s="5">
        <v>59.874025999999965</v>
      </c>
      <c r="B300" s="5">
        <v>3265.306122</v>
      </c>
    </row>
    <row r="301" spans="1:2" x14ac:dyDescent="0.3">
      <c r="A301" s="5">
        <v>60.073957999999955</v>
      </c>
      <c r="B301" s="5">
        <v>3200</v>
      </c>
    </row>
    <row r="302" spans="1:2" x14ac:dyDescent="0.3">
      <c r="A302" s="5">
        <v>60.273831999999977</v>
      </c>
      <c r="B302" s="5">
        <v>3096.7741940000001</v>
      </c>
    </row>
    <row r="303" spans="1:2" x14ac:dyDescent="0.3">
      <c r="A303" s="5">
        <v>60.47376299999997</v>
      </c>
      <c r="B303" s="5">
        <v>2909.090909</v>
      </c>
    </row>
    <row r="304" spans="1:2" x14ac:dyDescent="0.3">
      <c r="A304" s="5">
        <v>60.673687999999977</v>
      </c>
      <c r="B304" s="5">
        <v>3000</v>
      </c>
    </row>
    <row r="305" spans="1:2" x14ac:dyDescent="0.3">
      <c r="A305" s="5">
        <v>60.87359100000004</v>
      </c>
      <c r="B305" s="5">
        <v>3157.8947370000001</v>
      </c>
    </row>
    <row r="306" spans="1:2" x14ac:dyDescent="0.3">
      <c r="A306" s="5">
        <v>61.073463999999952</v>
      </c>
      <c r="B306" s="5">
        <v>3178.8079469999998</v>
      </c>
    </row>
    <row r="307" spans="1:2" x14ac:dyDescent="0.3">
      <c r="A307" s="5">
        <v>61.274349000000036</v>
      </c>
      <c r="B307" s="5">
        <v>3200</v>
      </c>
    </row>
    <row r="308" spans="1:2" x14ac:dyDescent="0.3">
      <c r="A308" s="5">
        <v>61.474509000000019</v>
      </c>
      <c r="B308" s="5">
        <v>3137.2549020000001</v>
      </c>
    </row>
    <row r="309" spans="1:2" x14ac:dyDescent="0.3">
      <c r="A309" s="5">
        <v>61.675191999999932</v>
      </c>
      <c r="B309" s="5">
        <v>3018.867925</v>
      </c>
    </row>
    <row r="310" spans="1:2" x14ac:dyDescent="0.3">
      <c r="A310" s="5">
        <v>61.87505199999999</v>
      </c>
      <c r="B310" s="5">
        <v>3018.867925</v>
      </c>
    </row>
    <row r="311" spans="1:2" x14ac:dyDescent="0.3">
      <c r="A311" s="5">
        <v>62.075949000000044</v>
      </c>
      <c r="B311" s="5">
        <v>3057.3248410000001</v>
      </c>
    </row>
    <row r="312" spans="1:2" x14ac:dyDescent="0.3">
      <c r="A312" s="5">
        <v>62.275861999999968</v>
      </c>
      <c r="B312" s="5">
        <v>2981.3664600000002</v>
      </c>
    </row>
    <row r="313" spans="1:2" x14ac:dyDescent="0.3">
      <c r="A313" s="5">
        <v>62.475871999999988</v>
      </c>
      <c r="B313" s="5">
        <v>2981.3664600000002</v>
      </c>
    </row>
    <row r="314" spans="1:2" x14ac:dyDescent="0.3">
      <c r="A314" s="5">
        <v>62.676741</v>
      </c>
      <c r="B314" s="5">
        <v>3037.9746839999998</v>
      </c>
    </row>
    <row r="315" spans="1:2" x14ac:dyDescent="0.3">
      <c r="A315" s="5">
        <v>62.877589999999948</v>
      </c>
      <c r="B315" s="5">
        <v>3076.9230769999999</v>
      </c>
    </row>
    <row r="316" spans="1:2" x14ac:dyDescent="0.3">
      <c r="A316" s="5">
        <v>63.078502999999962</v>
      </c>
      <c r="B316" s="5">
        <v>3076.9230769999999</v>
      </c>
    </row>
    <row r="317" spans="1:2" x14ac:dyDescent="0.3">
      <c r="A317" s="5">
        <v>63.278388999999954</v>
      </c>
      <c r="B317" s="5">
        <v>3221.47651</v>
      </c>
    </row>
    <row r="318" spans="1:2" x14ac:dyDescent="0.3">
      <c r="A318" s="5">
        <v>63.478363999999949</v>
      </c>
      <c r="B318" s="5">
        <v>3333.333333</v>
      </c>
    </row>
    <row r="319" spans="1:2" x14ac:dyDescent="0.3">
      <c r="A319" s="5">
        <v>63.678195999999964</v>
      </c>
      <c r="B319" s="5">
        <v>3037.9746839999998</v>
      </c>
    </row>
    <row r="320" spans="1:2" x14ac:dyDescent="0.3">
      <c r="A320" s="5">
        <v>63.879083000000044</v>
      </c>
      <c r="B320" s="5">
        <v>3178.8079469999998</v>
      </c>
    </row>
    <row r="321" spans="1:2" x14ac:dyDescent="0.3">
      <c r="A321" s="5">
        <v>64.080053000000021</v>
      </c>
      <c r="B321" s="5">
        <v>3333.333333</v>
      </c>
    </row>
    <row r="322" spans="1:2" x14ac:dyDescent="0.3">
      <c r="A322" s="5">
        <v>64.280899999999974</v>
      </c>
      <c r="B322" s="5">
        <v>3380.2816899999998</v>
      </c>
    </row>
    <row r="323" spans="1:2" x14ac:dyDescent="0.3">
      <c r="A323" s="5">
        <v>64.480907999999999</v>
      </c>
      <c r="B323" s="5">
        <v>3380.2816899999998</v>
      </c>
    </row>
    <row r="324" spans="1:2" x14ac:dyDescent="0.3">
      <c r="A324" s="5">
        <v>64.681741999999986</v>
      </c>
      <c r="B324" s="5">
        <v>3356.6433569999999</v>
      </c>
    </row>
    <row r="325" spans="1:2" x14ac:dyDescent="0.3">
      <c r="A325" s="5">
        <v>64.881591999999955</v>
      </c>
      <c r="B325" s="5">
        <v>3404.2553189999999</v>
      </c>
    </row>
    <row r="326" spans="1:2" x14ac:dyDescent="0.3">
      <c r="A326" s="5">
        <v>65.081557999999973</v>
      </c>
      <c r="B326" s="5">
        <v>3428.5714290000001</v>
      </c>
    </row>
    <row r="327" spans="1:2" x14ac:dyDescent="0.3">
      <c r="A327" s="5">
        <v>65.281424000000015</v>
      </c>
      <c r="B327" s="5">
        <v>3428.5714290000001</v>
      </c>
    </row>
    <row r="328" spans="1:2" x14ac:dyDescent="0.3">
      <c r="A328" s="5">
        <v>65.48134600000003</v>
      </c>
      <c r="B328" s="5">
        <v>3380.2816899999998</v>
      </c>
    </row>
    <row r="329" spans="1:2" x14ac:dyDescent="0.3">
      <c r="A329" s="5">
        <v>65.682262000000037</v>
      </c>
      <c r="B329" s="5">
        <v>3265.306122</v>
      </c>
    </row>
    <row r="330" spans="1:2" x14ac:dyDescent="0.3">
      <c r="A330" s="5">
        <v>65.883158999999978</v>
      </c>
      <c r="B330" s="5">
        <v>3157.8947370000001</v>
      </c>
    </row>
    <row r="331" spans="1:2" x14ac:dyDescent="0.3">
      <c r="A331" s="5">
        <v>66.083078999999998</v>
      </c>
      <c r="B331" s="5">
        <v>3265.306122</v>
      </c>
    </row>
    <row r="332" spans="1:2" x14ac:dyDescent="0.3">
      <c r="A332" s="5">
        <v>66.28292399999998</v>
      </c>
      <c r="B332" s="5">
        <v>3428.5714290000001</v>
      </c>
    </row>
    <row r="333" spans="1:2" x14ac:dyDescent="0.3">
      <c r="A333" s="5">
        <v>66.482917999999927</v>
      </c>
      <c r="B333" s="5">
        <v>2790.697674</v>
      </c>
    </row>
    <row r="334" spans="1:2" x14ac:dyDescent="0.3">
      <c r="A334" s="5">
        <v>66.683768999999984</v>
      </c>
      <c r="B334" s="5">
        <v>2487.046632</v>
      </c>
    </row>
    <row r="335" spans="1:2" x14ac:dyDescent="0.3">
      <c r="A335" s="5">
        <v>66.883665999999948</v>
      </c>
      <c r="B335" s="5">
        <v>2553.1914889999998</v>
      </c>
    </row>
    <row r="336" spans="1:2" x14ac:dyDescent="0.3">
      <c r="A336" s="5">
        <v>67.083605000000034</v>
      </c>
      <c r="B336" s="5">
        <v>2553.1914889999998</v>
      </c>
    </row>
    <row r="337" spans="1:2" x14ac:dyDescent="0.3">
      <c r="A337" s="5">
        <v>67.283497000000011</v>
      </c>
      <c r="B337" s="5">
        <v>2651.9337019999998</v>
      </c>
    </row>
    <row r="338" spans="1:2" x14ac:dyDescent="0.3">
      <c r="A338" s="5">
        <v>67.483381000000008</v>
      </c>
      <c r="B338" s="5">
        <v>2666.666667</v>
      </c>
    </row>
    <row r="339" spans="1:2" x14ac:dyDescent="0.3">
      <c r="A339" s="5">
        <v>67.684293000000025</v>
      </c>
      <c r="B339" s="5">
        <v>2666.666667</v>
      </c>
    </row>
    <row r="340" spans="1:2" x14ac:dyDescent="0.3">
      <c r="A340" s="5">
        <v>67.885218000000009</v>
      </c>
      <c r="B340" s="5">
        <v>2637.3626370000002</v>
      </c>
    </row>
    <row r="341" spans="1:2" x14ac:dyDescent="0.3">
      <c r="A341" s="5">
        <v>68.085106999999994</v>
      </c>
      <c r="B341" s="5">
        <v>2651.9337019999998</v>
      </c>
    </row>
    <row r="342" spans="1:2" x14ac:dyDescent="0.3">
      <c r="A342" s="5">
        <v>68.286005999999929</v>
      </c>
      <c r="B342" s="5">
        <v>2696.6292130000002</v>
      </c>
    </row>
    <row r="343" spans="1:2" x14ac:dyDescent="0.3">
      <c r="A343" s="5">
        <v>68.485955999999987</v>
      </c>
      <c r="B343" s="5">
        <v>2608.6956519999999</v>
      </c>
    </row>
    <row r="344" spans="1:2" x14ac:dyDescent="0.3">
      <c r="A344" s="5">
        <v>68.685806999999954</v>
      </c>
      <c r="B344" s="5">
        <v>2651.9337019999998</v>
      </c>
    </row>
    <row r="345" spans="1:2" x14ac:dyDescent="0.3">
      <c r="A345" s="5">
        <v>68.885730999999964</v>
      </c>
      <c r="B345" s="5">
        <v>2637.3626370000002</v>
      </c>
    </row>
    <row r="346" spans="1:2" x14ac:dyDescent="0.3">
      <c r="A346" s="5">
        <v>69.085591000000022</v>
      </c>
      <c r="B346" s="5">
        <v>2487.046632</v>
      </c>
    </row>
    <row r="347" spans="1:2" x14ac:dyDescent="0.3">
      <c r="A347" s="5">
        <v>69.285604000000035</v>
      </c>
      <c r="B347" s="5">
        <v>2666.666667</v>
      </c>
    </row>
    <row r="348" spans="1:2" x14ac:dyDescent="0.3">
      <c r="A348" s="5">
        <v>69.486471999999935</v>
      </c>
      <c r="B348" s="5">
        <v>2666.666667</v>
      </c>
    </row>
    <row r="349" spans="1:2" x14ac:dyDescent="0.3">
      <c r="A349" s="5">
        <v>69.68634099999997</v>
      </c>
      <c r="B349" s="5">
        <v>2727.272727</v>
      </c>
    </row>
    <row r="350" spans="1:2" x14ac:dyDescent="0.3">
      <c r="A350" s="5">
        <v>69.887251999999989</v>
      </c>
      <c r="B350" s="5">
        <v>2651.9337019999998</v>
      </c>
    </row>
    <row r="351" spans="1:2" x14ac:dyDescent="0.3">
      <c r="A351" s="5">
        <v>70.088152000000036</v>
      </c>
      <c r="B351" s="5">
        <v>2637.3626370000002</v>
      </c>
    </row>
    <row r="352" spans="1:2" x14ac:dyDescent="0.3">
      <c r="A352" s="5">
        <v>70.288621000000035</v>
      </c>
      <c r="B352" s="5">
        <v>2553.1914889999998</v>
      </c>
    </row>
    <row r="353" spans="1:2" x14ac:dyDescent="0.3">
      <c r="A353" s="5">
        <v>70.487965000000031</v>
      </c>
      <c r="B353" s="5">
        <v>2461.538462</v>
      </c>
    </row>
    <row r="354" spans="1:2" x14ac:dyDescent="0.3">
      <c r="A354" s="5">
        <v>70.687860999999998</v>
      </c>
      <c r="B354" s="5">
        <v>2436.5482229999998</v>
      </c>
    </row>
    <row r="355" spans="1:2" x14ac:dyDescent="0.3">
      <c r="A355" s="5">
        <v>70.88932299999999</v>
      </c>
      <c r="B355" s="5">
        <v>2352.9411759999998</v>
      </c>
    </row>
    <row r="356" spans="1:2" x14ac:dyDescent="0.3">
      <c r="A356" s="5">
        <v>71.088716999999974</v>
      </c>
      <c r="B356" s="5">
        <v>2242.9906540000002</v>
      </c>
    </row>
    <row r="357" spans="1:2" x14ac:dyDescent="0.3">
      <c r="A357" s="5">
        <v>71.288562999999954</v>
      </c>
      <c r="B357" s="5">
        <v>2222.2222219999999</v>
      </c>
    </row>
    <row r="358" spans="1:2" x14ac:dyDescent="0.3">
      <c r="A358" s="5">
        <v>71.488464000000022</v>
      </c>
      <c r="B358" s="5">
        <v>2222.2222219999999</v>
      </c>
    </row>
    <row r="359" spans="1:2" x14ac:dyDescent="0.3">
      <c r="A359" s="5">
        <v>71.688418999999953</v>
      </c>
      <c r="B359" s="5">
        <v>2171.9457010000001</v>
      </c>
    </row>
    <row r="360" spans="1:2" x14ac:dyDescent="0.3">
      <c r="A360" s="5">
        <v>71.888336999999979</v>
      </c>
      <c r="B360" s="5">
        <v>2242.9906540000002</v>
      </c>
    </row>
    <row r="361" spans="1:2" x14ac:dyDescent="0.3">
      <c r="A361" s="5">
        <v>72.088285999999925</v>
      </c>
      <c r="B361" s="5">
        <v>2105.2631580000002</v>
      </c>
    </row>
    <row r="362" spans="1:2" x14ac:dyDescent="0.3">
      <c r="A362" s="5">
        <v>72.289162000000033</v>
      </c>
      <c r="B362" s="5">
        <v>2068.9655170000001</v>
      </c>
    </row>
    <row r="363" spans="1:2" x14ac:dyDescent="0.3">
      <c r="A363" s="5">
        <v>72.489035999999942</v>
      </c>
      <c r="B363" s="5">
        <v>2025.316456</v>
      </c>
    </row>
    <row r="364" spans="1:2" x14ac:dyDescent="0.3">
      <c r="A364" s="5">
        <v>72.689017000000035</v>
      </c>
      <c r="B364" s="5">
        <v>2025.316456</v>
      </c>
    </row>
    <row r="365" spans="1:2" x14ac:dyDescent="0.3">
      <c r="A365" s="5">
        <v>72.88882000000001</v>
      </c>
      <c r="B365" s="5">
        <v>1991.701245</v>
      </c>
    </row>
    <row r="366" spans="1:2" x14ac:dyDescent="0.3">
      <c r="A366" s="5">
        <v>73.088743000000022</v>
      </c>
      <c r="B366" s="5">
        <v>2008.368201</v>
      </c>
    </row>
    <row r="367" spans="1:2" x14ac:dyDescent="0.3">
      <c r="A367" s="5">
        <v>73.289692999999943</v>
      </c>
      <c r="B367" s="5">
        <v>2042.553191</v>
      </c>
    </row>
    <row r="368" spans="1:2" x14ac:dyDescent="0.3">
      <c r="A368" s="5">
        <v>73.489593000000013</v>
      </c>
      <c r="B368" s="5">
        <v>2051.2820510000001</v>
      </c>
    </row>
    <row r="369" spans="1:2" x14ac:dyDescent="0.3">
      <c r="A369" s="5">
        <v>73.689476000000013</v>
      </c>
      <c r="B369" s="5">
        <v>2424.242424</v>
      </c>
    </row>
    <row r="370" spans="1:2" x14ac:dyDescent="0.3">
      <c r="A370" s="5">
        <v>73.88933099999997</v>
      </c>
      <c r="B370" s="5">
        <v>2412.0603019999999</v>
      </c>
    </row>
    <row r="371" spans="1:2" x14ac:dyDescent="0.3">
      <c r="A371" s="5">
        <v>74.089294999999993</v>
      </c>
      <c r="B371" s="5">
        <v>2474.2268039999999</v>
      </c>
    </row>
    <row r="372" spans="1:2" x14ac:dyDescent="0.3">
      <c r="A372" s="5">
        <v>74.290216999999984</v>
      </c>
      <c r="B372" s="5">
        <v>2500</v>
      </c>
    </row>
    <row r="373" spans="1:2" x14ac:dyDescent="0.3">
      <c r="A373" s="5">
        <v>74.490049999999997</v>
      </c>
      <c r="B373" s="5">
        <v>2681.5642459999999</v>
      </c>
    </row>
    <row r="374" spans="1:2" x14ac:dyDescent="0.3">
      <c r="A374" s="5">
        <v>74.689960999999926</v>
      </c>
      <c r="B374" s="5">
        <v>2742.8571430000002</v>
      </c>
    </row>
    <row r="375" spans="1:2" x14ac:dyDescent="0.3">
      <c r="A375" s="5">
        <v>74.889859999999999</v>
      </c>
      <c r="B375" s="5">
        <v>2857.1428569999998</v>
      </c>
    </row>
    <row r="376" spans="1:2" x14ac:dyDescent="0.3">
      <c r="A376" s="5">
        <v>75.090862000000016</v>
      </c>
      <c r="B376" s="5">
        <v>2807.0175439999998</v>
      </c>
    </row>
    <row r="377" spans="1:2" x14ac:dyDescent="0.3">
      <c r="A377" s="5">
        <v>75.290745000000015</v>
      </c>
      <c r="B377" s="5">
        <v>2840.2366860000002</v>
      </c>
    </row>
    <row r="378" spans="1:2" x14ac:dyDescent="0.3">
      <c r="A378" s="5">
        <v>75.490648999999962</v>
      </c>
      <c r="B378" s="5">
        <v>2857.1428569999998</v>
      </c>
    </row>
    <row r="379" spans="1:2" x14ac:dyDescent="0.3">
      <c r="A379" s="5">
        <v>75.691525999999953</v>
      </c>
      <c r="B379" s="5">
        <v>2857.1428569999998</v>
      </c>
    </row>
    <row r="380" spans="1:2" x14ac:dyDescent="0.3">
      <c r="A380" s="5">
        <v>75.891407999999956</v>
      </c>
      <c r="B380" s="5">
        <v>2891.5662649999999</v>
      </c>
    </row>
    <row r="381" spans="1:2" x14ac:dyDescent="0.3">
      <c r="A381" s="5">
        <v>76.091388999999936</v>
      </c>
      <c r="B381" s="5">
        <v>2840.2366860000002</v>
      </c>
    </row>
    <row r="382" spans="1:2" x14ac:dyDescent="0.3">
      <c r="A382" s="5">
        <v>76.291232000000036</v>
      </c>
      <c r="B382" s="5">
        <v>2774.5664740000002</v>
      </c>
    </row>
    <row r="383" spans="1:2" x14ac:dyDescent="0.3">
      <c r="A383" s="5">
        <v>76.492147999999929</v>
      </c>
      <c r="B383" s="5">
        <v>2823.5294119999999</v>
      </c>
    </row>
    <row r="384" spans="1:2" x14ac:dyDescent="0.3">
      <c r="A384" s="5">
        <v>76.692033000000038</v>
      </c>
      <c r="B384" s="5">
        <v>2857.1428569999998</v>
      </c>
    </row>
    <row r="385" spans="1:2" x14ac:dyDescent="0.3">
      <c r="A385" s="5">
        <v>76.891933999999992</v>
      </c>
      <c r="B385" s="5">
        <v>2891.5662649999999</v>
      </c>
    </row>
    <row r="386" spans="1:2" x14ac:dyDescent="0.3">
      <c r="A386" s="5">
        <v>77.091871999999967</v>
      </c>
      <c r="B386" s="5">
        <v>2774.5664740000002</v>
      </c>
    </row>
    <row r="387" spans="1:2" x14ac:dyDescent="0.3">
      <c r="A387" s="5">
        <v>77.291805999999951</v>
      </c>
      <c r="B387" s="5">
        <v>2823.5294119999999</v>
      </c>
    </row>
    <row r="388" spans="1:2" x14ac:dyDescent="0.3">
      <c r="A388" s="5">
        <v>77.491649999999936</v>
      </c>
      <c r="B388" s="5">
        <v>2823.5294119999999</v>
      </c>
    </row>
    <row r="389" spans="1:2" x14ac:dyDescent="0.3">
      <c r="A389" s="5">
        <v>77.691552000000001</v>
      </c>
      <c r="B389" s="5">
        <v>2807.0175439999998</v>
      </c>
    </row>
    <row r="390" spans="1:2" x14ac:dyDescent="0.3">
      <c r="A390" s="5">
        <v>77.891409999999951</v>
      </c>
      <c r="B390" s="5">
        <v>2807.0175439999998</v>
      </c>
    </row>
    <row r="391" spans="1:2" x14ac:dyDescent="0.3">
      <c r="A391" s="5">
        <v>78.092389000000026</v>
      </c>
      <c r="B391" s="5">
        <v>2840.2366860000002</v>
      </c>
    </row>
    <row r="392" spans="1:2" x14ac:dyDescent="0.3">
      <c r="A392" s="5">
        <v>78.292277000000013</v>
      </c>
      <c r="B392" s="5">
        <v>2727.272727</v>
      </c>
    </row>
    <row r="393" spans="1:2" x14ac:dyDescent="0.3">
      <c r="A393" s="5">
        <v>78.493218999999954</v>
      </c>
      <c r="B393" s="5">
        <v>2666.666667</v>
      </c>
    </row>
    <row r="394" spans="1:2" x14ac:dyDescent="0.3">
      <c r="A394" s="5">
        <v>78.694083999999975</v>
      </c>
      <c r="B394" s="5">
        <v>2742.8571430000002</v>
      </c>
    </row>
    <row r="395" spans="1:2" x14ac:dyDescent="0.3">
      <c r="A395" s="5">
        <v>78.893962999999985</v>
      </c>
      <c r="B395" s="5">
        <v>2711.864407</v>
      </c>
    </row>
    <row r="396" spans="1:2" x14ac:dyDescent="0.3">
      <c r="A396" s="5">
        <v>79.09495400000003</v>
      </c>
      <c r="B396" s="5">
        <v>2651.9337019999998</v>
      </c>
    </row>
    <row r="397" spans="1:2" x14ac:dyDescent="0.3">
      <c r="A397" s="5">
        <v>79.294757000000004</v>
      </c>
      <c r="B397" s="5">
        <v>2580.6451609999999</v>
      </c>
    </row>
    <row r="398" spans="1:2" x14ac:dyDescent="0.3">
      <c r="A398" s="5">
        <v>79.494691999999986</v>
      </c>
      <c r="B398" s="5">
        <v>2566.84492</v>
      </c>
    </row>
    <row r="399" spans="1:2" x14ac:dyDescent="0.3">
      <c r="A399" s="5">
        <v>79.695586999999932</v>
      </c>
      <c r="B399" s="5">
        <v>2608.6956519999999</v>
      </c>
    </row>
    <row r="400" spans="1:2" x14ac:dyDescent="0.3">
      <c r="A400" s="5">
        <v>79.896550999999931</v>
      </c>
      <c r="B400" s="5">
        <v>2539.6825399999998</v>
      </c>
    </row>
    <row r="401" spans="1:2" x14ac:dyDescent="0.3">
      <c r="A401" s="5">
        <v>80.097516999999925</v>
      </c>
      <c r="B401" s="5">
        <v>2474.2268039999999</v>
      </c>
    </row>
    <row r="402" spans="1:2" x14ac:dyDescent="0.3">
      <c r="A402" s="5">
        <v>80.29840999999999</v>
      </c>
      <c r="B402" s="5">
        <v>2448.9795920000001</v>
      </c>
    </row>
    <row r="403" spans="1:2" x14ac:dyDescent="0.3">
      <c r="A403" s="5">
        <v>80.500180999999998</v>
      </c>
      <c r="B403" s="5">
        <v>2318.84058</v>
      </c>
    </row>
    <row r="404" spans="1:2" x14ac:dyDescent="0.3">
      <c r="A404" s="5">
        <v>80.701096000000007</v>
      </c>
      <c r="B404" s="5">
        <v>2296.6507179999999</v>
      </c>
    </row>
    <row r="405" spans="1:2" x14ac:dyDescent="0.3">
      <c r="A405" s="5">
        <v>80.901063000000022</v>
      </c>
      <c r="B405" s="5">
        <v>2285.7142859999999</v>
      </c>
    </row>
    <row r="406" spans="1:2" x14ac:dyDescent="0.3">
      <c r="A406" s="5">
        <v>81.102012999999943</v>
      </c>
      <c r="B406" s="5">
        <v>2068.9655170000001</v>
      </c>
    </row>
    <row r="407" spans="1:2" x14ac:dyDescent="0.3">
      <c r="A407" s="5">
        <v>81.301894999999945</v>
      </c>
      <c r="B407" s="5">
        <v>1739.130435</v>
      </c>
    </row>
    <row r="408" spans="1:2" x14ac:dyDescent="0.3">
      <c r="A408" s="5">
        <v>81.501785999999925</v>
      </c>
      <c r="B408" s="5">
        <v>1649.4845359999999</v>
      </c>
    </row>
    <row r="409" spans="1:2" x14ac:dyDescent="0.3">
      <c r="A409" s="5">
        <v>81.70270800000003</v>
      </c>
      <c r="B409" s="5">
        <v>1621.6216219999999</v>
      </c>
    </row>
    <row r="410" spans="1:2" x14ac:dyDescent="0.3">
      <c r="A410" s="5">
        <v>81.902539999999931</v>
      </c>
      <c r="B410" s="5">
        <v>1627.1186439999999</v>
      </c>
    </row>
    <row r="411" spans="1:2" x14ac:dyDescent="0.3">
      <c r="A411" s="5">
        <v>82.102461999999946</v>
      </c>
      <c r="B411" s="5">
        <v>1605.351171</v>
      </c>
    </row>
    <row r="412" spans="1:2" x14ac:dyDescent="0.3">
      <c r="A412" s="5">
        <v>82.302339999999958</v>
      </c>
      <c r="B412" s="5">
        <v>1589.4039740000001</v>
      </c>
    </row>
    <row r="413" spans="1:2" x14ac:dyDescent="0.3">
      <c r="A413" s="5">
        <v>82.502263999999968</v>
      </c>
      <c r="B413" s="5">
        <v>1660.8996540000001</v>
      </c>
    </row>
    <row r="414" spans="1:2" x14ac:dyDescent="0.3">
      <c r="A414" s="5">
        <v>82.70313299999998</v>
      </c>
      <c r="B414" s="5">
        <v>1627.1186439999999</v>
      </c>
    </row>
    <row r="415" spans="1:2" x14ac:dyDescent="0.3">
      <c r="A415" s="5">
        <v>82.903067999999962</v>
      </c>
      <c r="B415" s="5">
        <v>1553.398058</v>
      </c>
    </row>
    <row r="416" spans="1:2" x14ac:dyDescent="0.3">
      <c r="A416" s="5">
        <v>83.102959999999939</v>
      </c>
      <c r="B416" s="5">
        <v>1610.738255</v>
      </c>
    </row>
    <row r="417" spans="1:2" x14ac:dyDescent="0.3">
      <c r="A417" s="5">
        <v>83.302993000000015</v>
      </c>
      <c r="B417" s="5">
        <v>1563.5179149999999</v>
      </c>
    </row>
    <row r="418" spans="1:2" x14ac:dyDescent="0.3">
      <c r="A418" s="5">
        <v>83.502800999999977</v>
      </c>
      <c r="B418" s="5">
        <v>1594.684385</v>
      </c>
    </row>
    <row r="419" spans="1:2" x14ac:dyDescent="0.3">
      <c r="A419" s="5">
        <v>83.702733999999964</v>
      </c>
      <c r="B419" s="5">
        <v>1621.6216219999999</v>
      </c>
    </row>
    <row r="420" spans="1:2" x14ac:dyDescent="0.3">
      <c r="A420" s="5">
        <v>83.902562999999986</v>
      </c>
      <c r="B420" s="5">
        <v>1672.473868</v>
      </c>
    </row>
    <row r="421" spans="1:2" x14ac:dyDescent="0.3">
      <c r="A421" s="5">
        <v>84.103512000000023</v>
      </c>
      <c r="B421" s="5">
        <v>1632.653061</v>
      </c>
    </row>
    <row r="422" spans="1:2" x14ac:dyDescent="0.3">
      <c r="A422" s="5">
        <v>84.304371999999944</v>
      </c>
      <c r="B422" s="5">
        <v>1649.4845359999999</v>
      </c>
    </row>
    <row r="423" spans="1:2" x14ac:dyDescent="0.3">
      <c r="A423" s="5">
        <v>84.504296999999951</v>
      </c>
      <c r="B423" s="5">
        <v>1678.321678</v>
      </c>
    </row>
    <row r="424" spans="1:2" x14ac:dyDescent="0.3">
      <c r="A424" s="5">
        <v>84.70624399999997</v>
      </c>
      <c r="B424" s="5">
        <v>1714.2857140000001</v>
      </c>
    </row>
    <row r="425" spans="1:2" x14ac:dyDescent="0.3">
      <c r="A425" s="5">
        <v>84.90620100000001</v>
      </c>
      <c r="B425" s="5">
        <v>1751.8248180000001</v>
      </c>
    </row>
    <row r="426" spans="1:2" x14ac:dyDescent="0.3">
      <c r="A426" s="5">
        <v>85.10607600000003</v>
      </c>
      <c r="B426" s="5">
        <v>1791.044776</v>
      </c>
    </row>
    <row r="427" spans="1:2" x14ac:dyDescent="0.3">
      <c r="A427" s="5">
        <v>85.305879000000004</v>
      </c>
      <c r="B427" s="5">
        <v>1758.2417579999999</v>
      </c>
    </row>
    <row r="428" spans="1:2" x14ac:dyDescent="0.3">
      <c r="A428" s="5">
        <v>85.505764999999997</v>
      </c>
      <c r="B428" s="5">
        <v>1804.5112779999999</v>
      </c>
    </row>
    <row r="429" spans="1:2" x14ac:dyDescent="0.3">
      <c r="A429" s="5">
        <v>85.706726000000003</v>
      </c>
      <c r="B429" s="5">
        <v>1882.3529410000001</v>
      </c>
    </row>
    <row r="430" spans="1:2" x14ac:dyDescent="0.3">
      <c r="A430" s="5">
        <v>85.906624999999963</v>
      </c>
      <c r="B430" s="5">
        <v>1897.2332019999999</v>
      </c>
    </row>
    <row r="431" spans="1:2" x14ac:dyDescent="0.3">
      <c r="A431" s="5">
        <v>86.106575000000021</v>
      </c>
      <c r="B431" s="5">
        <v>1943.3198379999999</v>
      </c>
    </row>
    <row r="432" spans="1:2" x14ac:dyDescent="0.3">
      <c r="A432" s="5">
        <v>86.30643699999996</v>
      </c>
      <c r="B432" s="5">
        <v>1991.701245</v>
      </c>
    </row>
    <row r="433" spans="1:2" x14ac:dyDescent="0.3">
      <c r="A433" s="5">
        <v>86.507336000000009</v>
      </c>
      <c r="B433" s="5">
        <v>2033.8983049999999</v>
      </c>
    </row>
    <row r="434" spans="1:2" x14ac:dyDescent="0.3">
      <c r="A434" s="5">
        <v>86.708291000000031</v>
      </c>
      <c r="B434" s="5">
        <v>2016.8067229999999</v>
      </c>
    </row>
    <row r="435" spans="1:2" x14ac:dyDescent="0.3">
      <c r="A435" s="5">
        <v>86.909239999999954</v>
      </c>
      <c r="B435" s="5">
        <v>2008.368201</v>
      </c>
    </row>
    <row r="436" spans="1:2" x14ac:dyDescent="0.3">
      <c r="A436" s="5">
        <v>87.109053000000017</v>
      </c>
      <c r="B436" s="5">
        <v>2068.9655170000001</v>
      </c>
    </row>
    <row r="437" spans="1:2" x14ac:dyDescent="0.3">
      <c r="A437" s="5">
        <v>87.30898000000002</v>
      </c>
      <c r="B437" s="5">
        <v>2242.9906540000002</v>
      </c>
    </row>
    <row r="438" spans="1:2" x14ac:dyDescent="0.3">
      <c r="A438" s="5">
        <v>87.50982799999997</v>
      </c>
      <c r="B438" s="5">
        <v>2474.2268039999999</v>
      </c>
    </row>
    <row r="439" spans="1:2" x14ac:dyDescent="0.3">
      <c r="A439" s="5">
        <v>87.709826000000021</v>
      </c>
      <c r="B439" s="5">
        <v>2526.3157890000002</v>
      </c>
    </row>
    <row r="440" spans="1:2" x14ac:dyDescent="0.3">
      <c r="A440" s="5">
        <v>87.909684999999968</v>
      </c>
      <c r="B440" s="5">
        <v>2553.1914889999998</v>
      </c>
    </row>
    <row r="441" spans="1:2" x14ac:dyDescent="0.3">
      <c r="A441" s="5">
        <v>88.110640999999987</v>
      </c>
      <c r="B441" s="5">
        <v>2566.84492</v>
      </c>
    </row>
    <row r="442" spans="1:2" x14ac:dyDescent="0.3">
      <c r="A442" s="5">
        <v>88.311557999999991</v>
      </c>
      <c r="B442" s="5">
        <v>2566.84492</v>
      </c>
    </row>
    <row r="443" spans="1:2" x14ac:dyDescent="0.3">
      <c r="A443" s="5">
        <v>88.511375999999927</v>
      </c>
      <c r="B443" s="5">
        <v>2608.6956519999999</v>
      </c>
    </row>
    <row r="444" spans="1:2" x14ac:dyDescent="0.3">
      <c r="A444" s="5">
        <v>88.712318999999979</v>
      </c>
      <c r="B444" s="5">
        <v>2622.95082</v>
      </c>
    </row>
    <row r="445" spans="1:2" x14ac:dyDescent="0.3">
      <c r="A445" s="5">
        <v>88.913213999999925</v>
      </c>
      <c r="B445" s="5">
        <v>2666.666667</v>
      </c>
    </row>
    <row r="446" spans="1:2" x14ac:dyDescent="0.3">
      <c r="A446" s="5">
        <v>89.113185999999928</v>
      </c>
      <c r="B446" s="5">
        <v>2622.95082</v>
      </c>
    </row>
    <row r="447" spans="1:2" x14ac:dyDescent="0.3">
      <c r="A447" s="5">
        <v>89.31296999999995</v>
      </c>
      <c r="B447" s="5">
        <v>2580.6451609999999</v>
      </c>
    </row>
    <row r="448" spans="1:2" x14ac:dyDescent="0.3">
      <c r="A448" s="5">
        <v>89.513997000000018</v>
      </c>
      <c r="B448" s="5">
        <v>2622.95082</v>
      </c>
    </row>
    <row r="449" spans="1:2" x14ac:dyDescent="0.3">
      <c r="A449" s="5">
        <v>89.714877999999999</v>
      </c>
      <c r="B449" s="5">
        <v>2553.1914889999998</v>
      </c>
    </row>
    <row r="450" spans="1:2" x14ac:dyDescent="0.3">
      <c r="A450" s="5">
        <v>89.914743999999928</v>
      </c>
      <c r="B450" s="5">
        <v>2513.0890049999998</v>
      </c>
    </row>
    <row r="451" spans="1:2" x14ac:dyDescent="0.3">
      <c r="A451" s="5">
        <v>90.11564599999997</v>
      </c>
      <c r="B451" s="5">
        <v>2580.6451609999999</v>
      </c>
    </row>
    <row r="452" spans="1:2" x14ac:dyDescent="0.3">
      <c r="A452" s="5">
        <v>90.315652999999998</v>
      </c>
      <c r="B452" s="5">
        <v>2539.6825399999998</v>
      </c>
    </row>
    <row r="453" spans="1:2" x14ac:dyDescent="0.3">
      <c r="A453" s="5">
        <v>90.51544899999999</v>
      </c>
      <c r="B453" s="5">
        <v>2487.046632</v>
      </c>
    </row>
    <row r="454" spans="1:2" x14ac:dyDescent="0.3">
      <c r="A454" s="5">
        <v>90.715363000000025</v>
      </c>
      <c r="B454" s="5">
        <v>2436.5482229999998</v>
      </c>
    </row>
    <row r="455" spans="1:2" x14ac:dyDescent="0.3">
      <c r="A455" s="5">
        <v>90.916245000000004</v>
      </c>
      <c r="B455" s="5">
        <v>2424.242424</v>
      </c>
    </row>
    <row r="456" spans="1:2" x14ac:dyDescent="0.3">
      <c r="A456" s="5">
        <v>91.117174999999975</v>
      </c>
      <c r="B456" s="5">
        <v>2412.0603019999999</v>
      </c>
    </row>
    <row r="457" spans="1:2" x14ac:dyDescent="0.3">
      <c r="A457" s="5">
        <v>91.317012999999974</v>
      </c>
      <c r="B457" s="5">
        <v>2352.9411759999998</v>
      </c>
    </row>
    <row r="458" spans="1:2" x14ac:dyDescent="0.3">
      <c r="A458" s="5">
        <v>91.51700900000003</v>
      </c>
      <c r="B458" s="5">
        <v>2400</v>
      </c>
    </row>
    <row r="459" spans="1:2" x14ac:dyDescent="0.3">
      <c r="A459" s="5">
        <v>91.716824999999972</v>
      </c>
      <c r="B459" s="5">
        <v>2242.9906540000002</v>
      </c>
    </row>
    <row r="460" spans="1:2" x14ac:dyDescent="0.3">
      <c r="A460" s="5">
        <v>91.916809999999941</v>
      </c>
      <c r="B460" s="5">
        <v>2232.5581400000001</v>
      </c>
    </row>
    <row r="461" spans="1:2" x14ac:dyDescent="0.3">
      <c r="A461" s="5">
        <v>92.11999999999999</v>
      </c>
      <c r="B461" s="5">
        <v>2201.8348620000002</v>
      </c>
    </row>
    <row r="462" spans="1:2" x14ac:dyDescent="0.3">
      <c r="A462" s="5">
        <v>92.319808000000066</v>
      </c>
      <c r="B462" s="5">
        <v>2033.8983049999999</v>
      </c>
    </row>
    <row r="463" spans="1:2" x14ac:dyDescent="0.3">
      <c r="A463" s="5">
        <v>92.51976599999999</v>
      </c>
      <c r="B463" s="5">
        <v>1791.044776</v>
      </c>
    </row>
    <row r="464" spans="1:2" x14ac:dyDescent="0.3">
      <c r="A464" s="5">
        <v>92.719574000000065</v>
      </c>
      <c r="B464" s="5">
        <v>1758.2417579999999</v>
      </c>
    </row>
    <row r="465" spans="1:2" x14ac:dyDescent="0.3">
      <c r="A465" s="5">
        <v>92.91955700000004</v>
      </c>
      <c r="B465" s="5">
        <v>1702.1276600000001</v>
      </c>
    </row>
    <row r="466" spans="1:2" x14ac:dyDescent="0.3">
      <c r="A466" s="5">
        <v>93.121412000000063</v>
      </c>
      <c r="B466" s="5">
        <v>1720.430108</v>
      </c>
    </row>
    <row r="467" spans="1:2" x14ac:dyDescent="0.3">
      <c r="A467" s="5">
        <v>93.321327000000096</v>
      </c>
      <c r="B467" s="5">
        <v>1745.4545450000001</v>
      </c>
    </row>
    <row r="468" spans="1:2" x14ac:dyDescent="0.3">
      <c r="A468" s="5">
        <v>93.52119500000002</v>
      </c>
      <c r="B468" s="5">
        <v>1745.4545450000001</v>
      </c>
    </row>
    <row r="469" spans="1:2" x14ac:dyDescent="0.3">
      <c r="A469" s="5">
        <v>93.722104000000044</v>
      </c>
      <c r="B469" s="5">
        <v>1732.8519859999999</v>
      </c>
    </row>
    <row r="470" spans="1:2" x14ac:dyDescent="0.3">
      <c r="A470" s="5">
        <v>93.92206300000008</v>
      </c>
      <c r="B470" s="5">
        <v>1702.1276600000001</v>
      </c>
    </row>
    <row r="471" spans="1:2" x14ac:dyDescent="0.3">
      <c r="A471" s="5">
        <v>94.121917000000039</v>
      </c>
      <c r="B471" s="5">
        <v>1720.430108</v>
      </c>
    </row>
    <row r="472" spans="1:2" x14ac:dyDescent="0.3">
      <c r="A472" s="5">
        <v>94.322799000000018</v>
      </c>
      <c r="B472" s="5">
        <v>1758.2417579999999</v>
      </c>
    </row>
    <row r="473" spans="1:2" x14ac:dyDescent="0.3">
      <c r="A473" s="5">
        <v>94.522781999999992</v>
      </c>
      <c r="B473" s="5">
        <v>1745.4545450000001</v>
      </c>
    </row>
    <row r="474" spans="1:2" x14ac:dyDescent="0.3">
      <c r="A474" s="5">
        <v>94.72259700000005</v>
      </c>
      <c r="B474" s="5">
        <v>1720.430108</v>
      </c>
    </row>
    <row r="475" spans="1:2" x14ac:dyDescent="0.3">
      <c r="A475" s="5">
        <v>94.922530000000037</v>
      </c>
      <c r="B475" s="5">
        <v>1678.321678</v>
      </c>
    </row>
    <row r="476" spans="1:2" x14ac:dyDescent="0.3">
      <c r="A476" s="5">
        <v>95.123388000000077</v>
      </c>
      <c r="B476" s="5">
        <v>1726.6187050000001</v>
      </c>
    </row>
    <row r="477" spans="1:2" x14ac:dyDescent="0.3">
      <c r="A477" s="5">
        <v>95.324322000000038</v>
      </c>
      <c r="B477" s="5">
        <v>1720.430108</v>
      </c>
    </row>
    <row r="478" spans="1:2" x14ac:dyDescent="0.3">
      <c r="A478" s="5">
        <v>95.525236000000049</v>
      </c>
      <c r="B478" s="5">
        <v>1684.2105260000001</v>
      </c>
    </row>
    <row r="479" spans="1:2" x14ac:dyDescent="0.3">
      <c r="A479" s="5">
        <v>95.725213000000039</v>
      </c>
      <c r="B479" s="5">
        <v>1771.2177119999999</v>
      </c>
    </row>
    <row r="480" spans="1:2" x14ac:dyDescent="0.3">
      <c r="A480" s="5">
        <v>95.925334000000007</v>
      </c>
      <c r="B480" s="5">
        <v>1745.4545450000001</v>
      </c>
    </row>
    <row r="481" spans="1:2" x14ac:dyDescent="0.3">
      <c r="A481" s="5">
        <v>96.125914000000066</v>
      </c>
      <c r="B481" s="5">
        <v>1714.2857140000001</v>
      </c>
    </row>
    <row r="482" spans="1:2" x14ac:dyDescent="0.3">
      <c r="A482" s="5">
        <v>96.325834000000086</v>
      </c>
      <c r="B482" s="5">
        <v>1708.1850529999999</v>
      </c>
    </row>
    <row r="483" spans="1:2" x14ac:dyDescent="0.3">
      <c r="A483" s="5">
        <v>96.525755999999987</v>
      </c>
      <c r="B483" s="5">
        <v>1758.2417579999999</v>
      </c>
    </row>
    <row r="484" spans="1:2" x14ac:dyDescent="0.3">
      <c r="A484" s="5">
        <v>96.726657000000031</v>
      </c>
      <c r="B484" s="5">
        <v>1745.4545450000001</v>
      </c>
    </row>
    <row r="485" spans="1:2" x14ac:dyDescent="0.3">
      <c r="A485" s="5">
        <v>96.926580000000044</v>
      </c>
      <c r="B485" s="5">
        <v>1714.2857140000001</v>
      </c>
    </row>
    <row r="486" spans="1:2" x14ac:dyDescent="0.3">
      <c r="A486" s="5">
        <v>97.126457000000059</v>
      </c>
      <c r="B486" s="5">
        <v>1684.2105260000001</v>
      </c>
    </row>
    <row r="487" spans="1:2" x14ac:dyDescent="0.3">
      <c r="A487" s="5">
        <v>97.327423000000053</v>
      </c>
      <c r="B487" s="5">
        <v>1696.1130740000001</v>
      </c>
    </row>
    <row r="488" spans="1:2" x14ac:dyDescent="0.3">
      <c r="A488" s="5">
        <v>97.528272999999999</v>
      </c>
      <c r="B488" s="5">
        <v>1777.7777779999999</v>
      </c>
    </row>
    <row r="489" spans="1:2" x14ac:dyDescent="0.3">
      <c r="A489" s="5">
        <v>97.728146000000024</v>
      </c>
      <c r="B489" s="5">
        <v>1777.7777779999999</v>
      </c>
    </row>
    <row r="490" spans="1:2" x14ac:dyDescent="0.3">
      <c r="A490" s="5">
        <v>97.92910700000003</v>
      </c>
      <c r="B490" s="5">
        <v>1720.430108</v>
      </c>
    </row>
    <row r="491" spans="1:2" x14ac:dyDescent="0.3">
      <c r="A491" s="5">
        <v>98.129015000000081</v>
      </c>
      <c r="B491" s="5">
        <v>1708.1850529999999</v>
      </c>
    </row>
    <row r="492" spans="1:2" x14ac:dyDescent="0.3">
      <c r="A492" s="5">
        <v>98.32886900000004</v>
      </c>
      <c r="B492" s="5">
        <v>1714.2857140000001</v>
      </c>
    </row>
    <row r="493" spans="1:2" x14ac:dyDescent="0.3">
      <c r="A493" s="5">
        <v>98.529550000000071</v>
      </c>
      <c r="B493" s="5">
        <v>1702.1276600000001</v>
      </c>
    </row>
    <row r="494" spans="1:2" x14ac:dyDescent="0.3">
      <c r="A494" s="5">
        <v>98.729719000000031</v>
      </c>
      <c r="B494" s="5">
        <v>1696.1130740000001</v>
      </c>
    </row>
    <row r="495" spans="1:2" x14ac:dyDescent="0.3">
      <c r="A495" s="5">
        <v>98.929628000000079</v>
      </c>
      <c r="B495" s="5">
        <v>1690.1408449999999</v>
      </c>
    </row>
    <row r="496" spans="1:2" x14ac:dyDescent="0.3">
      <c r="A496" s="5">
        <v>99.130514000000048</v>
      </c>
      <c r="B496" s="5">
        <v>1632.653061</v>
      </c>
    </row>
    <row r="497" spans="1:2" x14ac:dyDescent="0.3">
      <c r="A497" s="5">
        <v>99.331399000000019</v>
      </c>
      <c r="B497" s="5">
        <v>1720.430108</v>
      </c>
    </row>
    <row r="498" spans="1:2" x14ac:dyDescent="0.3">
      <c r="A498" s="5">
        <v>99.533301000000037</v>
      </c>
      <c r="B498" s="5">
        <v>1655.1724139999999</v>
      </c>
    </row>
    <row r="499" spans="1:2" x14ac:dyDescent="0.3">
      <c r="A499" s="5">
        <v>99.733210000000085</v>
      </c>
      <c r="B499" s="5">
        <v>1726.6187050000001</v>
      </c>
    </row>
    <row r="500" spans="1:2" x14ac:dyDescent="0.3">
      <c r="A500" s="5">
        <v>99.93412099999999</v>
      </c>
      <c r="B500" s="5">
        <v>1655.1724139999999</v>
      </c>
    </row>
    <row r="501" spans="1:2" x14ac:dyDescent="0.3">
      <c r="A501" s="5">
        <v>100.13502200000003</v>
      </c>
      <c r="B501" s="5">
        <v>1720.430108</v>
      </c>
    </row>
    <row r="502" spans="1:2" x14ac:dyDescent="0.3">
      <c r="A502" s="5">
        <v>100.33496799999999</v>
      </c>
      <c r="B502" s="5">
        <v>1732.8519859999999</v>
      </c>
    </row>
    <row r="503" spans="1:2" x14ac:dyDescent="0.3">
      <c r="A503" s="5">
        <v>100.53486500000007</v>
      </c>
      <c r="B503" s="5">
        <v>1684.2105260000001</v>
      </c>
    </row>
    <row r="504" spans="1:2" x14ac:dyDescent="0.3">
      <c r="A504" s="5">
        <v>100.73574200000006</v>
      </c>
      <c r="B504" s="5">
        <v>1655.1724139999999</v>
      </c>
    </row>
    <row r="505" spans="1:2" x14ac:dyDescent="0.3">
      <c r="A505" s="5">
        <v>100.93565700000009</v>
      </c>
      <c r="B505" s="5">
        <v>1702.1276600000001</v>
      </c>
    </row>
    <row r="506" spans="1:2" x14ac:dyDescent="0.3">
      <c r="A506" s="5">
        <v>101.13553</v>
      </c>
      <c r="B506" s="5">
        <v>1666.666667</v>
      </c>
    </row>
    <row r="507" spans="1:2" x14ac:dyDescent="0.3">
      <c r="A507" s="5">
        <v>101.33553000000005</v>
      </c>
      <c r="B507" s="5">
        <v>1610.738255</v>
      </c>
    </row>
    <row r="508" spans="1:2" x14ac:dyDescent="0.3">
      <c r="A508" s="5">
        <v>101.536422</v>
      </c>
      <c r="B508" s="5">
        <v>1660.8996540000001</v>
      </c>
    </row>
    <row r="509" spans="1:2" x14ac:dyDescent="0.3">
      <c r="A509" s="5">
        <v>101.73731700000006</v>
      </c>
      <c r="B509" s="5">
        <v>1632.653061</v>
      </c>
    </row>
    <row r="510" spans="1:2" x14ac:dyDescent="0.3">
      <c r="A510" s="5">
        <v>101.938213</v>
      </c>
      <c r="B510" s="5">
        <v>1672.473868</v>
      </c>
    </row>
    <row r="511" spans="1:2" x14ac:dyDescent="0.3">
      <c r="A511" s="5">
        <v>102.13909199999999</v>
      </c>
      <c r="B511" s="5">
        <v>1655.1724139999999</v>
      </c>
    </row>
    <row r="512" spans="1:2" x14ac:dyDescent="0.3">
      <c r="A512" s="5">
        <v>102.33902900000008</v>
      </c>
      <c r="B512" s="5">
        <v>1714.2857140000001</v>
      </c>
    </row>
    <row r="513" spans="1:2" x14ac:dyDescent="0.3">
      <c r="A513" s="5">
        <v>102.53886300000009</v>
      </c>
      <c r="B513" s="5">
        <v>1273.2095489999999</v>
      </c>
    </row>
    <row r="514" spans="1:2" x14ac:dyDescent="0.3">
      <c r="A514" s="5">
        <v>102.73980300000004</v>
      </c>
      <c r="B514" s="5">
        <v>1194.029851</v>
      </c>
    </row>
    <row r="515" spans="1:2" x14ac:dyDescent="0.3">
      <c r="A515" s="5">
        <v>102.93968800000003</v>
      </c>
      <c r="B515" s="5">
        <v>1095.8904110000001</v>
      </c>
    </row>
    <row r="516" spans="1:2" x14ac:dyDescent="0.3">
      <c r="A516" s="5">
        <v>103.13962100000002</v>
      </c>
      <c r="B516" s="5">
        <v>1081.081081</v>
      </c>
    </row>
    <row r="517" spans="1:2" x14ac:dyDescent="0.3">
      <c r="A517" s="5">
        <v>103.339512</v>
      </c>
      <c r="B517" s="5">
        <v>1008.403361</v>
      </c>
    </row>
    <row r="518" spans="1:2" x14ac:dyDescent="0.3">
      <c r="A518" s="5">
        <v>103.54040000000008</v>
      </c>
      <c r="B518" s="5">
        <v>991.73553700000002</v>
      </c>
    </row>
    <row r="519" spans="1:2" x14ac:dyDescent="0.3">
      <c r="A519" s="5">
        <v>103.74036800000009</v>
      </c>
      <c r="B519" s="5">
        <v>965.79476899999997</v>
      </c>
    </row>
    <row r="520" spans="1:2" x14ac:dyDescent="0.3">
      <c r="A520" s="5">
        <v>103.94025300000008</v>
      </c>
      <c r="B520" s="5">
        <v>946.74556199999995</v>
      </c>
    </row>
    <row r="521" spans="1:2" x14ac:dyDescent="0.3">
      <c r="A521" s="5">
        <v>104.14015200000004</v>
      </c>
      <c r="B521" s="5">
        <v>952.38095199999998</v>
      </c>
    </row>
    <row r="522" spans="1:2" x14ac:dyDescent="0.3">
      <c r="A522" s="5">
        <v>104.34010800000009</v>
      </c>
      <c r="B522" s="5">
        <v>928.433269</v>
      </c>
    </row>
    <row r="523" spans="1:2" x14ac:dyDescent="0.3">
      <c r="A523" s="5">
        <v>104.54011200000001</v>
      </c>
      <c r="B523" s="5">
        <v>0</v>
      </c>
    </row>
    <row r="524" spans="1:2" x14ac:dyDescent="0.3">
      <c r="A524" s="5">
        <v>104.73998600000003</v>
      </c>
      <c r="B524" s="5">
        <v>0</v>
      </c>
    </row>
    <row r="525" spans="1:2" x14ac:dyDescent="0.3">
      <c r="A525" s="5">
        <v>104.939792</v>
      </c>
      <c r="B525" s="5">
        <v>0</v>
      </c>
    </row>
    <row r="526" spans="1:2" x14ac:dyDescent="0.3">
      <c r="A526" s="5">
        <v>105.13970900000002</v>
      </c>
      <c r="B526" s="5">
        <v>0</v>
      </c>
    </row>
    <row r="527" spans="1:2" x14ac:dyDescent="0.3">
      <c r="A527" s="5">
        <v>105.33962800000005</v>
      </c>
      <c r="B52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JFarinha;Generated with LabVIEW 18.0.1</dc:creator>
  <cp:lastModifiedBy>Jamal Wilson</cp:lastModifiedBy>
  <dcterms:created xsi:type="dcterms:W3CDTF">2006-09-16T00:00:00Z</dcterms:created>
  <dcterms:modified xsi:type="dcterms:W3CDTF">2024-03-19T17:36:39Z</dcterms:modified>
</cp:coreProperties>
</file>