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Documents\MPLabX\BpControlBoxSpeedoPulse\Doc\"/>
    </mc:Choice>
  </mc:AlternateContent>
  <bookViews>
    <workbookView xWindow="0" yWindow="0" windowWidth="16200" windowHeight="249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E7" i="1"/>
  <c r="E8" i="1"/>
  <c r="E9" i="1"/>
  <c r="E10" i="1"/>
  <c r="E11" i="1"/>
  <c r="I11" i="1" s="1"/>
  <c r="E12" i="1"/>
  <c r="I12" i="1" s="1"/>
  <c r="E13" i="1"/>
  <c r="I13" i="1" s="1"/>
  <c r="E14" i="1"/>
  <c r="I14" i="1" s="1"/>
  <c r="E15" i="1"/>
  <c r="E16" i="1"/>
  <c r="E17" i="1"/>
  <c r="E18" i="1"/>
  <c r="E19" i="1"/>
  <c r="E20" i="1"/>
  <c r="E21" i="1"/>
  <c r="E22" i="1"/>
  <c r="I22" i="1" s="1"/>
  <c r="E23" i="1"/>
  <c r="E24" i="1"/>
  <c r="E25" i="1"/>
  <c r="E26" i="1"/>
  <c r="E27" i="1"/>
  <c r="I27" i="1" s="1"/>
  <c r="E28" i="1"/>
  <c r="I28" i="1" s="1"/>
  <c r="E29" i="1"/>
  <c r="I29" i="1" s="1"/>
  <c r="E30" i="1"/>
  <c r="I30" i="1" s="1"/>
  <c r="E31" i="1"/>
  <c r="E32" i="1"/>
  <c r="E33" i="1"/>
  <c r="E34" i="1"/>
  <c r="E35" i="1"/>
  <c r="E36" i="1"/>
  <c r="E37" i="1"/>
  <c r="E38" i="1"/>
  <c r="I38" i="1" s="1"/>
  <c r="I19" i="1"/>
  <c r="I20" i="1"/>
  <c r="I21" i="1"/>
  <c r="I35" i="1"/>
  <c r="I36" i="1"/>
  <c r="I37" i="1"/>
  <c r="I6" i="1"/>
  <c r="F6" i="1"/>
  <c r="H13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6" i="1"/>
  <c r="J6" i="1"/>
  <c r="J33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4" i="1"/>
  <c r="J35" i="1"/>
  <c r="J36" i="1"/>
  <c r="J37" i="1"/>
  <c r="J38" i="1"/>
  <c r="I7" i="1"/>
  <c r="I8" i="1"/>
  <c r="I9" i="1"/>
  <c r="I10" i="1"/>
  <c r="I15" i="1"/>
  <c r="I16" i="1"/>
  <c r="I17" i="1"/>
  <c r="I18" i="1"/>
  <c r="I23" i="1"/>
  <c r="I24" i="1"/>
  <c r="I25" i="1"/>
  <c r="I26" i="1"/>
  <c r="I31" i="1"/>
  <c r="I32" i="1"/>
  <c r="I33" i="1"/>
  <c r="I34" i="1"/>
  <c r="H7" i="1"/>
  <c r="H8" i="1"/>
  <c r="H9" i="1"/>
  <c r="H10" i="1"/>
  <c r="H11" i="1"/>
  <c r="H12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6" i="1"/>
  <c r="H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6" i="1"/>
  <c r="B3" i="1"/>
  <c r="A37" i="1"/>
  <c r="A38" i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7" i="1"/>
</calcChain>
</file>

<file path=xl/sharedStrings.xml><?xml version="1.0" encoding="utf-8"?>
<sst xmlns="http://schemas.openxmlformats.org/spreadsheetml/2006/main" count="14" uniqueCount="14">
  <si>
    <t>Volt</t>
  </si>
  <si>
    <t>A2/mA</t>
  </si>
  <si>
    <t>A1/mA</t>
  </si>
  <si>
    <t>I_NoReg</t>
  </si>
  <si>
    <t>R/ohms</t>
  </si>
  <si>
    <t>AL1/mA</t>
  </si>
  <si>
    <t>AL2/mA</t>
  </si>
  <si>
    <t>PR1/mW</t>
  </si>
  <si>
    <t>PR2/mW</t>
  </si>
  <si>
    <t>PT1/mW</t>
  </si>
  <si>
    <t>PT2/mW</t>
  </si>
  <si>
    <t>PD1/mW</t>
  </si>
  <si>
    <t>PD2/mW</t>
  </si>
  <si>
    <t>P_NoReg/mW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</si>
</sst>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9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9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 power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5"/>
          <c:order val="0"/>
          <c:tx>
            <c:strRef>
              <c:f>Sheet1!$G$5</c:f>
              <c:strCache>
                <c:ptCount val="1"/>
                <c:pt idx="0">
                  <c:v>PT1/mW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Sheet1!$G$6:$G$38</c:f>
              <c:numCache>
                <c:formatCode>0</c:formatCode>
                <c:ptCount val="33"/>
                <c:pt idx="0">
                  <c:v>0</c:v>
                </c:pt>
                <c:pt idx="1">
                  <c:v>5.5555555555555554</c:v>
                </c:pt>
                <c:pt idx="2">
                  <c:v>22.222222222222221</c:v>
                </c:pt>
                <c:pt idx="3">
                  <c:v>50</c:v>
                </c:pt>
                <c:pt idx="4">
                  <c:v>88.888888888888886</c:v>
                </c:pt>
                <c:pt idx="5">
                  <c:v>138.88888888888889</c:v>
                </c:pt>
                <c:pt idx="6">
                  <c:v>200</c:v>
                </c:pt>
                <c:pt idx="7">
                  <c:v>272.22222222222223</c:v>
                </c:pt>
                <c:pt idx="8">
                  <c:v>355.55555555555554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C45-460A-B349-22E8018BDEDA}"/>
            </c:ext>
          </c:extLst>
        </c:ser>
        <c:ser>
          <c:idx val="9"/>
          <c:order val="1"/>
          <c:tx>
            <c:strRef>
              <c:f>Sheet1!$K$5</c:f>
              <c:strCache>
                <c:ptCount val="1"/>
                <c:pt idx="0">
                  <c:v>P_NoReg/mW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Sheet1!$K$6:$K$38</c:f>
              <c:numCache>
                <c:formatCode>0</c:formatCode>
                <c:ptCount val="33"/>
                <c:pt idx="0">
                  <c:v>0</c:v>
                </c:pt>
                <c:pt idx="1">
                  <c:v>5.5555555555555554</c:v>
                </c:pt>
                <c:pt idx="2">
                  <c:v>22.222222222222221</c:v>
                </c:pt>
                <c:pt idx="3">
                  <c:v>50</c:v>
                </c:pt>
                <c:pt idx="4">
                  <c:v>88.888888888888886</c:v>
                </c:pt>
                <c:pt idx="5">
                  <c:v>138.88888888888889</c:v>
                </c:pt>
                <c:pt idx="6">
                  <c:v>200</c:v>
                </c:pt>
                <c:pt idx="7">
                  <c:v>272.22222222222223</c:v>
                </c:pt>
                <c:pt idx="8">
                  <c:v>355.55555555555554</c:v>
                </c:pt>
                <c:pt idx="9">
                  <c:v>450</c:v>
                </c:pt>
                <c:pt idx="10">
                  <c:v>555.55555555555554</c:v>
                </c:pt>
                <c:pt idx="11">
                  <c:v>672.22222222222217</c:v>
                </c:pt>
                <c:pt idx="12">
                  <c:v>800</c:v>
                </c:pt>
                <c:pt idx="13">
                  <c:v>938.8888888888888</c:v>
                </c:pt>
                <c:pt idx="14">
                  <c:v>1088.8888888888889</c:v>
                </c:pt>
                <c:pt idx="15">
                  <c:v>1250</c:v>
                </c:pt>
                <c:pt idx="16">
                  <c:v>1422.2222222222222</c:v>
                </c:pt>
                <c:pt idx="17">
                  <c:v>1605.5555555555554</c:v>
                </c:pt>
                <c:pt idx="18">
                  <c:v>1800</c:v>
                </c:pt>
                <c:pt idx="19">
                  <c:v>2005.5555555555557</c:v>
                </c:pt>
                <c:pt idx="20">
                  <c:v>2222.2222222222222</c:v>
                </c:pt>
                <c:pt idx="21">
                  <c:v>2450</c:v>
                </c:pt>
                <c:pt idx="22">
                  <c:v>2688.8888888888887</c:v>
                </c:pt>
                <c:pt idx="23">
                  <c:v>2938.8888888888887</c:v>
                </c:pt>
                <c:pt idx="24">
                  <c:v>3200</c:v>
                </c:pt>
                <c:pt idx="25">
                  <c:v>3472.2222222222222</c:v>
                </c:pt>
                <c:pt idx="26">
                  <c:v>3755.5555555555552</c:v>
                </c:pt>
                <c:pt idx="27">
                  <c:v>4050</c:v>
                </c:pt>
                <c:pt idx="28">
                  <c:v>4355.5555555555557</c:v>
                </c:pt>
                <c:pt idx="29">
                  <c:v>4672.2222222222226</c:v>
                </c:pt>
                <c:pt idx="30">
                  <c:v>5000</c:v>
                </c:pt>
                <c:pt idx="31">
                  <c:v>5338.8888888888887</c:v>
                </c:pt>
                <c:pt idx="32">
                  <c:v>5688.8888888888887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3C45-460A-B349-22E8018BDE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14864"/>
        <c:axId val="1136006544"/>
      </c:scatterChart>
      <c:valAx>
        <c:axId val="11360148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06544"/>
        <c:crosses val="autoZero"/>
        <c:crossBetween val="midCat"/>
      </c:valAx>
      <c:valAx>
        <c:axId val="1136006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layout/>
          <c:overlay val="0"/>
          <c:spPr>
            <a:noFill/>
            <a:ln>
              <a:solidFill>
                <a:schemeClr val="accent1"/>
              </a:solidFill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148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Distibution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Sheet1!$E$5</c:f>
              <c:strCache>
                <c:ptCount val="1"/>
                <c:pt idx="0">
                  <c:v>PR1/mW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Sheet1!$E$6:$E$38</c:f>
              <c:numCache>
                <c:formatCode>0</c:formatCode>
                <c:ptCount val="33"/>
                <c:pt idx="0">
                  <c:v>0</c:v>
                </c:pt>
                <c:pt idx="1">
                  <c:v>5.5555555555555554</c:v>
                </c:pt>
                <c:pt idx="2">
                  <c:v>22.222222222222221</c:v>
                </c:pt>
                <c:pt idx="3">
                  <c:v>50.000000000000007</c:v>
                </c:pt>
                <c:pt idx="4">
                  <c:v>88.888888888888886</c:v>
                </c:pt>
                <c:pt idx="5">
                  <c:v>138.88888888888886</c:v>
                </c:pt>
                <c:pt idx="6">
                  <c:v>200.00000000000003</c:v>
                </c:pt>
                <c:pt idx="7">
                  <c:v>272.22222222222223</c:v>
                </c:pt>
                <c:pt idx="8">
                  <c:v>355.55555555555554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8D4-4C9C-956B-7A421FFA5856}"/>
            </c:ext>
          </c:extLst>
        </c:ser>
        <c:ser>
          <c:idx val="5"/>
          <c:order val="1"/>
          <c:tx>
            <c:strRef>
              <c:f>Sheet1!$G$5</c:f>
              <c:strCache>
                <c:ptCount val="1"/>
                <c:pt idx="0">
                  <c:v>PT1/mW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Sheet1!$G$6:$G$38</c:f>
              <c:numCache>
                <c:formatCode>0</c:formatCode>
                <c:ptCount val="33"/>
                <c:pt idx="0">
                  <c:v>0</c:v>
                </c:pt>
                <c:pt idx="1">
                  <c:v>5.5555555555555554</c:v>
                </c:pt>
                <c:pt idx="2">
                  <c:v>22.222222222222221</c:v>
                </c:pt>
                <c:pt idx="3">
                  <c:v>50</c:v>
                </c:pt>
                <c:pt idx="4">
                  <c:v>88.888888888888886</c:v>
                </c:pt>
                <c:pt idx="5">
                  <c:v>138.88888888888889</c:v>
                </c:pt>
                <c:pt idx="6">
                  <c:v>200</c:v>
                </c:pt>
                <c:pt idx="7">
                  <c:v>272.22222222222223</c:v>
                </c:pt>
                <c:pt idx="8">
                  <c:v>355.55555555555554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  <c:pt idx="20">
                  <c:v>1000</c:v>
                </c:pt>
                <c:pt idx="21">
                  <c:v>1050</c:v>
                </c:pt>
                <c:pt idx="22">
                  <c:v>1100</c:v>
                </c:pt>
                <c:pt idx="23">
                  <c:v>1150</c:v>
                </c:pt>
                <c:pt idx="24">
                  <c:v>1200</c:v>
                </c:pt>
                <c:pt idx="25">
                  <c:v>1250</c:v>
                </c:pt>
                <c:pt idx="26">
                  <c:v>1300</c:v>
                </c:pt>
                <c:pt idx="27">
                  <c:v>1350</c:v>
                </c:pt>
                <c:pt idx="28">
                  <c:v>1400</c:v>
                </c:pt>
                <c:pt idx="29">
                  <c:v>1450</c:v>
                </c:pt>
                <c:pt idx="30">
                  <c:v>1500</c:v>
                </c:pt>
                <c:pt idx="31">
                  <c:v>1550</c:v>
                </c:pt>
                <c:pt idx="32">
                  <c:v>1600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8D4-4C9C-956B-7A421FFA5856}"/>
            </c:ext>
          </c:extLst>
        </c:ser>
        <c:ser>
          <c:idx val="7"/>
          <c:order val="2"/>
          <c:tx>
            <c:strRef>
              <c:f>Sheet1!$I$5</c:f>
              <c:strCache>
                <c:ptCount val="1"/>
                <c:pt idx="0">
                  <c:v>PD1/mW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Sheet1!$I$6:$I$38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550</c:v>
                </c:pt>
                <c:pt idx="21">
                  <c:v>600</c:v>
                </c:pt>
                <c:pt idx="22">
                  <c:v>650</c:v>
                </c:pt>
                <c:pt idx="23">
                  <c:v>700</c:v>
                </c:pt>
                <c:pt idx="24">
                  <c:v>750</c:v>
                </c:pt>
                <c:pt idx="25">
                  <c:v>800</c:v>
                </c:pt>
                <c:pt idx="26">
                  <c:v>850</c:v>
                </c:pt>
                <c:pt idx="27">
                  <c:v>900</c:v>
                </c:pt>
                <c:pt idx="28">
                  <c:v>950</c:v>
                </c:pt>
                <c:pt idx="29">
                  <c:v>1000</c:v>
                </c:pt>
                <c:pt idx="30">
                  <c:v>1050</c:v>
                </c:pt>
                <c:pt idx="31">
                  <c:v>1100</c:v>
                </c:pt>
                <c:pt idx="32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8D4-4C9C-956B-7A421FFA58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6004048"/>
        <c:axId val="1136014864"/>
      </c:scatterChart>
      <c:valAx>
        <c:axId val="1136004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14864"/>
        <c:crosses val="autoZero"/>
        <c:crossBetween val="midCat"/>
      </c:valAx>
      <c:valAx>
        <c:axId val="1136014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6004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Power with different current limit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3"/>
          <c:order val="0"/>
          <c:tx>
            <c:strRef>
              <c:f>Sheet1!$E$5</c:f>
              <c:strCache>
                <c:ptCount val="1"/>
                <c:pt idx="0">
                  <c:v>PR1/mW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Sheet1!$E$6:$E$38</c:f>
              <c:numCache>
                <c:formatCode>0</c:formatCode>
                <c:ptCount val="33"/>
                <c:pt idx="0">
                  <c:v>0</c:v>
                </c:pt>
                <c:pt idx="1">
                  <c:v>5.5555555555555554</c:v>
                </c:pt>
                <c:pt idx="2">
                  <c:v>22.222222222222221</c:v>
                </c:pt>
                <c:pt idx="3">
                  <c:v>50.000000000000007</c:v>
                </c:pt>
                <c:pt idx="4">
                  <c:v>88.888888888888886</c:v>
                </c:pt>
                <c:pt idx="5">
                  <c:v>138.88888888888886</c:v>
                </c:pt>
                <c:pt idx="6">
                  <c:v>200.00000000000003</c:v>
                </c:pt>
                <c:pt idx="7">
                  <c:v>272.22222222222223</c:v>
                </c:pt>
                <c:pt idx="8">
                  <c:v>355.55555555555554</c:v>
                </c:pt>
                <c:pt idx="9">
                  <c:v>450</c:v>
                </c:pt>
                <c:pt idx="10">
                  <c:v>450</c:v>
                </c:pt>
                <c:pt idx="11">
                  <c:v>450</c:v>
                </c:pt>
                <c:pt idx="12">
                  <c:v>450</c:v>
                </c:pt>
                <c:pt idx="13">
                  <c:v>450</c:v>
                </c:pt>
                <c:pt idx="14">
                  <c:v>450</c:v>
                </c:pt>
                <c:pt idx="15">
                  <c:v>450</c:v>
                </c:pt>
                <c:pt idx="16">
                  <c:v>450</c:v>
                </c:pt>
                <c:pt idx="17">
                  <c:v>450</c:v>
                </c:pt>
                <c:pt idx="18">
                  <c:v>450</c:v>
                </c:pt>
                <c:pt idx="19">
                  <c:v>450</c:v>
                </c:pt>
                <c:pt idx="20">
                  <c:v>450</c:v>
                </c:pt>
                <c:pt idx="21">
                  <c:v>450</c:v>
                </c:pt>
                <c:pt idx="22">
                  <c:v>450</c:v>
                </c:pt>
                <c:pt idx="23">
                  <c:v>450</c:v>
                </c:pt>
                <c:pt idx="24">
                  <c:v>450</c:v>
                </c:pt>
                <c:pt idx="25">
                  <c:v>450</c:v>
                </c:pt>
                <c:pt idx="26">
                  <c:v>450</c:v>
                </c:pt>
                <c:pt idx="27">
                  <c:v>450</c:v>
                </c:pt>
                <c:pt idx="28">
                  <c:v>450</c:v>
                </c:pt>
                <c:pt idx="29">
                  <c:v>450</c:v>
                </c:pt>
                <c:pt idx="30">
                  <c:v>450</c:v>
                </c:pt>
                <c:pt idx="31">
                  <c:v>450</c:v>
                </c:pt>
                <c:pt idx="32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20-4258-B29F-EC6D0DEA1CAB}"/>
            </c:ext>
          </c:extLst>
        </c:ser>
        <c:ser>
          <c:idx val="4"/>
          <c:order val="1"/>
          <c:tx>
            <c:strRef>
              <c:f>Sheet1!$F$5</c:f>
              <c:strCache>
                <c:ptCount val="1"/>
                <c:pt idx="0">
                  <c:v>PR2/mW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Sheet1!$A$6:$A$38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Sheet1!$F$6:$F$38</c:f>
              <c:numCache>
                <c:formatCode>0</c:formatCode>
                <c:ptCount val="33"/>
                <c:pt idx="0">
                  <c:v>0</c:v>
                </c:pt>
                <c:pt idx="1">
                  <c:v>5.5555555555555554</c:v>
                </c:pt>
                <c:pt idx="2">
                  <c:v>22.222222222222221</c:v>
                </c:pt>
                <c:pt idx="3">
                  <c:v>50.000000000000007</c:v>
                </c:pt>
                <c:pt idx="4">
                  <c:v>88.888888888888886</c:v>
                </c:pt>
                <c:pt idx="5">
                  <c:v>138.88888888888886</c:v>
                </c:pt>
                <c:pt idx="6">
                  <c:v>200.00000000000003</c:v>
                </c:pt>
                <c:pt idx="7">
                  <c:v>272.22222222222223</c:v>
                </c:pt>
                <c:pt idx="8">
                  <c:v>355.55555555555554</c:v>
                </c:pt>
                <c:pt idx="9">
                  <c:v>450</c:v>
                </c:pt>
                <c:pt idx="10">
                  <c:v>555.55555555555543</c:v>
                </c:pt>
                <c:pt idx="11">
                  <c:v>672.22222222222217</c:v>
                </c:pt>
                <c:pt idx="12">
                  <c:v>800.00000000000011</c:v>
                </c:pt>
                <c:pt idx="13">
                  <c:v>938.88888888888869</c:v>
                </c:pt>
                <c:pt idx="14">
                  <c:v>1088.8888888888889</c:v>
                </c:pt>
                <c:pt idx="15">
                  <c:v>1249.9999999999998</c:v>
                </c:pt>
                <c:pt idx="16">
                  <c:v>1422.2222222222222</c:v>
                </c:pt>
                <c:pt idx="17">
                  <c:v>1605.5555555555554</c:v>
                </c:pt>
                <c:pt idx="18">
                  <c:v>1800</c:v>
                </c:pt>
                <c:pt idx="19">
                  <c:v>1800</c:v>
                </c:pt>
                <c:pt idx="20">
                  <c:v>1800</c:v>
                </c:pt>
                <c:pt idx="21">
                  <c:v>1800</c:v>
                </c:pt>
                <c:pt idx="22">
                  <c:v>1800</c:v>
                </c:pt>
                <c:pt idx="23">
                  <c:v>1800</c:v>
                </c:pt>
                <c:pt idx="24">
                  <c:v>1800</c:v>
                </c:pt>
                <c:pt idx="25">
                  <c:v>1800</c:v>
                </c:pt>
                <c:pt idx="26">
                  <c:v>1800</c:v>
                </c:pt>
                <c:pt idx="27">
                  <c:v>1800</c:v>
                </c:pt>
                <c:pt idx="28">
                  <c:v>1800</c:v>
                </c:pt>
                <c:pt idx="29">
                  <c:v>1800</c:v>
                </c:pt>
                <c:pt idx="30">
                  <c:v>1800</c:v>
                </c:pt>
                <c:pt idx="31">
                  <c:v>1800</c:v>
                </c:pt>
                <c:pt idx="32">
                  <c:v>1800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D20-4258-B29F-EC6D0DEA1CAB}"/>
            </c:ext>
          </c:extLst>
        </c:ser>
        <c:ser>
          <c:idx val="7"/>
          <c:order val="2"/>
          <c:tx>
            <c:strRef>
              <c:f>Sheet1!$I$5</c:f>
              <c:strCache>
                <c:ptCount val="1"/>
                <c:pt idx="0">
                  <c:v>PD1/mW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Sheet1!$I$6:$I$38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50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550</c:v>
                </c:pt>
                <c:pt idx="21">
                  <c:v>600</c:v>
                </c:pt>
                <c:pt idx="22">
                  <c:v>650</c:v>
                </c:pt>
                <c:pt idx="23">
                  <c:v>700</c:v>
                </c:pt>
                <c:pt idx="24">
                  <c:v>750</c:v>
                </c:pt>
                <c:pt idx="25">
                  <c:v>800</c:v>
                </c:pt>
                <c:pt idx="26">
                  <c:v>850</c:v>
                </c:pt>
                <c:pt idx="27">
                  <c:v>900</c:v>
                </c:pt>
                <c:pt idx="28">
                  <c:v>950</c:v>
                </c:pt>
                <c:pt idx="29">
                  <c:v>1000</c:v>
                </c:pt>
                <c:pt idx="30">
                  <c:v>1050</c:v>
                </c:pt>
                <c:pt idx="31">
                  <c:v>1100</c:v>
                </c:pt>
                <c:pt idx="32">
                  <c:v>1150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D20-4258-B29F-EC6D0DEA1CAB}"/>
            </c:ext>
          </c:extLst>
        </c:ser>
        <c:ser>
          <c:idx val="8"/>
          <c:order val="3"/>
          <c:tx>
            <c:strRef>
              <c:f>Sheet1!$J$5</c:f>
              <c:strCache>
                <c:ptCount val="1"/>
                <c:pt idx="0">
                  <c:v>PD2/mW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Sheet1!$A$6:$A$38</c:f>
              <c:numCache>
                <c:formatCode>General</c:formatCode>
                <c:ptCount val="3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</c:numCache>
            </c:numRef>
          </c:xVal>
          <c:yVal>
            <c:numRef>
              <c:f>Sheet1!$J$6:$J$38</c:f>
              <c:numCache>
                <c:formatCode>0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100</c:v>
                </c:pt>
                <c:pt idx="20">
                  <c:v>200</c:v>
                </c:pt>
                <c:pt idx="21">
                  <c:v>300</c:v>
                </c:pt>
                <c:pt idx="22">
                  <c:v>400</c:v>
                </c:pt>
                <c:pt idx="23">
                  <c:v>500</c:v>
                </c:pt>
                <c:pt idx="24">
                  <c:v>600</c:v>
                </c:pt>
                <c:pt idx="25">
                  <c:v>700</c:v>
                </c:pt>
                <c:pt idx="26">
                  <c:v>800</c:v>
                </c:pt>
                <c:pt idx="27">
                  <c:v>900</c:v>
                </c:pt>
                <c:pt idx="28">
                  <c:v>1000</c:v>
                </c:pt>
                <c:pt idx="29">
                  <c:v>1100</c:v>
                </c:pt>
                <c:pt idx="30">
                  <c:v>1200</c:v>
                </c:pt>
                <c:pt idx="31">
                  <c:v>1300</c:v>
                </c:pt>
                <c:pt idx="32">
                  <c:v>1400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D20-4258-B29F-EC6D0DEA1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0158112"/>
        <c:axId val="1140153536"/>
      </c:scatterChart>
      <c:valAx>
        <c:axId val="114015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53536"/>
        <c:crosses val="autoZero"/>
        <c:crossBetween val="midCat"/>
      </c:valAx>
      <c:valAx>
        <c:axId val="1140153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mW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01581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390525</xdr:colOff>
      <xdr:row>12</xdr:row>
      <xdr:rowOff>95250</xdr:rowOff>
    </xdr:from>
    <xdr:to>
      <xdr:col>20</xdr:col>
      <xdr:colOff>85725</xdr:colOff>
      <xdr:row>32</xdr:row>
      <xdr:rowOff>119062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485775</xdr:colOff>
      <xdr:row>24</xdr:row>
      <xdr:rowOff>57150</xdr:rowOff>
    </xdr:from>
    <xdr:to>
      <xdr:col>19</xdr:col>
      <xdr:colOff>400050</xdr:colOff>
      <xdr:row>25</xdr:row>
      <xdr:rowOff>152400</xdr:rowOff>
    </xdr:to>
    <xdr:sp macro="" textlink="">
      <xdr:nvSpPr>
        <xdr:cNvPr id="5" name="TextBox 1"/>
        <xdr:cNvSpPr txBox="1"/>
      </xdr:nvSpPr>
      <xdr:spPr>
        <a:xfrm>
          <a:off x="11210925" y="4629150"/>
          <a:ext cx="1133475" cy="285750"/>
        </a:xfrm>
        <a:prstGeom prst="rect">
          <a:avLst/>
        </a:prstGeom>
      </xdr:spPr>
      <xdr:txBody>
        <a:bodyPr wrap="square" rtlCol="0"/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r>
            <a:rPr lang="en-GB" sz="1100"/>
            <a:t>current-limited</a:t>
          </a:r>
        </a:p>
      </xdr:txBody>
    </xdr:sp>
    <xdr:clientData/>
  </xdr:twoCellAnchor>
  <xdr:twoCellAnchor>
    <xdr:from>
      <xdr:col>12</xdr:col>
      <xdr:colOff>381000</xdr:colOff>
      <xdr:row>34</xdr:row>
      <xdr:rowOff>176212</xdr:rowOff>
    </xdr:from>
    <xdr:to>
      <xdr:col>20</xdr:col>
      <xdr:colOff>104776</xdr:colOff>
      <xdr:row>56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171450</xdr:colOff>
      <xdr:row>42</xdr:row>
      <xdr:rowOff>90486</xdr:rowOff>
    </xdr:from>
    <xdr:to>
      <xdr:col>9</xdr:col>
      <xdr:colOff>457200</xdr:colOff>
      <xdr:row>61</xdr:row>
      <xdr:rowOff>161925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0.57292</cdr:x>
      <cdr:y>0.25839</cdr:y>
    </cdr:from>
    <cdr:to>
      <cdr:x>0.8</cdr:x>
      <cdr:y>0.33292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619374" y="990600"/>
          <a:ext cx="1038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en-GB" sz="1100"/>
            <a:t>w/o regulation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0.60939</cdr:x>
      <cdr:y>0.26791</cdr:y>
    </cdr:from>
    <cdr:to>
      <cdr:x>0.73292</cdr:x>
      <cdr:y>0.33759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03525" y="1098550"/>
          <a:ext cx="5683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Total</a:t>
          </a:r>
        </a:p>
      </cdr:txBody>
    </cdr:sp>
  </cdr:relSizeAnchor>
  <cdr:relSizeAnchor xmlns:cdr="http://schemas.openxmlformats.org/drawingml/2006/chartDrawing">
    <cdr:from>
      <cdr:x>0.76881</cdr:x>
      <cdr:y>0.47464</cdr:y>
    </cdr:from>
    <cdr:to>
      <cdr:x>0.90269</cdr:x>
      <cdr:y>0.54472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536951" y="1946275"/>
          <a:ext cx="615950" cy="28733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LM317</a:t>
          </a:r>
        </a:p>
      </cdr:txBody>
    </cdr:sp>
  </cdr:relSizeAnchor>
  <cdr:relSizeAnchor xmlns:cdr="http://schemas.openxmlformats.org/drawingml/2006/chartDrawing">
    <cdr:from>
      <cdr:x>0.77916</cdr:x>
      <cdr:y>0.67906</cdr:y>
    </cdr:from>
    <cdr:to>
      <cdr:x>0.91097</cdr:x>
      <cdr:y>0.74874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584575" y="2784475"/>
          <a:ext cx="6064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relay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0.41857</cdr:x>
      <cdr:y>0.17634</cdr:y>
    </cdr:from>
    <cdr:to>
      <cdr:x>0.59252</cdr:x>
      <cdr:y>0.30323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917700" y="650875"/>
          <a:ext cx="796925" cy="468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Relay</a:t>
          </a:r>
        </a:p>
        <a:p xmlns:a="http://schemas.openxmlformats.org/drawingml/2006/main">
          <a:r>
            <a:rPr lang="en-GB" sz="1100"/>
            <a:t>100mA</a:t>
          </a:r>
        </a:p>
      </cdr:txBody>
    </cdr:sp>
  </cdr:relSizeAnchor>
  <cdr:relSizeAnchor xmlns:cdr="http://schemas.openxmlformats.org/drawingml/2006/chartDrawing">
    <cdr:from>
      <cdr:x>0.75121</cdr:x>
      <cdr:y>0.26667</cdr:y>
    </cdr:from>
    <cdr:to>
      <cdr:x>0.92516</cdr:x>
      <cdr:y>0.39355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3441700" y="984250"/>
          <a:ext cx="796925" cy="468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LM317</a:t>
          </a:r>
        </a:p>
        <a:p xmlns:a="http://schemas.openxmlformats.org/drawingml/2006/main">
          <a:r>
            <a:rPr lang="en-GB" sz="1100"/>
            <a:t>100mA</a:t>
          </a:r>
        </a:p>
      </cdr:txBody>
    </cdr:sp>
  </cdr:relSizeAnchor>
  <cdr:relSizeAnchor xmlns:cdr="http://schemas.openxmlformats.org/drawingml/2006/chartDrawing">
    <cdr:from>
      <cdr:x>0.81566</cdr:x>
      <cdr:y>0.46796</cdr:y>
    </cdr:from>
    <cdr:to>
      <cdr:x>0.9896</cdr:x>
      <cdr:y>0.59484</cdr:y>
    </cdr:to>
    <cdr:sp macro="" textlink="">
      <cdr:nvSpPr>
        <cdr:cNvPr id="4" name="TextBox 1"/>
        <cdr:cNvSpPr txBox="1"/>
      </cdr:nvSpPr>
      <cdr:spPr>
        <a:xfrm xmlns:a="http://schemas.openxmlformats.org/drawingml/2006/main">
          <a:off x="3736975" y="1727200"/>
          <a:ext cx="796925" cy="468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LM317</a:t>
          </a:r>
        </a:p>
        <a:p xmlns:a="http://schemas.openxmlformats.org/drawingml/2006/main">
          <a:r>
            <a:rPr lang="en-GB" sz="1100"/>
            <a:t>50mA</a:t>
          </a:r>
        </a:p>
      </cdr:txBody>
    </cdr:sp>
  </cdr:relSizeAnchor>
  <cdr:relSizeAnchor xmlns:cdr="http://schemas.openxmlformats.org/drawingml/2006/chartDrawing">
    <cdr:from>
      <cdr:x>0.79695</cdr:x>
      <cdr:y>0.6228</cdr:y>
    </cdr:from>
    <cdr:to>
      <cdr:x>0.97089</cdr:x>
      <cdr:y>0.74968</cdr:y>
    </cdr:to>
    <cdr:sp macro="" textlink="">
      <cdr:nvSpPr>
        <cdr:cNvPr id="5" name="TextBox 1"/>
        <cdr:cNvSpPr txBox="1"/>
      </cdr:nvSpPr>
      <cdr:spPr>
        <a:xfrm xmlns:a="http://schemas.openxmlformats.org/drawingml/2006/main">
          <a:off x="3651250" y="2298700"/>
          <a:ext cx="796925" cy="46831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GB" sz="1100"/>
            <a:t>Relay</a:t>
          </a:r>
        </a:p>
        <a:p xmlns:a="http://schemas.openxmlformats.org/drawingml/2006/main">
          <a:r>
            <a:rPr lang="en-GB" sz="1100"/>
            <a:t>50mA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8"/>
  <sheetViews>
    <sheetView tabSelected="1" workbookViewId="0">
      <selection activeCell="K43" sqref="K43"/>
    </sheetView>
  </sheetViews>
  <sheetFormatPr defaultRowHeight="15" x14ac:dyDescent="0.25"/>
  <cols>
    <col min="2" max="2" width="9.5703125" bestFit="1" customWidth="1"/>
    <col min="5" max="5" width="9.5703125" bestFit="1" customWidth="1"/>
    <col min="11" max="11" width="13.7109375" customWidth="1"/>
  </cols>
  <sheetData>
    <row r="1" spans="1:11" x14ac:dyDescent="0.25">
      <c r="A1" t="s">
        <v>2</v>
      </c>
      <c r="B1">
        <v>50</v>
      </c>
    </row>
    <row r="2" spans="1:11" x14ac:dyDescent="0.25">
      <c r="A2" t="s">
        <v>1</v>
      </c>
      <c r="B2">
        <v>100</v>
      </c>
    </row>
    <row r="3" spans="1:11" x14ac:dyDescent="0.25">
      <c r="A3" t="s">
        <v>4</v>
      </c>
      <c r="B3">
        <f>9/50*1000</f>
        <v>180</v>
      </c>
    </row>
    <row r="5" spans="1:11" x14ac:dyDescent="0.25">
      <c r="A5" t="s">
        <v>0</v>
      </c>
      <c r="B5" t="s">
        <v>3</v>
      </c>
      <c r="C5" t="s">
        <v>5</v>
      </c>
      <c r="D5" t="s">
        <v>6</v>
      </c>
      <c r="E5" t="s">
        <v>7</v>
      </c>
      <c r="F5" t="s">
        <v>8</v>
      </c>
      <c r="G5" t="s">
        <v>9</v>
      </c>
      <c r="H5" t="s">
        <v>10</v>
      </c>
      <c r="I5" t="s">
        <v>11</v>
      </c>
      <c r="J5" t="s">
        <v>12</v>
      </c>
      <c r="K5" t="s">
        <v>13</v>
      </c>
    </row>
    <row r="6" spans="1:11" x14ac:dyDescent="0.25">
      <c r="A6">
        <v>0</v>
      </c>
      <c r="B6" s="1">
        <f>A6/$B$3*1000</f>
        <v>0</v>
      </c>
      <c r="C6" s="1">
        <f>IF($A6/$B$3*1000 &gt; $B$1,  $B$1, $A6/$B$3*1000)</f>
        <v>0</v>
      </c>
      <c r="D6" s="1">
        <f>IF($A6/$B$3*1000 &gt; $B$2,  $B$2, $A6/$B$3*1000)</f>
        <v>0</v>
      </c>
      <c r="E6" s="2">
        <f>C6*C6*$B$3/1000</f>
        <v>0</v>
      </c>
      <c r="F6" s="2">
        <f>D6*D6*$B$3/1000</f>
        <v>0</v>
      </c>
      <c r="G6" s="2">
        <f>$A6*C6</f>
        <v>0</v>
      </c>
      <c r="H6" s="2">
        <f>$A6*D6</f>
        <v>0</v>
      </c>
      <c r="I6" s="2">
        <f>G6-E6</f>
        <v>0</v>
      </c>
      <c r="J6" s="2">
        <f>H6-F6</f>
        <v>0</v>
      </c>
      <c r="K6" s="2">
        <f>A6*B6</f>
        <v>0</v>
      </c>
    </row>
    <row r="7" spans="1:11" x14ac:dyDescent="0.25">
      <c r="A7">
        <f>A6+1</f>
        <v>1</v>
      </c>
      <c r="B7" s="1">
        <f t="shared" ref="B7:B38" si="0">A7/$B$3*1000</f>
        <v>5.5555555555555554</v>
      </c>
      <c r="C7" s="1">
        <f t="shared" ref="C7:C38" si="1">IF($A7/$B$3*1000 &gt; $B$1,  $B$1, $A7/$B$3*1000)</f>
        <v>5.5555555555555554</v>
      </c>
      <c r="D7" s="1">
        <f t="shared" ref="D7:D38" si="2">IF($A7/$B$3*1000 &gt; $B$2,  $B$2, $A7/$B$3*1000)</f>
        <v>5.5555555555555554</v>
      </c>
      <c r="E7" s="2">
        <f t="shared" ref="E6:F21" si="3">C7*C7*$B$3/1000</f>
        <v>5.5555555555555554</v>
      </c>
      <c r="F7" s="2">
        <f t="shared" si="3"/>
        <v>5.5555555555555554</v>
      </c>
      <c r="G7" s="2">
        <f t="shared" ref="G7:G38" si="4">$A7*C7</f>
        <v>5.5555555555555554</v>
      </c>
      <c r="H7" s="2">
        <f t="shared" ref="H7:H38" si="5">$A7*D7</f>
        <v>5.5555555555555554</v>
      </c>
      <c r="I7" s="2">
        <f t="shared" ref="I7:I38" si="6">G7-E7</f>
        <v>0</v>
      </c>
      <c r="J7" s="2">
        <f t="shared" ref="J7:J38" si="7">H7-F7</f>
        <v>0</v>
      </c>
      <c r="K7" s="2">
        <f t="shared" ref="K7:K38" si="8">A7*B7</f>
        <v>5.5555555555555554</v>
      </c>
    </row>
    <row r="8" spans="1:11" x14ac:dyDescent="0.25">
      <c r="A8">
        <f t="shared" ref="A8:A38" si="9">A7+1</f>
        <v>2</v>
      </c>
      <c r="B8" s="1">
        <f t="shared" si="0"/>
        <v>11.111111111111111</v>
      </c>
      <c r="C8" s="1">
        <f t="shared" si="1"/>
        <v>11.111111111111111</v>
      </c>
      <c r="D8" s="1">
        <f t="shared" si="2"/>
        <v>11.111111111111111</v>
      </c>
      <c r="E8" s="2">
        <f t="shared" si="3"/>
        <v>22.222222222222221</v>
      </c>
      <c r="F8" s="2">
        <f t="shared" si="3"/>
        <v>22.222222222222221</v>
      </c>
      <c r="G8" s="2">
        <f t="shared" si="4"/>
        <v>22.222222222222221</v>
      </c>
      <c r="H8" s="2">
        <f t="shared" si="5"/>
        <v>22.222222222222221</v>
      </c>
      <c r="I8" s="2">
        <f t="shared" si="6"/>
        <v>0</v>
      </c>
      <c r="J8" s="2">
        <f t="shared" si="7"/>
        <v>0</v>
      </c>
      <c r="K8" s="2">
        <f t="shared" si="8"/>
        <v>22.222222222222221</v>
      </c>
    </row>
    <row r="9" spans="1:11" x14ac:dyDescent="0.25">
      <c r="A9">
        <f t="shared" si="9"/>
        <v>3</v>
      </c>
      <c r="B9" s="1">
        <f t="shared" si="0"/>
        <v>16.666666666666668</v>
      </c>
      <c r="C9" s="1">
        <f t="shared" si="1"/>
        <v>16.666666666666668</v>
      </c>
      <c r="D9" s="1">
        <f t="shared" si="2"/>
        <v>16.666666666666668</v>
      </c>
      <c r="E9" s="2">
        <f t="shared" si="3"/>
        <v>50.000000000000007</v>
      </c>
      <c r="F9" s="2">
        <f t="shared" si="3"/>
        <v>50.000000000000007</v>
      </c>
      <c r="G9" s="2">
        <f t="shared" si="4"/>
        <v>50</v>
      </c>
      <c r="H9" s="2">
        <f t="shared" si="5"/>
        <v>50</v>
      </c>
      <c r="I9" s="2">
        <f t="shared" si="6"/>
        <v>0</v>
      </c>
      <c r="J9" s="2">
        <f t="shared" si="7"/>
        <v>0</v>
      </c>
      <c r="K9" s="2">
        <f t="shared" si="8"/>
        <v>50</v>
      </c>
    </row>
    <row r="10" spans="1:11" x14ac:dyDescent="0.25">
      <c r="A10">
        <f t="shared" si="9"/>
        <v>4</v>
      </c>
      <c r="B10" s="1">
        <f t="shared" si="0"/>
        <v>22.222222222222221</v>
      </c>
      <c r="C10" s="1">
        <f t="shared" si="1"/>
        <v>22.222222222222221</v>
      </c>
      <c r="D10" s="1">
        <f t="shared" si="2"/>
        <v>22.222222222222221</v>
      </c>
      <c r="E10" s="2">
        <f t="shared" si="3"/>
        <v>88.888888888888886</v>
      </c>
      <c r="F10" s="2">
        <f t="shared" si="3"/>
        <v>88.888888888888886</v>
      </c>
      <c r="G10" s="2">
        <f t="shared" si="4"/>
        <v>88.888888888888886</v>
      </c>
      <c r="H10" s="2">
        <f t="shared" si="5"/>
        <v>88.888888888888886</v>
      </c>
      <c r="I10" s="2">
        <f t="shared" si="6"/>
        <v>0</v>
      </c>
      <c r="J10" s="2">
        <f t="shared" si="7"/>
        <v>0</v>
      </c>
      <c r="K10" s="2">
        <f t="shared" si="8"/>
        <v>88.888888888888886</v>
      </c>
    </row>
    <row r="11" spans="1:11" x14ac:dyDescent="0.25">
      <c r="A11">
        <f t="shared" si="9"/>
        <v>5</v>
      </c>
      <c r="B11" s="1">
        <f t="shared" si="0"/>
        <v>27.777777777777775</v>
      </c>
      <c r="C11" s="1">
        <f t="shared" si="1"/>
        <v>27.777777777777775</v>
      </c>
      <c r="D11" s="1">
        <f t="shared" si="2"/>
        <v>27.777777777777775</v>
      </c>
      <c r="E11" s="2">
        <f t="shared" si="3"/>
        <v>138.88888888888886</v>
      </c>
      <c r="F11" s="2">
        <f t="shared" si="3"/>
        <v>138.88888888888886</v>
      </c>
      <c r="G11" s="2">
        <f t="shared" si="4"/>
        <v>138.88888888888889</v>
      </c>
      <c r="H11" s="2">
        <f t="shared" si="5"/>
        <v>138.88888888888889</v>
      </c>
      <c r="I11" s="2">
        <f t="shared" si="6"/>
        <v>0</v>
      </c>
      <c r="J11" s="2">
        <f t="shared" si="7"/>
        <v>0</v>
      </c>
      <c r="K11" s="2">
        <f t="shared" si="8"/>
        <v>138.88888888888889</v>
      </c>
    </row>
    <row r="12" spans="1:11" x14ac:dyDescent="0.25">
      <c r="A12">
        <f t="shared" si="9"/>
        <v>6</v>
      </c>
      <c r="B12" s="1">
        <f t="shared" si="0"/>
        <v>33.333333333333336</v>
      </c>
      <c r="C12" s="1">
        <f t="shared" si="1"/>
        <v>33.333333333333336</v>
      </c>
      <c r="D12" s="1">
        <f t="shared" si="2"/>
        <v>33.333333333333336</v>
      </c>
      <c r="E12" s="2">
        <f>C12*C12*$B$3/1000</f>
        <v>200.00000000000003</v>
      </c>
      <c r="F12" s="2">
        <f t="shared" si="3"/>
        <v>200.00000000000003</v>
      </c>
      <c r="G12" s="2">
        <f t="shared" si="4"/>
        <v>200</v>
      </c>
      <c r="H12" s="2">
        <f t="shared" si="5"/>
        <v>200</v>
      </c>
      <c r="I12" s="2">
        <f t="shared" si="6"/>
        <v>0</v>
      </c>
      <c r="J12" s="2">
        <f t="shared" si="7"/>
        <v>0</v>
      </c>
      <c r="K12" s="2">
        <f t="shared" si="8"/>
        <v>200</v>
      </c>
    </row>
    <row r="13" spans="1:11" x14ac:dyDescent="0.25">
      <c r="A13">
        <f t="shared" si="9"/>
        <v>7</v>
      </c>
      <c r="B13" s="1">
        <f t="shared" si="0"/>
        <v>38.888888888888893</v>
      </c>
      <c r="C13" s="1">
        <f t="shared" si="1"/>
        <v>38.888888888888893</v>
      </c>
      <c r="D13" s="1">
        <f t="shared" si="2"/>
        <v>38.888888888888893</v>
      </c>
      <c r="E13" s="2">
        <f t="shared" ref="E13:F38" si="10">C13*C13*$B$3/1000</f>
        <v>272.22222222222223</v>
      </c>
      <c r="F13" s="2">
        <f t="shared" si="3"/>
        <v>272.22222222222223</v>
      </c>
      <c r="G13" s="2">
        <f t="shared" si="4"/>
        <v>272.22222222222223</v>
      </c>
      <c r="H13" s="2">
        <f>$A13*D13</f>
        <v>272.22222222222223</v>
      </c>
      <c r="I13" s="2">
        <f t="shared" si="6"/>
        <v>0</v>
      </c>
      <c r="J13" s="2">
        <f t="shared" si="7"/>
        <v>0</v>
      </c>
      <c r="K13" s="2">
        <f t="shared" si="8"/>
        <v>272.22222222222223</v>
      </c>
    </row>
    <row r="14" spans="1:11" x14ac:dyDescent="0.25">
      <c r="A14">
        <f t="shared" si="9"/>
        <v>8</v>
      </c>
      <c r="B14" s="1">
        <f t="shared" si="0"/>
        <v>44.444444444444443</v>
      </c>
      <c r="C14" s="1">
        <f t="shared" si="1"/>
        <v>44.444444444444443</v>
      </c>
      <c r="D14" s="1">
        <f t="shared" si="2"/>
        <v>44.444444444444443</v>
      </c>
      <c r="E14" s="2">
        <f t="shared" si="10"/>
        <v>355.55555555555554</v>
      </c>
      <c r="F14" s="2">
        <f t="shared" si="3"/>
        <v>355.55555555555554</v>
      </c>
      <c r="G14" s="2">
        <f t="shared" si="4"/>
        <v>355.55555555555554</v>
      </c>
      <c r="H14" s="2">
        <f t="shared" si="5"/>
        <v>355.55555555555554</v>
      </c>
      <c r="I14" s="2">
        <f t="shared" si="6"/>
        <v>0</v>
      </c>
      <c r="J14" s="2">
        <f t="shared" si="7"/>
        <v>0</v>
      </c>
      <c r="K14" s="2">
        <f t="shared" si="8"/>
        <v>355.55555555555554</v>
      </c>
    </row>
    <row r="15" spans="1:11" x14ac:dyDescent="0.25">
      <c r="A15">
        <f t="shared" si="9"/>
        <v>9</v>
      </c>
      <c r="B15" s="1">
        <f t="shared" si="0"/>
        <v>50</v>
      </c>
      <c r="C15" s="1">
        <f t="shared" si="1"/>
        <v>50</v>
      </c>
      <c r="D15" s="1">
        <f t="shared" si="2"/>
        <v>50</v>
      </c>
      <c r="E15" s="2">
        <f t="shared" si="10"/>
        <v>450</v>
      </c>
      <c r="F15" s="2">
        <f t="shared" si="3"/>
        <v>450</v>
      </c>
      <c r="G15" s="2">
        <f t="shared" si="4"/>
        <v>450</v>
      </c>
      <c r="H15" s="2">
        <f t="shared" si="5"/>
        <v>450</v>
      </c>
      <c r="I15" s="2">
        <f t="shared" si="6"/>
        <v>0</v>
      </c>
      <c r="J15" s="2">
        <f t="shared" si="7"/>
        <v>0</v>
      </c>
      <c r="K15" s="2">
        <f t="shared" si="8"/>
        <v>450</v>
      </c>
    </row>
    <row r="16" spans="1:11" x14ac:dyDescent="0.25">
      <c r="A16">
        <f t="shared" si="9"/>
        <v>10</v>
      </c>
      <c r="B16" s="1">
        <f t="shared" si="0"/>
        <v>55.55555555555555</v>
      </c>
      <c r="C16" s="1">
        <f t="shared" si="1"/>
        <v>50</v>
      </c>
      <c r="D16" s="1">
        <f t="shared" si="2"/>
        <v>55.55555555555555</v>
      </c>
      <c r="E16" s="2">
        <f t="shared" si="10"/>
        <v>450</v>
      </c>
      <c r="F16" s="2">
        <f t="shared" si="3"/>
        <v>555.55555555555543</v>
      </c>
      <c r="G16" s="2">
        <f t="shared" si="4"/>
        <v>500</v>
      </c>
      <c r="H16" s="2">
        <f t="shared" si="5"/>
        <v>555.55555555555554</v>
      </c>
      <c r="I16" s="2">
        <f t="shared" si="6"/>
        <v>50</v>
      </c>
      <c r="J16" s="2">
        <f t="shared" si="7"/>
        <v>0</v>
      </c>
      <c r="K16" s="2">
        <f t="shared" si="8"/>
        <v>555.55555555555554</v>
      </c>
    </row>
    <row r="17" spans="1:11" x14ac:dyDescent="0.25">
      <c r="A17">
        <f t="shared" si="9"/>
        <v>11</v>
      </c>
      <c r="B17" s="1">
        <f t="shared" si="0"/>
        <v>61.111111111111107</v>
      </c>
      <c r="C17" s="1">
        <f t="shared" si="1"/>
        <v>50</v>
      </c>
      <c r="D17" s="1">
        <f t="shared" si="2"/>
        <v>61.111111111111107</v>
      </c>
      <c r="E17" s="2">
        <f t="shared" si="10"/>
        <v>450</v>
      </c>
      <c r="F17" s="2">
        <f t="shared" si="3"/>
        <v>672.22222222222217</v>
      </c>
      <c r="G17" s="2">
        <f t="shared" si="4"/>
        <v>550</v>
      </c>
      <c r="H17" s="2">
        <f t="shared" si="5"/>
        <v>672.22222222222217</v>
      </c>
      <c r="I17" s="2">
        <f t="shared" si="6"/>
        <v>100</v>
      </c>
      <c r="J17" s="2">
        <f t="shared" si="7"/>
        <v>0</v>
      </c>
      <c r="K17" s="2">
        <f t="shared" si="8"/>
        <v>672.22222222222217</v>
      </c>
    </row>
    <row r="18" spans="1:11" x14ac:dyDescent="0.25">
      <c r="A18">
        <f t="shared" si="9"/>
        <v>12</v>
      </c>
      <c r="B18" s="1">
        <f t="shared" si="0"/>
        <v>66.666666666666671</v>
      </c>
      <c r="C18" s="1">
        <f t="shared" si="1"/>
        <v>50</v>
      </c>
      <c r="D18" s="1">
        <f t="shared" si="2"/>
        <v>66.666666666666671</v>
      </c>
      <c r="E18" s="2">
        <f t="shared" si="10"/>
        <v>450</v>
      </c>
      <c r="F18" s="2">
        <f t="shared" si="3"/>
        <v>800.00000000000011</v>
      </c>
      <c r="G18" s="2">
        <f t="shared" si="4"/>
        <v>600</v>
      </c>
      <c r="H18" s="2">
        <f t="shared" si="5"/>
        <v>800</v>
      </c>
      <c r="I18" s="2">
        <f t="shared" si="6"/>
        <v>150</v>
      </c>
      <c r="J18" s="2">
        <f t="shared" si="7"/>
        <v>0</v>
      </c>
      <c r="K18" s="2">
        <f t="shared" si="8"/>
        <v>800</v>
      </c>
    </row>
    <row r="19" spans="1:11" x14ac:dyDescent="0.25">
      <c r="A19">
        <f t="shared" si="9"/>
        <v>13</v>
      </c>
      <c r="B19" s="1">
        <f t="shared" si="0"/>
        <v>72.222222222222214</v>
      </c>
      <c r="C19" s="1">
        <f t="shared" si="1"/>
        <v>50</v>
      </c>
      <c r="D19" s="1">
        <f t="shared" si="2"/>
        <v>72.222222222222214</v>
      </c>
      <c r="E19" s="2">
        <f t="shared" si="10"/>
        <v>450</v>
      </c>
      <c r="F19" s="2">
        <f t="shared" si="3"/>
        <v>938.88888888888869</v>
      </c>
      <c r="G19" s="2">
        <f t="shared" si="4"/>
        <v>650</v>
      </c>
      <c r="H19" s="2">
        <f t="shared" si="5"/>
        <v>938.8888888888888</v>
      </c>
      <c r="I19" s="2">
        <f t="shared" si="6"/>
        <v>200</v>
      </c>
      <c r="J19" s="2">
        <f t="shared" si="7"/>
        <v>0</v>
      </c>
      <c r="K19" s="2">
        <f t="shared" si="8"/>
        <v>938.8888888888888</v>
      </c>
    </row>
    <row r="20" spans="1:11" x14ac:dyDescent="0.25">
      <c r="A20">
        <f t="shared" si="9"/>
        <v>14</v>
      </c>
      <c r="B20" s="1">
        <f t="shared" si="0"/>
        <v>77.777777777777786</v>
      </c>
      <c r="C20" s="1">
        <f t="shared" si="1"/>
        <v>50</v>
      </c>
      <c r="D20" s="1">
        <f t="shared" si="2"/>
        <v>77.777777777777786</v>
      </c>
      <c r="E20" s="2">
        <f t="shared" si="10"/>
        <v>450</v>
      </c>
      <c r="F20" s="2">
        <f t="shared" si="3"/>
        <v>1088.8888888888889</v>
      </c>
      <c r="G20" s="2">
        <f t="shared" si="4"/>
        <v>700</v>
      </c>
      <c r="H20" s="2">
        <f t="shared" si="5"/>
        <v>1088.8888888888889</v>
      </c>
      <c r="I20" s="2">
        <f t="shared" si="6"/>
        <v>250</v>
      </c>
      <c r="J20" s="2">
        <f t="shared" si="7"/>
        <v>0</v>
      </c>
      <c r="K20" s="2">
        <f t="shared" si="8"/>
        <v>1088.8888888888889</v>
      </c>
    </row>
    <row r="21" spans="1:11" x14ac:dyDescent="0.25">
      <c r="A21">
        <f t="shared" si="9"/>
        <v>15</v>
      </c>
      <c r="B21" s="1">
        <f t="shared" si="0"/>
        <v>83.333333333333329</v>
      </c>
      <c r="C21" s="1">
        <f t="shared" si="1"/>
        <v>50</v>
      </c>
      <c r="D21" s="1">
        <f t="shared" si="2"/>
        <v>83.333333333333329</v>
      </c>
      <c r="E21" s="2">
        <f t="shared" si="10"/>
        <v>450</v>
      </c>
      <c r="F21" s="2">
        <f t="shared" si="3"/>
        <v>1249.9999999999998</v>
      </c>
      <c r="G21" s="2">
        <f t="shared" si="4"/>
        <v>750</v>
      </c>
      <c r="H21" s="2">
        <f t="shared" si="5"/>
        <v>1250</v>
      </c>
      <c r="I21" s="2">
        <f t="shared" si="6"/>
        <v>300</v>
      </c>
      <c r="J21" s="2">
        <f t="shared" si="7"/>
        <v>0</v>
      </c>
      <c r="K21" s="2">
        <f t="shared" si="8"/>
        <v>1250</v>
      </c>
    </row>
    <row r="22" spans="1:11" x14ac:dyDescent="0.25">
      <c r="A22">
        <f t="shared" si="9"/>
        <v>16</v>
      </c>
      <c r="B22" s="1">
        <f t="shared" si="0"/>
        <v>88.888888888888886</v>
      </c>
      <c r="C22" s="1">
        <f t="shared" si="1"/>
        <v>50</v>
      </c>
      <c r="D22" s="1">
        <f t="shared" si="2"/>
        <v>88.888888888888886</v>
      </c>
      <c r="E22" s="2">
        <f t="shared" si="10"/>
        <v>450</v>
      </c>
      <c r="F22" s="2">
        <f t="shared" si="10"/>
        <v>1422.2222222222222</v>
      </c>
      <c r="G22" s="2">
        <f t="shared" si="4"/>
        <v>800</v>
      </c>
      <c r="H22" s="2">
        <f t="shared" si="5"/>
        <v>1422.2222222222222</v>
      </c>
      <c r="I22" s="2">
        <f t="shared" si="6"/>
        <v>350</v>
      </c>
      <c r="J22" s="2">
        <f t="shared" si="7"/>
        <v>0</v>
      </c>
      <c r="K22" s="2">
        <f t="shared" si="8"/>
        <v>1422.2222222222222</v>
      </c>
    </row>
    <row r="23" spans="1:11" x14ac:dyDescent="0.25">
      <c r="A23">
        <f t="shared" si="9"/>
        <v>17</v>
      </c>
      <c r="B23" s="1">
        <f t="shared" si="0"/>
        <v>94.444444444444443</v>
      </c>
      <c r="C23" s="1">
        <f t="shared" si="1"/>
        <v>50</v>
      </c>
      <c r="D23" s="1">
        <f t="shared" si="2"/>
        <v>94.444444444444443</v>
      </c>
      <c r="E23" s="2">
        <f t="shared" si="10"/>
        <v>450</v>
      </c>
      <c r="F23" s="2">
        <f t="shared" si="10"/>
        <v>1605.5555555555554</v>
      </c>
      <c r="G23" s="2">
        <f t="shared" si="4"/>
        <v>850</v>
      </c>
      <c r="H23" s="2">
        <f t="shared" si="5"/>
        <v>1605.5555555555554</v>
      </c>
      <c r="I23" s="2">
        <f t="shared" si="6"/>
        <v>400</v>
      </c>
      <c r="J23" s="2">
        <f t="shared" si="7"/>
        <v>0</v>
      </c>
      <c r="K23" s="2">
        <f t="shared" si="8"/>
        <v>1605.5555555555554</v>
      </c>
    </row>
    <row r="24" spans="1:11" x14ac:dyDescent="0.25">
      <c r="A24">
        <f t="shared" si="9"/>
        <v>18</v>
      </c>
      <c r="B24" s="1">
        <f t="shared" si="0"/>
        <v>100</v>
      </c>
      <c r="C24" s="1">
        <f t="shared" si="1"/>
        <v>50</v>
      </c>
      <c r="D24" s="1">
        <f t="shared" si="2"/>
        <v>100</v>
      </c>
      <c r="E24" s="2">
        <f t="shared" si="10"/>
        <v>450</v>
      </c>
      <c r="F24" s="2">
        <f t="shared" si="10"/>
        <v>1800</v>
      </c>
      <c r="G24" s="2">
        <f t="shared" si="4"/>
        <v>900</v>
      </c>
      <c r="H24" s="2">
        <f t="shared" si="5"/>
        <v>1800</v>
      </c>
      <c r="I24" s="2">
        <f t="shared" si="6"/>
        <v>450</v>
      </c>
      <c r="J24" s="2">
        <f t="shared" si="7"/>
        <v>0</v>
      </c>
      <c r="K24" s="2">
        <f t="shared" si="8"/>
        <v>1800</v>
      </c>
    </row>
    <row r="25" spans="1:11" x14ac:dyDescent="0.25">
      <c r="A25">
        <f t="shared" si="9"/>
        <v>19</v>
      </c>
      <c r="B25" s="1">
        <f t="shared" si="0"/>
        <v>105.55555555555556</v>
      </c>
      <c r="C25" s="1">
        <f t="shared" si="1"/>
        <v>50</v>
      </c>
      <c r="D25" s="1">
        <f t="shared" si="2"/>
        <v>100</v>
      </c>
      <c r="E25" s="2">
        <f t="shared" si="10"/>
        <v>450</v>
      </c>
      <c r="F25" s="2">
        <f t="shared" si="10"/>
        <v>1800</v>
      </c>
      <c r="G25" s="2">
        <f t="shared" si="4"/>
        <v>950</v>
      </c>
      <c r="H25" s="2">
        <f t="shared" si="5"/>
        <v>1900</v>
      </c>
      <c r="I25" s="2">
        <f t="shared" si="6"/>
        <v>500</v>
      </c>
      <c r="J25" s="2">
        <f t="shared" si="7"/>
        <v>100</v>
      </c>
      <c r="K25" s="2">
        <f t="shared" si="8"/>
        <v>2005.5555555555557</v>
      </c>
    </row>
    <row r="26" spans="1:11" x14ac:dyDescent="0.25">
      <c r="A26">
        <f t="shared" si="9"/>
        <v>20</v>
      </c>
      <c r="B26" s="1">
        <f t="shared" si="0"/>
        <v>111.1111111111111</v>
      </c>
      <c r="C26" s="1">
        <f t="shared" si="1"/>
        <v>50</v>
      </c>
      <c r="D26" s="1">
        <f t="shared" si="2"/>
        <v>100</v>
      </c>
      <c r="E26" s="2">
        <f t="shared" si="10"/>
        <v>450</v>
      </c>
      <c r="F26" s="2">
        <f t="shared" si="10"/>
        <v>1800</v>
      </c>
      <c r="G26" s="2">
        <f t="shared" si="4"/>
        <v>1000</v>
      </c>
      <c r="H26" s="2">
        <f t="shared" si="5"/>
        <v>2000</v>
      </c>
      <c r="I26" s="2">
        <f t="shared" si="6"/>
        <v>550</v>
      </c>
      <c r="J26" s="2">
        <f t="shared" si="7"/>
        <v>200</v>
      </c>
      <c r="K26" s="2">
        <f t="shared" si="8"/>
        <v>2222.2222222222222</v>
      </c>
    </row>
    <row r="27" spans="1:11" x14ac:dyDescent="0.25">
      <c r="A27">
        <f t="shared" si="9"/>
        <v>21</v>
      </c>
      <c r="B27" s="1">
        <f t="shared" si="0"/>
        <v>116.66666666666667</v>
      </c>
      <c r="C27" s="1">
        <f t="shared" si="1"/>
        <v>50</v>
      </c>
      <c r="D27" s="1">
        <f t="shared" si="2"/>
        <v>100</v>
      </c>
      <c r="E27" s="2">
        <f t="shared" si="10"/>
        <v>450</v>
      </c>
      <c r="F27" s="2">
        <f t="shared" si="10"/>
        <v>1800</v>
      </c>
      <c r="G27" s="2">
        <f t="shared" si="4"/>
        <v>1050</v>
      </c>
      <c r="H27" s="2">
        <f t="shared" si="5"/>
        <v>2100</v>
      </c>
      <c r="I27" s="2">
        <f t="shared" si="6"/>
        <v>600</v>
      </c>
      <c r="J27" s="2">
        <f t="shared" si="7"/>
        <v>300</v>
      </c>
      <c r="K27" s="2">
        <f t="shared" si="8"/>
        <v>2450</v>
      </c>
    </row>
    <row r="28" spans="1:11" x14ac:dyDescent="0.25">
      <c r="A28">
        <f t="shared" si="9"/>
        <v>22</v>
      </c>
      <c r="B28" s="1">
        <f t="shared" si="0"/>
        <v>122.22222222222221</v>
      </c>
      <c r="C28" s="1">
        <f t="shared" si="1"/>
        <v>50</v>
      </c>
      <c r="D28" s="1">
        <f t="shared" si="2"/>
        <v>100</v>
      </c>
      <c r="E28" s="2">
        <f t="shared" si="10"/>
        <v>450</v>
      </c>
      <c r="F28" s="2">
        <f t="shared" si="10"/>
        <v>1800</v>
      </c>
      <c r="G28" s="2">
        <f t="shared" si="4"/>
        <v>1100</v>
      </c>
      <c r="H28" s="2">
        <f t="shared" si="5"/>
        <v>2200</v>
      </c>
      <c r="I28" s="2">
        <f t="shared" si="6"/>
        <v>650</v>
      </c>
      <c r="J28" s="2">
        <f t="shared" si="7"/>
        <v>400</v>
      </c>
      <c r="K28" s="2">
        <f t="shared" si="8"/>
        <v>2688.8888888888887</v>
      </c>
    </row>
    <row r="29" spans="1:11" x14ac:dyDescent="0.25">
      <c r="A29">
        <f t="shared" si="9"/>
        <v>23</v>
      </c>
      <c r="B29" s="1">
        <f t="shared" si="0"/>
        <v>127.77777777777777</v>
      </c>
      <c r="C29" s="1">
        <f t="shared" si="1"/>
        <v>50</v>
      </c>
      <c r="D29" s="1">
        <f t="shared" si="2"/>
        <v>100</v>
      </c>
      <c r="E29" s="2">
        <f t="shared" si="10"/>
        <v>450</v>
      </c>
      <c r="F29" s="2">
        <f t="shared" si="10"/>
        <v>1800</v>
      </c>
      <c r="G29" s="2">
        <f t="shared" si="4"/>
        <v>1150</v>
      </c>
      <c r="H29" s="2">
        <f t="shared" si="5"/>
        <v>2300</v>
      </c>
      <c r="I29" s="2">
        <f t="shared" si="6"/>
        <v>700</v>
      </c>
      <c r="J29" s="2">
        <f t="shared" si="7"/>
        <v>500</v>
      </c>
      <c r="K29" s="2">
        <f t="shared" si="8"/>
        <v>2938.8888888888887</v>
      </c>
    </row>
    <row r="30" spans="1:11" x14ac:dyDescent="0.25">
      <c r="A30">
        <f t="shared" si="9"/>
        <v>24</v>
      </c>
      <c r="B30" s="1">
        <f t="shared" si="0"/>
        <v>133.33333333333334</v>
      </c>
      <c r="C30" s="1">
        <f t="shared" si="1"/>
        <v>50</v>
      </c>
      <c r="D30" s="1">
        <f t="shared" si="2"/>
        <v>100</v>
      </c>
      <c r="E30" s="2">
        <f t="shared" si="10"/>
        <v>450</v>
      </c>
      <c r="F30" s="2">
        <f t="shared" si="10"/>
        <v>1800</v>
      </c>
      <c r="G30" s="2">
        <f t="shared" si="4"/>
        <v>1200</v>
      </c>
      <c r="H30" s="2">
        <f t="shared" si="5"/>
        <v>2400</v>
      </c>
      <c r="I30" s="2">
        <f t="shared" si="6"/>
        <v>750</v>
      </c>
      <c r="J30" s="2">
        <f t="shared" si="7"/>
        <v>600</v>
      </c>
      <c r="K30" s="2">
        <f t="shared" si="8"/>
        <v>3200</v>
      </c>
    </row>
    <row r="31" spans="1:11" x14ac:dyDescent="0.25">
      <c r="A31">
        <f t="shared" si="9"/>
        <v>25</v>
      </c>
      <c r="B31" s="1">
        <f t="shared" si="0"/>
        <v>138.88888888888889</v>
      </c>
      <c r="C31" s="1">
        <f t="shared" si="1"/>
        <v>50</v>
      </c>
      <c r="D31" s="1">
        <f t="shared" si="2"/>
        <v>100</v>
      </c>
      <c r="E31" s="2">
        <f t="shared" si="10"/>
        <v>450</v>
      </c>
      <c r="F31" s="2">
        <f t="shared" si="10"/>
        <v>1800</v>
      </c>
      <c r="G31" s="2">
        <f t="shared" si="4"/>
        <v>1250</v>
      </c>
      <c r="H31" s="2">
        <f t="shared" si="5"/>
        <v>2500</v>
      </c>
      <c r="I31" s="2">
        <f t="shared" si="6"/>
        <v>800</v>
      </c>
      <c r="J31" s="2">
        <f t="shared" si="7"/>
        <v>700</v>
      </c>
      <c r="K31" s="2">
        <f t="shared" si="8"/>
        <v>3472.2222222222222</v>
      </c>
    </row>
    <row r="32" spans="1:11" x14ac:dyDescent="0.25">
      <c r="A32">
        <f t="shared" si="9"/>
        <v>26</v>
      </c>
      <c r="B32" s="1">
        <f t="shared" si="0"/>
        <v>144.44444444444443</v>
      </c>
      <c r="C32" s="1">
        <f t="shared" si="1"/>
        <v>50</v>
      </c>
      <c r="D32" s="1">
        <f t="shared" si="2"/>
        <v>100</v>
      </c>
      <c r="E32" s="2">
        <f t="shared" si="10"/>
        <v>450</v>
      </c>
      <c r="F32" s="2">
        <f t="shared" si="10"/>
        <v>1800</v>
      </c>
      <c r="G32" s="2">
        <f t="shared" si="4"/>
        <v>1300</v>
      </c>
      <c r="H32" s="2">
        <f t="shared" si="5"/>
        <v>2600</v>
      </c>
      <c r="I32" s="2">
        <f t="shared" si="6"/>
        <v>850</v>
      </c>
      <c r="J32" s="2">
        <f t="shared" si="7"/>
        <v>800</v>
      </c>
      <c r="K32" s="2">
        <f t="shared" si="8"/>
        <v>3755.5555555555552</v>
      </c>
    </row>
    <row r="33" spans="1:11" x14ac:dyDescent="0.25">
      <c r="A33">
        <f t="shared" si="9"/>
        <v>27</v>
      </c>
      <c r="B33" s="1">
        <f t="shared" si="0"/>
        <v>150</v>
      </c>
      <c r="C33" s="1">
        <f t="shared" si="1"/>
        <v>50</v>
      </c>
      <c r="D33" s="1">
        <f t="shared" si="2"/>
        <v>100</v>
      </c>
      <c r="E33" s="2">
        <f t="shared" si="10"/>
        <v>450</v>
      </c>
      <c r="F33" s="2">
        <f t="shared" si="10"/>
        <v>1800</v>
      </c>
      <c r="G33" s="2">
        <f t="shared" si="4"/>
        <v>1350</v>
      </c>
      <c r="H33" s="2">
        <f t="shared" si="5"/>
        <v>2700</v>
      </c>
      <c r="I33" s="2">
        <f t="shared" si="6"/>
        <v>900</v>
      </c>
      <c r="J33" s="2">
        <f>H33-F33</f>
        <v>900</v>
      </c>
      <c r="K33" s="2">
        <f t="shared" si="8"/>
        <v>4050</v>
      </c>
    </row>
    <row r="34" spans="1:11" x14ac:dyDescent="0.25">
      <c r="A34">
        <f t="shared" si="9"/>
        <v>28</v>
      </c>
      <c r="B34" s="1">
        <f t="shared" si="0"/>
        <v>155.55555555555557</v>
      </c>
      <c r="C34" s="1">
        <f t="shared" si="1"/>
        <v>50</v>
      </c>
      <c r="D34" s="1">
        <f t="shared" si="2"/>
        <v>100</v>
      </c>
      <c r="E34" s="2">
        <f t="shared" si="10"/>
        <v>450</v>
      </c>
      <c r="F34" s="2">
        <f t="shared" si="10"/>
        <v>1800</v>
      </c>
      <c r="G34" s="2">
        <f t="shared" si="4"/>
        <v>1400</v>
      </c>
      <c r="H34" s="2">
        <f t="shared" si="5"/>
        <v>2800</v>
      </c>
      <c r="I34" s="2">
        <f t="shared" si="6"/>
        <v>950</v>
      </c>
      <c r="J34" s="2">
        <f t="shared" si="7"/>
        <v>1000</v>
      </c>
      <c r="K34" s="2">
        <f t="shared" si="8"/>
        <v>4355.5555555555557</v>
      </c>
    </row>
    <row r="35" spans="1:11" x14ac:dyDescent="0.25">
      <c r="A35">
        <f t="shared" si="9"/>
        <v>29</v>
      </c>
      <c r="B35" s="1">
        <f t="shared" si="0"/>
        <v>161.11111111111111</v>
      </c>
      <c r="C35" s="1">
        <f t="shared" si="1"/>
        <v>50</v>
      </c>
      <c r="D35" s="1">
        <f t="shared" si="2"/>
        <v>100</v>
      </c>
      <c r="E35" s="2">
        <f t="shared" si="10"/>
        <v>450</v>
      </c>
      <c r="F35" s="2">
        <f t="shared" si="10"/>
        <v>1800</v>
      </c>
      <c r="G35" s="2">
        <f t="shared" si="4"/>
        <v>1450</v>
      </c>
      <c r="H35" s="2">
        <f t="shared" si="5"/>
        <v>2900</v>
      </c>
      <c r="I35" s="2">
        <f t="shared" si="6"/>
        <v>1000</v>
      </c>
      <c r="J35" s="2">
        <f t="shared" si="7"/>
        <v>1100</v>
      </c>
      <c r="K35" s="2">
        <f t="shared" si="8"/>
        <v>4672.2222222222226</v>
      </c>
    </row>
    <row r="36" spans="1:11" x14ac:dyDescent="0.25">
      <c r="A36">
        <f t="shared" si="9"/>
        <v>30</v>
      </c>
      <c r="B36" s="1">
        <f t="shared" si="0"/>
        <v>166.66666666666666</v>
      </c>
      <c r="C36" s="1">
        <f t="shared" si="1"/>
        <v>50</v>
      </c>
      <c r="D36" s="1">
        <f t="shared" si="2"/>
        <v>100</v>
      </c>
      <c r="E36" s="2">
        <f t="shared" si="10"/>
        <v>450</v>
      </c>
      <c r="F36" s="2">
        <f t="shared" si="10"/>
        <v>1800</v>
      </c>
      <c r="G36" s="2">
        <f t="shared" si="4"/>
        <v>1500</v>
      </c>
      <c r="H36" s="2">
        <f t="shared" si="5"/>
        <v>3000</v>
      </c>
      <c r="I36" s="2">
        <f t="shared" si="6"/>
        <v>1050</v>
      </c>
      <c r="J36" s="2">
        <f t="shared" si="7"/>
        <v>1200</v>
      </c>
      <c r="K36" s="2">
        <f t="shared" si="8"/>
        <v>5000</v>
      </c>
    </row>
    <row r="37" spans="1:11" x14ac:dyDescent="0.25">
      <c r="A37">
        <f t="shared" si="9"/>
        <v>31</v>
      </c>
      <c r="B37" s="1">
        <f t="shared" si="0"/>
        <v>172.22222222222223</v>
      </c>
      <c r="C37" s="1">
        <f t="shared" si="1"/>
        <v>50</v>
      </c>
      <c r="D37" s="1">
        <f t="shared" si="2"/>
        <v>100</v>
      </c>
      <c r="E37" s="2">
        <f t="shared" si="10"/>
        <v>450</v>
      </c>
      <c r="F37" s="2">
        <f t="shared" si="10"/>
        <v>1800</v>
      </c>
      <c r="G37" s="2">
        <f t="shared" si="4"/>
        <v>1550</v>
      </c>
      <c r="H37" s="2">
        <f t="shared" si="5"/>
        <v>3100</v>
      </c>
      <c r="I37" s="2">
        <f t="shared" si="6"/>
        <v>1100</v>
      </c>
      <c r="J37" s="2">
        <f t="shared" si="7"/>
        <v>1300</v>
      </c>
      <c r="K37" s="2">
        <f t="shared" si="8"/>
        <v>5338.8888888888887</v>
      </c>
    </row>
    <row r="38" spans="1:11" x14ac:dyDescent="0.25">
      <c r="A38">
        <f t="shared" si="9"/>
        <v>32</v>
      </c>
      <c r="B38" s="1">
        <f t="shared" si="0"/>
        <v>177.77777777777777</v>
      </c>
      <c r="C38" s="1">
        <f t="shared" si="1"/>
        <v>50</v>
      </c>
      <c r="D38" s="1">
        <f t="shared" si="2"/>
        <v>100</v>
      </c>
      <c r="E38" s="2">
        <f t="shared" si="10"/>
        <v>450</v>
      </c>
      <c r="F38" s="2">
        <f t="shared" si="10"/>
        <v>1800</v>
      </c>
      <c r="G38" s="2">
        <f t="shared" si="4"/>
        <v>1600</v>
      </c>
      <c r="H38" s="2">
        <f t="shared" si="5"/>
        <v>3200</v>
      </c>
      <c r="I38" s="2">
        <f t="shared" si="6"/>
        <v>1150</v>
      </c>
      <c r="J38" s="2">
        <f t="shared" si="7"/>
        <v>1400</v>
      </c>
      <c r="K38" s="2">
        <f t="shared" si="8"/>
        <v>5688.8888888888887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 Chi Chan</dc:creator>
  <cp:lastModifiedBy>Tat Chi Chan</cp:lastModifiedBy>
  <dcterms:created xsi:type="dcterms:W3CDTF">2020-02-27T08:40:39Z</dcterms:created>
  <dcterms:modified xsi:type="dcterms:W3CDTF">2020-02-27T09:46:54Z</dcterms:modified>
</cp:coreProperties>
</file>