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/>
  <mc:AlternateContent xmlns:mc="http://schemas.openxmlformats.org/markup-compatibility/2006">
    <mc:Choice Requires="x15">
      <x15ac:absPath xmlns:x15ac="http://schemas.microsoft.com/office/spreadsheetml/2010/11/ac" url="C:\Users\Ryan\Dropbox\FCE_LTER\Data\"/>
    </mc:Choice>
  </mc:AlternateContent>
  <xr:revisionPtr revIDLastSave="0" documentId="13_ncr:1_{EDFE4030-CE55-443F-B38C-55E7C6D6ACF2}" xr6:coauthVersionLast="47" xr6:coauthVersionMax="47" xr10:uidLastSave="{00000000-0000-0000-0000-000000000000}"/>
  <bookViews>
    <workbookView xWindow="29790" yWindow="990" windowWidth="21600" windowHeight="12735" xr2:uid="{00000000-000D-0000-FFFF-FFFF00000000}"/>
  </bookViews>
  <sheets>
    <sheet name="SI_data" sheetId="1" r:id="rId1"/>
    <sheet name="Sheet1" sheetId="2" r:id="rId2"/>
    <sheet name="Sheet2" sheetId="3" r:id="rId3"/>
  </sheets>
  <definedNames>
    <definedName name="_xlnm._FilterDatabase" localSheetId="0" hidden="1">SI_data!$A$1:$AF$942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922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453" i="1"/>
  <c r="R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452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1" i="1"/>
  <c r="P807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89" i="1"/>
  <c r="P688" i="1"/>
  <c r="P687" i="1"/>
  <c r="P686" i="1"/>
  <c r="P685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2" i="1"/>
  <c r="P634" i="1"/>
  <c r="P554" i="1"/>
  <c r="O554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1" i="1"/>
  <c r="O807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89" i="1"/>
  <c r="O688" i="1"/>
  <c r="O687" i="1"/>
  <c r="O686" i="1"/>
  <c r="O685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2" i="1"/>
  <c r="O634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3" i="1"/>
  <c r="P643" i="1"/>
  <c r="O684" i="1"/>
  <c r="P684" i="1"/>
  <c r="O690" i="1"/>
  <c r="P690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P452" i="1"/>
  <c r="O452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453" i="1"/>
  <c r="N454" i="1"/>
  <c r="N455" i="1"/>
  <c r="N456" i="1"/>
  <c r="N457" i="1"/>
  <c r="N458" i="1"/>
  <c r="N459" i="1"/>
  <c r="N460" i="1"/>
  <c r="N461" i="1"/>
  <c r="N452" i="1"/>
</calcChain>
</file>

<file path=xl/sharedStrings.xml><?xml version="1.0" encoding="utf-8"?>
<sst xmlns="http://schemas.openxmlformats.org/spreadsheetml/2006/main" count="24877" uniqueCount="4962">
  <si>
    <t>processed_at</t>
  </si>
  <si>
    <t>season</t>
  </si>
  <si>
    <t>date</t>
  </si>
  <si>
    <t>site</t>
  </si>
  <si>
    <t>common_name</t>
  </si>
  <si>
    <t>species_name</t>
  </si>
  <si>
    <t>sampleID</t>
  </si>
  <si>
    <t>d13C</t>
  </si>
  <si>
    <t>C%</t>
  </si>
  <si>
    <t>d15N</t>
  </si>
  <si>
    <t>N%</t>
  </si>
  <si>
    <t>d34S</t>
  </si>
  <si>
    <t>S%</t>
  </si>
  <si>
    <t>sample_wt_S_mg</t>
  </si>
  <si>
    <t>sample_wt_C_mg</t>
  </si>
  <si>
    <t>Sample_wt_N_mg</t>
  </si>
  <si>
    <t>CN_molar_ratio</t>
  </si>
  <si>
    <t>CS_molar_ratio</t>
  </si>
  <si>
    <t>WSU_ID_CN</t>
  </si>
  <si>
    <t>WSU_ID_S</t>
  </si>
  <si>
    <t>WSU_ID_C</t>
  </si>
  <si>
    <t>WSU_ID_N</t>
  </si>
  <si>
    <t>S_outlier</t>
  </si>
  <si>
    <t>Decarbed_No_N</t>
  </si>
  <si>
    <t>duplicate</t>
  </si>
  <si>
    <t>tissue_type</t>
  </si>
  <si>
    <t>length_cm</t>
  </si>
  <si>
    <t>count_in_sample</t>
  </si>
  <si>
    <t>comments_RR</t>
  </si>
  <si>
    <t>WSU_comment_Sulfur</t>
  </si>
  <si>
    <t>RR_comment</t>
  </si>
  <si>
    <t>sample_type</t>
  </si>
  <si>
    <t>ULL</t>
  </si>
  <si>
    <t>dry19</t>
  </si>
  <si>
    <t>SRS3</t>
  </si>
  <si>
    <t>Golden topminnow</t>
  </si>
  <si>
    <t>Fundulus chrysotus</t>
  </si>
  <si>
    <t>SRS-FUNCHR-1</t>
  </si>
  <si>
    <t>G-214699</t>
  </si>
  <si>
    <t>S-29838</t>
  </si>
  <si>
    <t>SRS-FUNCHR-2</t>
  </si>
  <si>
    <t>G-214700</t>
  </si>
  <si>
    <t>S-29839</t>
  </si>
  <si>
    <t>SRS-FUNCHR-3</t>
  </si>
  <si>
    <t>G-214701</t>
  </si>
  <si>
    <t>S-29840</t>
  </si>
  <si>
    <t>Eastern mosquitofish</t>
  </si>
  <si>
    <t>Gambusia holbrooki</t>
  </si>
  <si>
    <t>SRS-GAMHOL-1</t>
  </si>
  <si>
    <t>G-214702</t>
  </si>
  <si>
    <t>S-29841</t>
  </si>
  <si>
    <t>SRS-GAMHOL-2</t>
  </si>
  <si>
    <t>G-214703</t>
  </si>
  <si>
    <t>S-29842</t>
  </si>
  <si>
    <t>SRS-GAMHOL-3</t>
  </si>
  <si>
    <t>G-214704</t>
  </si>
  <si>
    <t>S-29843</t>
  </si>
  <si>
    <t>Flagfish</t>
  </si>
  <si>
    <t>Jordanella floridae</t>
  </si>
  <si>
    <t>SRS-JORFLO-1</t>
  </si>
  <si>
    <t>G-214705</t>
  </si>
  <si>
    <t>S-29844</t>
  </si>
  <si>
    <t>SRS-JORFLO-2</t>
  </si>
  <si>
    <t>G-214706</t>
  </si>
  <si>
    <t>S-29845</t>
  </si>
  <si>
    <t>SRS-JORFLO-3</t>
  </si>
  <si>
    <t>G-214707</t>
  </si>
  <si>
    <t>S-29846</t>
  </si>
  <si>
    <t>Warmouth</t>
  </si>
  <si>
    <t>Lepomis gulosus</t>
  </si>
  <si>
    <t>SRS-LEPGUL-1</t>
  </si>
  <si>
    <t>G-214708</t>
  </si>
  <si>
    <t>S-29847</t>
  </si>
  <si>
    <t>SRS-LEPGUL-2</t>
  </si>
  <si>
    <t>G-214709</t>
  </si>
  <si>
    <t>S-29848</t>
  </si>
  <si>
    <t>SRS-LEPGUL-3</t>
  </si>
  <si>
    <t>G-214710</t>
  </si>
  <si>
    <t>S-29849</t>
  </si>
  <si>
    <t>Florida gar</t>
  </si>
  <si>
    <t>Lepisosteus platyrhincus</t>
  </si>
  <si>
    <t>SRS-LEPPLA-1</t>
  </si>
  <si>
    <t>G-214711</t>
  </si>
  <si>
    <t>S-29850</t>
  </si>
  <si>
    <t>SRS-LEPPLA-2</t>
  </si>
  <si>
    <t>G-214712</t>
  </si>
  <si>
    <t>S-29851</t>
  </si>
  <si>
    <t>SRS-LEPPLA-3</t>
  </si>
  <si>
    <t>G-214713</t>
  </si>
  <si>
    <t>S-29852</t>
  </si>
  <si>
    <t>Bluefin killifish</t>
  </si>
  <si>
    <t>Lucania goodei</t>
  </si>
  <si>
    <t>SRS-LUCGOO-1</t>
  </si>
  <si>
    <t>G-214714</t>
  </si>
  <si>
    <t>S-29853</t>
  </si>
  <si>
    <t>SRS-LUCGOO-2</t>
  </si>
  <si>
    <t>G-214715</t>
  </si>
  <si>
    <t>S-29854</t>
  </si>
  <si>
    <t>SRS-LUCGOO-3</t>
  </si>
  <si>
    <t>G-214716</t>
  </si>
  <si>
    <t>S-29855</t>
  </si>
  <si>
    <t>Grass Shrimp</t>
  </si>
  <si>
    <t>Palaemonetes paludosus</t>
  </si>
  <si>
    <t>SRS-PALPAL-1</t>
  </si>
  <si>
    <t>G-214717</t>
  </si>
  <si>
    <t>S-29856</t>
  </si>
  <si>
    <t>SRS-PALPAL-2</t>
  </si>
  <si>
    <t>G-214718</t>
  </si>
  <si>
    <t>S-29857</t>
  </si>
  <si>
    <t>SRS-PALPAL-3</t>
  </si>
  <si>
    <t>G-214719</t>
  </si>
  <si>
    <t>S-29858</t>
  </si>
  <si>
    <t>Slough crayfish</t>
  </si>
  <si>
    <t>Procambarus fallax</t>
  </si>
  <si>
    <t>SRS-PROFAL-1</t>
  </si>
  <si>
    <t>G-214720</t>
  </si>
  <si>
    <t>S-29859</t>
  </si>
  <si>
    <t>SRS-PROFAL-2</t>
  </si>
  <si>
    <t>G-214721</t>
  </si>
  <si>
    <t>S-29860</t>
  </si>
  <si>
    <t>SRS-LEPPLA-3-dup</t>
  </si>
  <si>
    <t>G-214722</t>
  </si>
  <si>
    <t>S-29861</t>
  </si>
  <si>
    <t>yes</t>
  </si>
  <si>
    <t>SRS-PROFAL-3</t>
  </si>
  <si>
    <t>G-214723</t>
  </si>
  <si>
    <t>S-29862</t>
  </si>
  <si>
    <t>TS3</t>
  </si>
  <si>
    <t>TSL-GAMHOL-1</t>
  </si>
  <si>
    <t>G-214724</t>
  </si>
  <si>
    <t>S-29863</t>
  </si>
  <si>
    <t>TSL-GAMHOL-2</t>
  </si>
  <si>
    <t>G-214725</t>
  </si>
  <si>
    <t>S-29864</t>
  </si>
  <si>
    <t>TSL-GAMHOL-3</t>
  </si>
  <si>
    <t>G-214726</t>
  </si>
  <si>
    <t>S-29865</t>
  </si>
  <si>
    <t>TSL-LUCGOO-1</t>
  </si>
  <si>
    <t>G-214727</t>
  </si>
  <si>
    <t>S-29866</t>
  </si>
  <si>
    <t>TSL-LUCGOO-2</t>
  </si>
  <si>
    <t>G-214728</t>
  </si>
  <si>
    <t>S-29867</t>
  </si>
  <si>
    <t>TSL-LUCGOO-3</t>
  </si>
  <si>
    <t>G-214729</t>
  </si>
  <si>
    <t>S-29868</t>
  </si>
  <si>
    <t>TSL-PALPAL-1</t>
  </si>
  <si>
    <t>G-214730</t>
  </si>
  <si>
    <t>S-29869</t>
  </si>
  <si>
    <t>TSL-PALPAL-2</t>
  </si>
  <si>
    <t>G-214731</t>
  </si>
  <si>
    <t>S-29870</t>
  </si>
  <si>
    <t>TSL-PALPAL-3</t>
  </si>
  <si>
    <t>G-214732</t>
  </si>
  <si>
    <t>S-29871</t>
  </si>
  <si>
    <t>Sawgrass</t>
  </si>
  <si>
    <t>Cladium jamaicense</t>
  </si>
  <si>
    <t>SRS-CLAJAM-1</t>
  </si>
  <si>
    <t>G-214733</t>
  </si>
  <si>
    <t>S-29872</t>
  </si>
  <si>
    <t>SRS-CLAJAM-2</t>
  </si>
  <si>
    <t>G-214734</t>
  </si>
  <si>
    <t>S-29873</t>
  </si>
  <si>
    <t>SRS-CLAJAM-3</t>
  </si>
  <si>
    <t>G-214735</t>
  </si>
  <si>
    <t>S-29874</t>
  </si>
  <si>
    <t>Coastal spikerush</t>
  </si>
  <si>
    <t>Eleocharis cellulosa</t>
  </si>
  <si>
    <t>SRS-ELECEL-1</t>
  </si>
  <si>
    <t>G-214736</t>
  </si>
  <si>
    <t>S-29875</t>
  </si>
  <si>
    <t>SRS-ELECEL-2</t>
  </si>
  <si>
    <t>G-214737</t>
  </si>
  <si>
    <t>S-29876</t>
  </si>
  <si>
    <t>SRS-ELECEL-3</t>
  </si>
  <si>
    <t>G-214738</t>
  </si>
  <si>
    <t>S-29877</t>
  </si>
  <si>
    <t>Floc</t>
  </si>
  <si>
    <t>SRS-FLOC-1</t>
  </si>
  <si>
    <t>G-214739</t>
  </si>
  <si>
    <t>S-29878</t>
  </si>
  <si>
    <t>SRS-FLOC-2</t>
  </si>
  <si>
    <t>G-214740</t>
  </si>
  <si>
    <t>S-29879</t>
  </si>
  <si>
    <t>SRS-FLOC-3</t>
  </si>
  <si>
    <t>G-214741</t>
  </si>
  <si>
    <t>S-29880</t>
  </si>
  <si>
    <t>Egyptian paspalidium</t>
  </si>
  <si>
    <t>Paspalidium geminatum</t>
  </si>
  <si>
    <t>SRS-PASGEM-1</t>
  </si>
  <si>
    <t>G-214742</t>
  </si>
  <si>
    <t>S-29881</t>
  </si>
  <si>
    <t>SRS-PASGEM-2</t>
  </si>
  <si>
    <t>G-214743</t>
  </si>
  <si>
    <t>S-29882</t>
  </si>
  <si>
    <t>SRS-PASGEM-3</t>
  </si>
  <si>
    <t>G-214744</t>
  </si>
  <si>
    <t>S-29883</t>
  </si>
  <si>
    <t>Periphyton</t>
  </si>
  <si>
    <t>SRS-PERIMAT-1</t>
  </si>
  <si>
    <t>G-214745</t>
  </si>
  <si>
    <t>S-29884</t>
  </si>
  <si>
    <t>SRS-CLAJAM-1-dup</t>
  </si>
  <si>
    <t>G-214746</t>
  </si>
  <si>
    <t>S-29885</t>
  </si>
  <si>
    <t>SRS-PERIMAT-2</t>
  </si>
  <si>
    <t>G-214747</t>
  </si>
  <si>
    <t>S-29886</t>
  </si>
  <si>
    <t>SRS-PERIMAT-3</t>
  </si>
  <si>
    <t>G-214748</t>
  </si>
  <si>
    <t>S-29887</t>
  </si>
  <si>
    <t>Pickerelweed</t>
  </si>
  <si>
    <t>Pontederia cordata</t>
  </si>
  <si>
    <t>SRS-PONCOR-1</t>
  </si>
  <si>
    <t>G-214749</t>
  </si>
  <si>
    <t>S-29888</t>
  </si>
  <si>
    <t>SRS-PONCOR-2</t>
  </si>
  <si>
    <t>G-214750</t>
  </si>
  <si>
    <t>S-29889</t>
  </si>
  <si>
    <t>SRS-PONCOR-3</t>
  </si>
  <si>
    <t>G-214751</t>
  </si>
  <si>
    <t>S-29890</t>
  </si>
  <si>
    <t>Duck potato</t>
  </si>
  <si>
    <t>Sagittaria lancifolia</t>
  </si>
  <si>
    <t>SRS-SAGLAN-1</t>
  </si>
  <si>
    <t>G-214752</t>
  </si>
  <si>
    <t>S-29891</t>
  </si>
  <si>
    <t>SRS-SAGLAN-2</t>
  </si>
  <si>
    <t>G-214753</t>
  </si>
  <si>
    <t>S-29892</t>
  </si>
  <si>
    <t>SRS-SAGLAN-3</t>
  </si>
  <si>
    <t>G-214754</t>
  </si>
  <si>
    <t>S-29893</t>
  </si>
  <si>
    <t>Leafy bladderwort</t>
  </si>
  <si>
    <t>Utricularia foliosa</t>
  </si>
  <si>
    <t>SRS-UTRFOL-1</t>
  </si>
  <si>
    <t>G-214755</t>
  </si>
  <si>
    <t>S-29894</t>
  </si>
  <si>
    <t>SRS-UTRFOL-2</t>
  </si>
  <si>
    <t>G-214781</t>
  </si>
  <si>
    <t>S-29920</t>
  </si>
  <si>
    <t>switched with TSL-UTRFOL-2</t>
  </si>
  <si>
    <t>SRS-UTRFOL-3</t>
  </si>
  <si>
    <t>G-214757</t>
  </si>
  <si>
    <t>S-29896</t>
  </si>
  <si>
    <t>TSL-CLAJAM-1</t>
  </si>
  <si>
    <t>G-214758</t>
  </si>
  <si>
    <t>S-29897</t>
  </si>
  <si>
    <t>TSL-CLAJAM-2</t>
  </si>
  <si>
    <t>G-214759</t>
  </si>
  <si>
    <t>S-29898</t>
  </si>
  <si>
    <t>TSL-CLAJAM-3</t>
  </si>
  <si>
    <t>G-214760</t>
  </si>
  <si>
    <t>S-29899</t>
  </si>
  <si>
    <t>TSL-ELECEL-1</t>
  </si>
  <si>
    <t>G-214761</t>
  </si>
  <si>
    <t>S-29900</t>
  </si>
  <si>
    <t>TSL-ELECEL-3</t>
  </si>
  <si>
    <t>G-214762</t>
  </si>
  <si>
    <t>S-29901</t>
  </si>
  <si>
    <t>TSL-ELECEL-2</t>
  </si>
  <si>
    <t>G-214763</t>
  </si>
  <si>
    <t>S-29902</t>
  </si>
  <si>
    <t>TSL-FLOC-1</t>
  </si>
  <si>
    <t>G-214764</t>
  </si>
  <si>
    <t>S-29903</t>
  </si>
  <si>
    <t>TSL-FLOC-2</t>
  </si>
  <si>
    <t>G-214765</t>
  </si>
  <si>
    <t>S-29904</t>
  </si>
  <si>
    <t>TSL-FLOC-3</t>
  </si>
  <si>
    <t>G-214766</t>
  </si>
  <si>
    <t>S-29905</t>
  </si>
  <si>
    <t>TSL-PASGEM-1</t>
  </si>
  <si>
    <t>G-214767</t>
  </si>
  <si>
    <t>S-29906</t>
  </si>
  <si>
    <t>TSL-PASGEM-2</t>
  </si>
  <si>
    <t>G-214768</t>
  </si>
  <si>
    <t>S-29907</t>
  </si>
  <si>
    <t>TSL-PASGEM-3</t>
  </si>
  <si>
    <t>G-214769</t>
  </si>
  <si>
    <t>S-29908</t>
  </si>
  <si>
    <t>SRS-SAGLAN-1-dup</t>
  </si>
  <si>
    <t>G-214770</t>
  </si>
  <si>
    <t>S-29909</t>
  </si>
  <si>
    <t>TSL-PERIMAT-1</t>
  </si>
  <si>
    <t>G-214771</t>
  </si>
  <si>
    <t>S-29910</t>
  </si>
  <si>
    <t>TSL-PERIMAT-2</t>
  </si>
  <si>
    <t>G-214772</t>
  </si>
  <si>
    <t>S-29911</t>
  </si>
  <si>
    <t>TSL-PERIMAT-3</t>
  </si>
  <si>
    <t>G-214773</t>
  </si>
  <si>
    <t>S-29912</t>
  </si>
  <si>
    <t>TSL-PONCOR-1</t>
  </si>
  <si>
    <t>G-214774</t>
  </si>
  <si>
    <t>S-29913</t>
  </si>
  <si>
    <t>TSL-PONCOR-2</t>
  </si>
  <si>
    <t>G-214775</t>
  </si>
  <si>
    <t>S-29914</t>
  </si>
  <si>
    <t>TSL-PONCOR-3</t>
  </si>
  <si>
    <t>G-214776</t>
  </si>
  <si>
    <t>S-29915</t>
  </si>
  <si>
    <t>TSL-SAGLAN-1</t>
  </si>
  <si>
    <t>G-214777</t>
  </si>
  <si>
    <t>S-29916</t>
  </si>
  <si>
    <t>TSL-SAGLAN-2</t>
  </si>
  <si>
    <t>G-214778</t>
  </si>
  <si>
    <t>S-29917</t>
  </si>
  <si>
    <t>TSL-SAGLAN-3</t>
  </si>
  <si>
    <t>G-214779</t>
  </si>
  <si>
    <t>S-29918</t>
  </si>
  <si>
    <t>TSL-UTRFOL-1</t>
  </si>
  <si>
    <t>G-214780</t>
  </si>
  <si>
    <t>S-29919</t>
  </si>
  <si>
    <t>TSL-UTRFOL-2</t>
  </si>
  <si>
    <t>G-214756</t>
  </si>
  <si>
    <t>S-29895</t>
  </si>
  <si>
    <t>switched with SRS-UTRFOL-2</t>
  </si>
  <si>
    <t>TSL-UTRFOL-3</t>
  </si>
  <si>
    <t>G-214782</t>
  </si>
  <si>
    <t>S-29921</t>
  </si>
  <si>
    <t>SRS6</t>
  </si>
  <si>
    <t>Amphipod</t>
  </si>
  <si>
    <t>SRS6 AP1</t>
  </si>
  <si>
    <t>TS10</t>
  </si>
  <si>
    <t>TS10 AP1</t>
  </si>
  <si>
    <t>Bay Anchovy</t>
  </si>
  <si>
    <t>SRS6 AN1</t>
  </si>
  <si>
    <t>RB10</t>
  </si>
  <si>
    <t>Bluegill</t>
  </si>
  <si>
    <t>RB10 BG1</t>
  </si>
  <si>
    <t>TS10 BG1</t>
  </si>
  <si>
    <t>RB10 BG2(m)</t>
  </si>
  <si>
    <t>RB10 BG3(m)</t>
  </si>
  <si>
    <t>RB10 BG4(m)</t>
  </si>
  <si>
    <t>RB10 BG5(m)</t>
  </si>
  <si>
    <t>RB10 BG6(m)</t>
  </si>
  <si>
    <t>SRS4</t>
  </si>
  <si>
    <t>Bull shark</t>
  </si>
  <si>
    <t>MS 318</t>
  </si>
  <si>
    <t>MS 311</t>
  </si>
  <si>
    <t>MS 312</t>
  </si>
  <si>
    <t>MS 307</t>
  </si>
  <si>
    <t>MS 330</t>
  </si>
  <si>
    <t>MS 325</t>
  </si>
  <si>
    <t>MS 324</t>
  </si>
  <si>
    <t>MS 309</t>
  </si>
  <si>
    <t>MS 317</t>
  </si>
  <si>
    <t>MS 328</t>
  </si>
  <si>
    <t>MS 305</t>
  </si>
  <si>
    <t>MS 322</t>
  </si>
  <si>
    <t>MS 308</t>
  </si>
  <si>
    <t>MS 326</t>
  </si>
  <si>
    <t>MS 321</t>
  </si>
  <si>
    <t>MS 329</t>
  </si>
  <si>
    <t>MS 314</t>
  </si>
  <si>
    <t>MS 316</t>
  </si>
  <si>
    <t>MS 323</t>
  </si>
  <si>
    <t>MS 313</t>
  </si>
  <si>
    <t>MS 327</t>
  </si>
  <si>
    <t>MS 306</t>
  </si>
  <si>
    <t>MS 315</t>
  </si>
  <si>
    <t>MS 309dup</t>
  </si>
  <si>
    <t>y</t>
  </si>
  <si>
    <t>Flatback mud crab</t>
  </si>
  <si>
    <t>RB10 CB1</t>
  </si>
  <si>
    <t>Crested goby</t>
  </si>
  <si>
    <t>SRS6 CR1</t>
  </si>
  <si>
    <t>SRS6 CR2</t>
  </si>
  <si>
    <t>SRS6 CR3</t>
  </si>
  <si>
    <t>SRS6 CR4</t>
  </si>
  <si>
    <t>TS11</t>
  </si>
  <si>
    <t>File fish</t>
  </si>
  <si>
    <t>TS11 FF1</t>
  </si>
  <si>
    <t>Gastropods</t>
  </si>
  <si>
    <t>SRS6 GD2</t>
  </si>
  <si>
    <t>Grass shrimp</t>
  </si>
  <si>
    <t>SRS4 GS1</t>
  </si>
  <si>
    <t>SRS4 GS1 dup</t>
  </si>
  <si>
    <t>TS9</t>
  </si>
  <si>
    <t>TS9 GS1</t>
  </si>
  <si>
    <t>SRS6 GS1</t>
  </si>
  <si>
    <t>RB10 GS2</t>
  </si>
  <si>
    <t>SRS4 GS2</t>
  </si>
  <si>
    <t>Hermit crab</t>
  </si>
  <si>
    <t>TS10 HC1</t>
  </si>
  <si>
    <t>TS10 HC2</t>
  </si>
  <si>
    <t>Hogchoker</t>
  </si>
  <si>
    <t>RB10 HG1</t>
  </si>
  <si>
    <t>RB10 HG2</t>
  </si>
  <si>
    <t>RB10 HG3</t>
  </si>
  <si>
    <t>Isopod</t>
  </si>
  <si>
    <t>SRS4 IP1</t>
  </si>
  <si>
    <t>RB10 IP1</t>
  </si>
  <si>
    <t>SRS6 IP1</t>
  </si>
  <si>
    <t>SRS4 IP2</t>
  </si>
  <si>
    <t>Mangrove crab</t>
  </si>
  <si>
    <t>SRS6 MA1</t>
  </si>
  <si>
    <t>Mojarra</t>
  </si>
  <si>
    <t>SRS6 MJ1</t>
  </si>
  <si>
    <t>TS10 MJ1</t>
  </si>
  <si>
    <t>SRS6 MJ2</t>
  </si>
  <si>
    <t>Mud crab</t>
  </si>
  <si>
    <t>TS11 MD1</t>
  </si>
  <si>
    <t>SRS6 MD1</t>
  </si>
  <si>
    <t>SRS4 MD2</t>
  </si>
  <si>
    <t>SRS6 MD2</t>
  </si>
  <si>
    <t>SRS4 MD2 dup</t>
  </si>
  <si>
    <t>TS11 MD2</t>
  </si>
  <si>
    <t>SRS4 MD3</t>
  </si>
  <si>
    <t>TS11 MD3</t>
  </si>
  <si>
    <t>TS11 MD3dup</t>
  </si>
  <si>
    <t>TS11 MD4</t>
  </si>
  <si>
    <t>TS11 MD5</t>
  </si>
  <si>
    <t>TS11 MD6</t>
  </si>
  <si>
    <t>TS11 MD7</t>
  </si>
  <si>
    <t>Eastern shiners</t>
  </si>
  <si>
    <t>Notropis</t>
  </si>
  <si>
    <t>RB10 NT1</t>
  </si>
  <si>
    <t>RB10 NT10</t>
  </si>
  <si>
    <t>RB10 NT11</t>
  </si>
  <si>
    <t>RB10 NT12</t>
  </si>
  <si>
    <t>RB10 NT13</t>
  </si>
  <si>
    <t>RB10 NT14</t>
  </si>
  <si>
    <t>RB10 NT2</t>
  </si>
  <si>
    <t>RB10 NT3</t>
  </si>
  <si>
    <t>RB10 NT4</t>
  </si>
  <si>
    <t>RB10 NT5</t>
  </si>
  <si>
    <t>RB10 NT6</t>
  </si>
  <si>
    <t>RB10 NT7</t>
  </si>
  <si>
    <t>RB10 NT8</t>
  </si>
  <si>
    <t>RB10 NT9</t>
  </si>
  <si>
    <t>Pink shrimp</t>
  </si>
  <si>
    <t>Farfantepenaeus duorarum</t>
  </si>
  <si>
    <t>SRS6 SH1</t>
  </si>
  <si>
    <t>SRS4 SH1</t>
  </si>
  <si>
    <t>TS7</t>
  </si>
  <si>
    <t>TS7 SH1</t>
  </si>
  <si>
    <t>TS7 SH1dup</t>
  </si>
  <si>
    <t>SRS6 SH2</t>
  </si>
  <si>
    <t>SRS6 SH2 dup</t>
  </si>
  <si>
    <t>SRS6 SH3</t>
  </si>
  <si>
    <t>SRS6 SH4</t>
  </si>
  <si>
    <t>SRS6 SH5</t>
  </si>
  <si>
    <t>Pipefish</t>
  </si>
  <si>
    <t>TS7 PP1</t>
  </si>
  <si>
    <t>Polychete</t>
  </si>
  <si>
    <t>SRS6 ET1</t>
  </si>
  <si>
    <t>Porceline crab</t>
  </si>
  <si>
    <t>SRS6 PC1</t>
  </si>
  <si>
    <t>Rainwater killifish</t>
  </si>
  <si>
    <t>TS7 RK1</t>
  </si>
  <si>
    <t>TS7 RK2</t>
  </si>
  <si>
    <t>Red drum</t>
  </si>
  <si>
    <t>SRS4 RD1(m)</t>
  </si>
  <si>
    <t>Redear sunfish</t>
  </si>
  <si>
    <t>RB10 RE1(m)</t>
  </si>
  <si>
    <t>RB10 RE1(m)dup</t>
  </si>
  <si>
    <t>Seahorse</t>
  </si>
  <si>
    <t>TS10 HR1</t>
  </si>
  <si>
    <t>RB10 SR1</t>
  </si>
  <si>
    <t>Silverside</t>
  </si>
  <si>
    <t>RB10 SV1</t>
  </si>
  <si>
    <t>RB10 SV2</t>
  </si>
  <si>
    <t>Snail (unknown type)</t>
  </si>
  <si>
    <t>SRS6 SN1</t>
  </si>
  <si>
    <t>Snapping shrimp</t>
  </si>
  <si>
    <t>TS10 SA1</t>
  </si>
  <si>
    <t>TS10 SA1dup</t>
  </si>
  <si>
    <t>TS10 SA2</t>
  </si>
  <si>
    <t>Snook</t>
  </si>
  <si>
    <t>SRS4 SK1(m)</t>
  </si>
  <si>
    <t>Spider crab</t>
  </si>
  <si>
    <t>TS10 SC1</t>
  </si>
  <si>
    <t>TS10 SC2</t>
  </si>
  <si>
    <t>Spiny lobster</t>
  </si>
  <si>
    <t>TS10 SL1</t>
  </si>
  <si>
    <t>Spotted sunfish</t>
  </si>
  <si>
    <t>RB10 SO1(m)</t>
  </si>
  <si>
    <t>Stone crab</t>
  </si>
  <si>
    <t>TS10 NC1</t>
  </si>
  <si>
    <t>SRS4 NC1</t>
  </si>
  <si>
    <t>RB10 NC1</t>
  </si>
  <si>
    <t>TS10 NC1dup</t>
  </si>
  <si>
    <t>TS7 NC2</t>
  </si>
  <si>
    <t>SRS4 NC2</t>
  </si>
  <si>
    <t>SRS4 NC3</t>
  </si>
  <si>
    <t>Top minnow</t>
  </si>
  <si>
    <t>RB10 TM1</t>
  </si>
  <si>
    <t>TS11 TN1</t>
  </si>
  <si>
    <t>Tree snail</t>
  </si>
  <si>
    <t>SRS6 TS1</t>
  </si>
  <si>
    <t>Water strider</t>
  </si>
  <si>
    <t>SRS4 WZ1</t>
  </si>
  <si>
    <t>Peat</t>
  </si>
  <si>
    <t>Detritus</t>
  </si>
  <si>
    <t>RB10_DETR1_d19</t>
  </si>
  <si>
    <t>G-219247</t>
  </si>
  <si>
    <t>S-30588</t>
  </si>
  <si>
    <t>RB10_DETR2_d19</t>
  </si>
  <si>
    <t>G-219325</t>
  </si>
  <si>
    <t>S-30597</t>
  </si>
  <si>
    <t>RB10_DETR3_d19</t>
  </si>
  <si>
    <t>G-219273</t>
  </si>
  <si>
    <t>S-30634</t>
  </si>
  <si>
    <t>Poor chromatography, suggest reanalysis</t>
  </si>
  <si>
    <t>RB10_DETR4_d19</t>
  </si>
  <si>
    <t>G-219272</t>
  </si>
  <si>
    <t>S-30632</t>
  </si>
  <si>
    <t>Lilly Epiphyte</t>
  </si>
  <si>
    <t>Epiphytic microalgae</t>
  </si>
  <si>
    <t>RB10_LEPI_E_d19</t>
  </si>
  <si>
    <t>G-219147</t>
  </si>
  <si>
    <t>S-30531</t>
  </si>
  <si>
    <t>Florida swamp-lilly</t>
  </si>
  <si>
    <t>Crinum americanum</t>
  </si>
  <si>
    <t>RB10_LEPI1_d19</t>
  </si>
  <si>
    <t>G-219310</t>
  </si>
  <si>
    <t>S-30607</t>
  </si>
  <si>
    <t>RB10_LEPI2_d19</t>
  </si>
  <si>
    <t>G-219296</t>
  </si>
  <si>
    <t>S-30658</t>
  </si>
  <si>
    <t>RB10_LEPI3_d19</t>
  </si>
  <si>
    <t>G-219279</t>
  </si>
  <si>
    <t>S-30633</t>
  </si>
  <si>
    <t>RB10_LEPI4_d19</t>
  </si>
  <si>
    <t>G-219312</t>
  </si>
  <si>
    <t>S-30661</t>
  </si>
  <si>
    <t>RB10_LEPI5_d19</t>
  </si>
  <si>
    <t>G-219323</t>
  </si>
  <si>
    <t>S-30604</t>
  </si>
  <si>
    <t>Mangrove epiphytes</t>
  </si>
  <si>
    <t>Macroalgae</t>
  </si>
  <si>
    <t>RB10_MEPI2_d19</t>
  </si>
  <si>
    <t>G-219123</t>
  </si>
  <si>
    <t>S-30574</t>
  </si>
  <si>
    <t>RB10_MEPI2_d19_B</t>
  </si>
  <si>
    <t>G-219259</t>
  </si>
  <si>
    <t>RB10_MEPI3_d19</t>
  </si>
  <si>
    <t>G-219179</t>
  </si>
  <si>
    <t>S-30544</t>
  </si>
  <si>
    <t>RB10_MEPI5_d19</t>
  </si>
  <si>
    <t>G-219178</t>
  </si>
  <si>
    <t>S-30558</t>
  </si>
  <si>
    <t>G-219243</t>
  </si>
  <si>
    <t>RB10_MEPI6_d19</t>
  </si>
  <si>
    <t>G-219144</t>
  </si>
  <si>
    <t>S-30576</t>
  </si>
  <si>
    <t>RB10_MEPI6_d19_B</t>
  </si>
  <si>
    <t>G-219154</t>
  </si>
  <si>
    <t>S-30560</t>
  </si>
  <si>
    <t>RB10_MEPI8_d19</t>
  </si>
  <si>
    <t>G-219249</t>
  </si>
  <si>
    <t>S-30640</t>
  </si>
  <si>
    <t>G-219252</t>
  </si>
  <si>
    <t>Red Mangrove</t>
  </si>
  <si>
    <t>Rhizophora mangle</t>
  </si>
  <si>
    <t>RB10_RMNL1_d19</t>
  </si>
  <si>
    <t>G-219257</t>
  </si>
  <si>
    <t>S-30627</t>
  </si>
  <si>
    <t>RB10_RMNL2_d19</t>
  </si>
  <si>
    <t>G-219242</t>
  </si>
  <si>
    <t>S-30638</t>
  </si>
  <si>
    <t>RB10_RMNL4_d19</t>
  </si>
  <si>
    <t>G-219162</t>
  </si>
  <si>
    <t>S-30508</t>
  </si>
  <si>
    <t>RB10_RMNL5_d19</t>
  </si>
  <si>
    <t>G-219180</t>
  </si>
  <si>
    <t>S-30553</t>
  </si>
  <si>
    <t>SRS4_DETR1_d19</t>
  </si>
  <si>
    <t>G-219277</t>
  </si>
  <si>
    <t>S-30651</t>
  </si>
  <si>
    <t>SRS4_DETR1_d19_C</t>
  </si>
  <si>
    <t>G-219278</t>
  </si>
  <si>
    <t>SRS4_DETR2_d19</t>
  </si>
  <si>
    <t>G-219269</t>
  </si>
  <si>
    <t>S-30650</t>
  </si>
  <si>
    <t>SRS4_DETR2_d19_C</t>
  </si>
  <si>
    <t>G-219317</t>
  </si>
  <si>
    <t>SRS4_DETR3_d19</t>
  </si>
  <si>
    <t>G-219204</t>
  </si>
  <si>
    <t>S-30552</t>
  </si>
  <si>
    <t>SRS4_DETR3_d19_C</t>
  </si>
  <si>
    <t>G-219306</t>
  </si>
  <si>
    <t>SRS4_DETR4_d19_C</t>
  </si>
  <si>
    <t>G-219256</t>
  </si>
  <si>
    <t>S-30643</t>
  </si>
  <si>
    <t>SRS4_DETR5_d19</t>
  </si>
  <si>
    <t>G-219126</t>
  </si>
  <si>
    <t>S-30586</t>
  </si>
  <si>
    <t>SRS4_DETR5_d19_C</t>
  </si>
  <si>
    <t>G-219295</t>
  </si>
  <si>
    <t>SRS4_MEPI1_d19</t>
  </si>
  <si>
    <t>G-219122</t>
  </si>
  <si>
    <t>S-30568</t>
  </si>
  <si>
    <t>G-219244</t>
  </si>
  <si>
    <t>SRS4_MEPI1_d19_B</t>
  </si>
  <si>
    <t>G-219194</t>
  </si>
  <si>
    <t>S-30563</t>
  </si>
  <si>
    <t>SRS4_MEPI3_d19</t>
  </si>
  <si>
    <t>G-219198</t>
  </si>
  <si>
    <t>S-30555</t>
  </si>
  <si>
    <t>G-219172</t>
  </si>
  <si>
    <t>SRS4_MEPI4_d19</t>
  </si>
  <si>
    <t>G-219151</t>
  </si>
  <si>
    <t>SRS4_MEPI4_d19_B</t>
  </si>
  <si>
    <t>G-219186</t>
  </si>
  <si>
    <t>S-30564</t>
  </si>
  <si>
    <t>SRS4_MEPI5_d19</t>
  </si>
  <si>
    <t>G-219197</t>
  </si>
  <si>
    <t>S-30565</t>
  </si>
  <si>
    <t>G-219262</t>
  </si>
  <si>
    <t>SRS4_MEPI5_d19_B</t>
  </si>
  <si>
    <t>S-30515</t>
  </si>
  <si>
    <t>SRS4_MEPI6_d19</t>
  </si>
  <si>
    <t>G-219132</t>
  </si>
  <si>
    <t>S-30567</t>
  </si>
  <si>
    <t>G-219251</t>
  </si>
  <si>
    <t>SRS4_MEPI6_d19_B</t>
  </si>
  <si>
    <t>G-219163</t>
  </si>
  <si>
    <t>S-30562</t>
  </si>
  <si>
    <t>SRS4_MEPI7_d19</t>
  </si>
  <si>
    <t>G-219187</t>
  </si>
  <si>
    <t>S-30547</t>
  </si>
  <si>
    <t>SRS4_MEPI8_d19</t>
  </si>
  <si>
    <t>G-219140</t>
  </si>
  <si>
    <t>S-30510</t>
  </si>
  <si>
    <t>G-219255</t>
  </si>
  <si>
    <t>SRS4_MEPI9_d19</t>
  </si>
  <si>
    <t>G-219202</t>
  </si>
  <si>
    <t>S-30595</t>
  </si>
  <si>
    <t>G-219324</t>
  </si>
  <si>
    <t>SRS4_RMNL3_d19</t>
  </si>
  <si>
    <t>G-219153</t>
  </si>
  <si>
    <t>S-30550</t>
  </si>
  <si>
    <t>CN sample named RMBL, assume RMNL</t>
  </si>
  <si>
    <t>SRS4_RMNL1_d19</t>
  </si>
  <si>
    <t>G-219246</t>
  </si>
  <si>
    <t>S-30637</t>
  </si>
  <si>
    <t>SRS4_RMNL2_d19</t>
  </si>
  <si>
    <t>G-219171</t>
  </si>
  <si>
    <t>S-30537</t>
  </si>
  <si>
    <t>SRS4_RMNL4_d19</t>
  </si>
  <si>
    <t>G-219206</t>
  </si>
  <si>
    <t>S-30548</t>
  </si>
  <si>
    <t>SRS4_RMNL5_d19</t>
  </si>
  <si>
    <t>G-219161</t>
  </si>
  <si>
    <t>S-30554</t>
  </si>
  <si>
    <t>Mangrove detritus</t>
  </si>
  <si>
    <t>SRS6_DETR1_d19</t>
  </si>
  <si>
    <t>G-219274</t>
  </si>
  <si>
    <t>S-30646</t>
  </si>
  <si>
    <t>G-219286</t>
  </si>
  <si>
    <t>SRS6_DETR4_d19_A</t>
  </si>
  <si>
    <t>G-219241</t>
  </si>
  <si>
    <t>S-30639</t>
  </si>
  <si>
    <t>SRS6_DETR4_d19_B</t>
  </si>
  <si>
    <t>G-219245</t>
  </si>
  <si>
    <t>Filamentious Algae</t>
  </si>
  <si>
    <t>Caulerpa verticillate</t>
  </si>
  <si>
    <t>SRS6_FLAL1_d19</t>
  </si>
  <si>
    <t>G-219280</t>
  </si>
  <si>
    <t>S-30616</t>
  </si>
  <si>
    <t>Filamentious Green Algae</t>
  </si>
  <si>
    <t>SRS6_FLAL10_d19</t>
  </si>
  <si>
    <t>G-219294</t>
  </si>
  <si>
    <t>S-30593</t>
  </si>
  <si>
    <t>mixed aglae</t>
  </si>
  <si>
    <t>SRS6_FLAL11_d19</t>
  </si>
  <si>
    <t>G-219308</t>
  </si>
  <si>
    <t>S-30603</t>
  </si>
  <si>
    <t>SRS6_FLAL12_d19</t>
  </si>
  <si>
    <t>G-219292</t>
  </si>
  <si>
    <t>S-30601</t>
  </si>
  <si>
    <t>SRS6_FLAL13_d19</t>
  </si>
  <si>
    <t>G-219188</t>
  </si>
  <si>
    <t>S-30545</t>
  </si>
  <si>
    <t>Filamentious Red Algae</t>
  </si>
  <si>
    <t>SRS6_FLAL2_d19</t>
  </si>
  <si>
    <t>G-219297</t>
  </si>
  <si>
    <t>S-30659</t>
  </si>
  <si>
    <t>SRS6_FLAL3_d19</t>
  </si>
  <si>
    <t>G-219307</t>
  </si>
  <si>
    <t>S-30602</t>
  </si>
  <si>
    <t>SRS6_FLAL4_d19</t>
  </si>
  <si>
    <t>G-219291</t>
  </si>
  <si>
    <t>S-30625</t>
  </si>
  <si>
    <t>SRS6_FLAL5_d19</t>
  </si>
  <si>
    <t>G-219207</t>
  </si>
  <si>
    <t>S-30556</t>
  </si>
  <si>
    <t>SRS6_FLAL6_d19</t>
  </si>
  <si>
    <t>G-219290</t>
  </si>
  <si>
    <t>S-30635</t>
  </si>
  <si>
    <t>SRS6_FLAL8_d19</t>
  </si>
  <si>
    <t>G-219309</t>
  </si>
  <si>
    <t>S-30606</t>
  </si>
  <si>
    <t>SRS6_MEPI1_d19</t>
  </si>
  <si>
    <t>G-219320</t>
  </si>
  <si>
    <t>S-30592</t>
  </si>
  <si>
    <t>G-219322</t>
  </si>
  <si>
    <t>SRS6_MEPI3_d19</t>
  </si>
  <si>
    <t>G-219195</t>
  </si>
  <si>
    <t>S-30573</t>
  </si>
  <si>
    <t>SRS6_MEPI3_d19_B</t>
  </si>
  <si>
    <t>G-219248</t>
  </si>
  <si>
    <t>S-30628</t>
  </si>
  <si>
    <t>SRS6_MEPI6_d19</t>
  </si>
  <si>
    <t>G-219181</t>
  </si>
  <si>
    <t>S-30584</t>
  </si>
  <si>
    <t>Red Algae</t>
  </si>
  <si>
    <t>SRS6_RDAL2_d19</t>
  </si>
  <si>
    <t>G-219169</t>
  </si>
  <si>
    <t>S-30557</t>
  </si>
  <si>
    <t>SRS6_RDAL3_d19</t>
  </si>
  <si>
    <t>G-219124</t>
  </si>
  <si>
    <t>S-30540</t>
  </si>
  <si>
    <t>red macroalgae</t>
  </si>
  <si>
    <t>SRS6_RDAL5_d19</t>
  </si>
  <si>
    <t>G-219185</t>
  </si>
  <si>
    <t>S-30514</t>
  </si>
  <si>
    <t>SRS6_RMNL1_d19</t>
  </si>
  <si>
    <t>G-219142</t>
  </si>
  <si>
    <t>S-30538</t>
  </si>
  <si>
    <t>SRS6_RMNL2_d19</t>
  </si>
  <si>
    <t>G-219260</t>
  </si>
  <si>
    <t>S-30648</t>
  </si>
  <si>
    <t>SRS6_RMNL3_d19</t>
  </si>
  <si>
    <t>G-219143</t>
  </si>
  <si>
    <t>S-30572</t>
  </si>
  <si>
    <t>SRS6_RMNL4_d19</t>
  </si>
  <si>
    <t>G-219250</t>
  </si>
  <si>
    <t>S-30636</t>
  </si>
  <si>
    <t>SRS6_RMNL5_d19</t>
  </si>
  <si>
    <t>G-219164</t>
  </si>
  <si>
    <t>S-30543</t>
  </si>
  <si>
    <t>Sediment</t>
  </si>
  <si>
    <t>SSOM</t>
  </si>
  <si>
    <t>SRS6_SSOM1_d19</t>
  </si>
  <si>
    <t>G-219214</t>
  </si>
  <si>
    <t>S-30608</t>
  </si>
  <si>
    <t>small peak, suggest reanalysis at higher weight</t>
  </si>
  <si>
    <t>SRS6_SSOM4_d19</t>
  </si>
  <si>
    <t>G-219224</t>
  </si>
  <si>
    <t>S-30610</t>
  </si>
  <si>
    <t>SRS6_SSOM5_d19</t>
  </si>
  <si>
    <t>G-219219</t>
  </si>
  <si>
    <t>S-30609</t>
  </si>
  <si>
    <t>Algae</t>
  </si>
  <si>
    <t>TS10_ALUN2_d19</t>
  </si>
  <si>
    <t>G-219293</t>
  </si>
  <si>
    <t>S-30617</t>
  </si>
  <si>
    <t>Seagrass detritus</t>
  </si>
  <si>
    <t>TS10_DETR1_d19</t>
  </si>
  <si>
    <t>G-219268</t>
  </si>
  <si>
    <t>S-30645</t>
  </si>
  <si>
    <t>G-219276</t>
  </si>
  <si>
    <t>TS10_DETR4_d19</t>
  </si>
  <si>
    <t>G-219318</t>
  </si>
  <si>
    <t>S-30589</t>
  </si>
  <si>
    <t>G-219264</t>
  </si>
  <si>
    <t>TS10_DETR5_d19</t>
  </si>
  <si>
    <t>G-219271</t>
  </si>
  <si>
    <t>S-30585</t>
  </si>
  <si>
    <t>G-219321</t>
  </si>
  <si>
    <t>TS10_FLAL1_d19_A</t>
  </si>
  <si>
    <t>G-219270</t>
  </si>
  <si>
    <t>S-30629</t>
  </si>
  <si>
    <t>TS10_FLAL1_d19_B</t>
  </si>
  <si>
    <t>G-219313</t>
  </si>
  <si>
    <t>TS10_HALD_E_d19</t>
  </si>
  <si>
    <t>G-219130</t>
  </si>
  <si>
    <t>No S value</t>
  </si>
  <si>
    <t>Shoal grass</t>
  </si>
  <si>
    <t>Halodule wrightii</t>
  </si>
  <si>
    <t>TS10_HALD3_d19</t>
  </si>
  <si>
    <t>G-219158</t>
  </si>
  <si>
    <t>S-30511</t>
  </si>
  <si>
    <t>TS10_HALD4_d19</t>
  </si>
  <si>
    <t>G-219193</t>
  </si>
  <si>
    <t>S-30526</t>
  </si>
  <si>
    <t>TS10_HALD5_d19</t>
  </si>
  <si>
    <t>G-219176</t>
  </si>
  <si>
    <t>S-30513</t>
  </si>
  <si>
    <t>TS10_HALD5_d19_B</t>
  </si>
  <si>
    <t>S-30519</t>
  </si>
  <si>
    <t>TS10_MEPI1_d19</t>
  </si>
  <si>
    <t>G-219205</t>
  </si>
  <si>
    <t>TS10_MEPI2_d19</t>
  </si>
  <si>
    <t>G-219134</t>
  </si>
  <si>
    <t>S-30575</t>
  </si>
  <si>
    <t>TS10_MEPI2_d19_B</t>
  </si>
  <si>
    <t>G-219160</t>
  </si>
  <si>
    <t>S-30559</t>
  </si>
  <si>
    <t>TS10_RMNL1_d19</t>
  </si>
  <si>
    <t>G-219254</t>
  </si>
  <si>
    <t>S-30626</t>
  </si>
  <si>
    <t>TS10_RMNL2_d19</t>
  </si>
  <si>
    <t>G-219152</t>
  </si>
  <si>
    <t>S-30570</t>
  </si>
  <si>
    <t>TS10_RMNL3_d19</t>
  </si>
  <si>
    <t>G-219173</t>
  </si>
  <si>
    <t>S-30520</t>
  </si>
  <si>
    <t>TS10_RMNL4_d19</t>
  </si>
  <si>
    <t>G-219266</t>
  </si>
  <si>
    <t>S-30642</t>
  </si>
  <si>
    <t>TS10_RMNL5_d19</t>
  </si>
  <si>
    <t>G-219182</t>
  </si>
  <si>
    <t>S-30521</t>
  </si>
  <si>
    <t>TS10_SSOM1_d19</t>
  </si>
  <si>
    <t>G-219234</t>
  </si>
  <si>
    <t>S-30612</t>
  </si>
  <si>
    <t>TS10_SSOM3_d19</t>
  </si>
  <si>
    <t>G-219213</t>
  </si>
  <si>
    <t>S-30618</t>
  </si>
  <si>
    <t>TS10_SSOM5_d19</t>
  </si>
  <si>
    <t>G-219229</t>
  </si>
  <si>
    <t>S-30611</t>
  </si>
  <si>
    <t>TS10_THAL_E_d19</t>
  </si>
  <si>
    <t>G-219209</t>
  </si>
  <si>
    <t>S-30518</t>
  </si>
  <si>
    <t>Turtlegrass</t>
  </si>
  <si>
    <t>Thalassia testudinum</t>
  </si>
  <si>
    <t>TS10_THAL1_d19</t>
  </si>
  <si>
    <t>G-219133</t>
  </si>
  <si>
    <t>S-30653</t>
  </si>
  <si>
    <t>TS10_THAL2_d19</t>
  </si>
  <si>
    <t>G-219305</t>
  </si>
  <si>
    <t>S-30600</t>
  </si>
  <si>
    <t>TS10_THAL2_d19_B</t>
  </si>
  <si>
    <t>G-219191</t>
  </si>
  <si>
    <t>TS10_THAL3_d19</t>
  </si>
  <si>
    <t>G-219315</t>
  </si>
  <si>
    <t>S-30591</t>
  </si>
  <si>
    <t>TS10_THAL4_d19</t>
  </si>
  <si>
    <t>G-219326</t>
  </si>
  <si>
    <t>S-30664</t>
  </si>
  <si>
    <t>TS10_THAL5_d19</t>
  </si>
  <si>
    <t>G-219150</t>
  </si>
  <si>
    <t>S-30580</t>
  </si>
  <si>
    <t>TS11_DETR1_d19</t>
  </si>
  <si>
    <t>G-219319</t>
  </si>
  <si>
    <t>S-30660</t>
  </si>
  <si>
    <t>G-219275</t>
  </si>
  <si>
    <t>Drift algae</t>
  </si>
  <si>
    <t>TS11_DRFT1_d19</t>
  </si>
  <si>
    <t>G-219196</t>
  </si>
  <si>
    <t>S-30542</t>
  </si>
  <si>
    <t>TS11_DRFT1_d19_B</t>
  </si>
  <si>
    <t>S-30571</t>
  </si>
  <si>
    <t>TS11_DRFT2_d19</t>
  </si>
  <si>
    <t>G-219165</t>
  </si>
  <si>
    <t>S-30533</t>
  </si>
  <si>
    <t>TS11_DRFT3_d19</t>
  </si>
  <si>
    <t>G-219208</t>
  </si>
  <si>
    <t>S-30517</t>
  </si>
  <si>
    <t>TS11_SSOM1_d19</t>
  </si>
  <si>
    <t>G-219217</t>
  </si>
  <si>
    <t>S-30619</t>
  </si>
  <si>
    <t>TS11_SSOM2_d19</t>
  </si>
  <si>
    <t>G-219227</t>
  </si>
  <si>
    <t>S-30621</t>
  </si>
  <si>
    <t>TS11_SSOM3_d19</t>
  </si>
  <si>
    <t>G-219237</t>
  </si>
  <si>
    <t>S-30623</t>
  </si>
  <si>
    <t>TS11_SYRI_E_d19</t>
  </si>
  <si>
    <t>G-219175</t>
  </si>
  <si>
    <t>S-30524</t>
  </si>
  <si>
    <t>Manatee grass</t>
  </si>
  <si>
    <t>Syringodium filiforme</t>
  </si>
  <si>
    <t>TS11_SYRI5_d19</t>
  </si>
  <si>
    <t>G-219301</t>
  </si>
  <si>
    <t>S-30663</t>
  </si>
  <si>
    <t>TS11_SYRI4_d19</t>
  </si>
  <si>
    <t>S-30579</t>
  </si>
  <si>
    <t>TS11_THAL_E_d19</t>
  </si>
  <si>
    <t>G-219184</t>
  </si>
  <si>
    <t>S-30525</t>
  </si>
  <si>
    <t>TS11_THAL2_d19</t>
  </si>
  <si>
    <t>G-219299</t>
  </si>
  <si>
    <t>S-30666</t>
  </si>
  <si>
    <t>TS11_THAL3_d19</t>
  </si>
  <si>
    <t>G-219168</t>
  </si>
  <si>
    <t>S-30655</t>
  </si>
  <si>
    <t>TS11_THAL4_d19</t>
  </si>
  <si>
    <t>G-219148</t>
  </si>
  <si>
    <t>S-30569</t>
  </si>
  <si>
    <t>TS11_THAL5_d19</t>
  </si>
  <si>
    <t>G-219200</t>
  </si>
  <si>
    <t>S-30582</t>
  </si>
  <si>
    <t>TS7_ALUN1A_d19</t>
  </si>
  <si>
    <t>G-219146</t>
  </si>
  <si>
    <t>S-30541</t>
  </si>
  <si>
    <t>double peak, poor chromatography, suggest reanalysis</t>
  </si>
  <si>
    <t>TS7_ALUN1B_d19</t>
  </si>
  <si>
    <t>G-219141</t>
  </si>
  <si>
    <t>S-30532</t>
  </si>
  <si>
    <t>TS7_ALUN1B_d19_B</t>
  </si>
  <si>
    <t>S-30546</t>
  </si>
  <si>
    <t>TS7_ALUN2A_d19</t>
  </si>
  <si>
    <t>G-219167</t>
  </si>
  <si>
    <t>S-30512</t>
  </si>
  <si>
    <t>TS7_ALUN2B_d19</t>
  </si>
  <si>
    <t>G-219240</t>
  </si>
  <si>
    <t>S-30614</t>
  </si>
  <si>
    <t>TS7_ALUN2B_d19_B</t>
  </si>
  <si>
    <t>G-219253</t>
  </si>
  <si>
    <t>TS7_DETR1_d19</t>
  </si>
  <si>
    <t>G-219304</t>
  </si>
  <si>
    <t>S-30590</t>
  </si>
  <si>
    <t>G-219258</t>
  </si>
  <si>
    <t>TS7_DETR2_d19</t>
  </si>
  <si>
    <t>G-219314</t>
  </si>
  <si>
    <t>S-30598</t>
  </si>
  <si>
    <t>G-219281</t>
  </si>
  <si>
    <t>TS7_DETR3_d19</t>
  </si>
  <si>
    <t>G-219263</t>
  </si>
  <si>
    <t>S-30649</t>
  </si>
  <si>
    <t>G-219177</t>
  </si>
  <si>
    <t>TS7_DETR4_d19</t>
  </si>
  <si>
    <t>G-219128</t>
  </si>
  <si>
    <t>S-30551</t>
  </si>
  <si>
    <t>G-219145</t>
  </si>
  <si>
    <t>TS7_DETR5_d19</t>
  </si>
  <si>
    <t>G-219302</t>
  </si>
  <si>
    <t>S-30605</t>
  </si>
  <si>
    <t>G-219289</t>
  </si>
  <si>
    <t>TS7_HALD_E_d19</t>
  </si>
  <si>
    <t>G-219138</t>
  </si>
  <si>
    <t>S-30530</t>
  </si>
  <si>
    <t>TS7_HALD1_d19</t>
  </si>
  <si>
    <t>G-219303</t>
  </si>
  <si>
    <t>S-30599</t>
  </si>
  <si>
    <t>TS7_HALD2_d19</t>
  </si>
  <si>
    <t>G-219298</t>
  </si>
  <si>
    <t>S-30596</t>
  </si>
  <si>
    <t>TS7_HALD3_d19</t>
  </si>
  <si>
    <t>G-219284</t>
  </si>
  <si>
    <t>S-30647</t>
  </si>
  <si>
    <t>TS7_HALD5_d19</t>
  </si>
  <si>
    <t>G-219282</t>
  </si>
  <si>
    <t>S-30615</t>
  </si>
  <si>
    <t>TS7_MEPI1_d19</t>
  </si>
  <si>
    <t>S-30583</t>
  </si>
  <si>
    <t>TS7_MEPI1_d19_B</t>
  </si>
  <si>
    <t>S-30587</t>
  </si>
  <si>
    <t>TS7_MEPI3_d19</t>
  </si>
  <si>
    <t>G-219203</t>
  </si>
  <si>
    <t>S-30516</t>
  </si>
  <si>
    <t>G-219159</t>
  </si>
  <si>
    <t>TS7_MEPI4_d19</t>
  </si>
  <si>
    <t>G-219155</t>
  </si>
  <si>
    <t>S-30578</t>
  </si>
  <si>
    <t>TS7_RMNL1_d19</t>
  </si>
  <si>
    <t>G-219199</t>
  </si>
  <si>
    <t>S-30535</t>
  </si>
  <si>
    <t>TS7_RMNL2_d19</t>
  </si>
  <si>
    <t>G-219190</t>
  </si>
  <si>
    <t>S-30534</t>
  </si>
  <si>
    <t>TS7_RMNL3_d19</t>
  </si>
  <si>
    <t>G-219135</t>
  </si>
  <si>
    <t>S-30527</t>
  </si>
  <si>
    <t>TS7_RMNL3_d19_B</t>
  </si>
  <si>
    <t>S-30539</t>
  </si>
  <si>
    <t>TS7_RMNL4_d19</t>
  </si>
  <si>
    <t>G-219127</t>
  </si>
  <si>
    <t>S-30549</t>
  </si>
  <si>
    <t>TS7_RMNL5_d19</t>
  </si>
  <si>
    <t>G-219261</t>
  </si>
  <si>
    <t>S-30641</t>
  </si>
  <si>
    <t>TS7_SSOM1_d19</t>
  </si>
  <si>
    <t>G-219216</t>
  </si>
  <si>
    <t>S-30620</t>
  </si>
  <si>
    <t>TS7_SSOM2_d19</t>
  </si>
  <si>
    <t>G-219239</t>
  </si>
  <si>
    <t>S-30613</t>
  </si>
  <si>
    <t>TS7_SSOM3_d19</t>
  </si>
  <si>
    <t>G-219231</t>
  </si>
  <si>
    <t>S-30622</t>
  </si>
  <si>
    <t>TS7_SYRI4_d19</t>
  </si>
  <si>
    <t>G-219149</t>
  </si>
  <si>
    <t>TS9_DETR2_d19_A</t>
  </si>
  <si>
    <t>G-219137</t>
  </si>
  <si>
    <t>S-30566</t>
  </si>
  <si>
    <t>TS9_DETR2_d19_B</t>
  </si>
  <si>
    <t>G-219189</t>
  </si>
  <si>
    <t>S-30561</t>
  </si>
  <si>
    <t>TS9_DETR4_d19</t>
  </si>
  <si>
    <t>G-219285</t>
  </si>
  <si>
    <t>S-30644</t>
  </si>
  <si>
    <t>TS9_HALD_E_d19</t>
  </si>
  <si>
    <t>G-219129</t>
  </si>
  <si>
    <t>S-30529</t>
  </si>
  <si>
    <t>TS9_HALD1_d19</t>
  </si>
  <si>
    <t>G-219311</t>
  </si>
  <si>
    <t>S-30665</t>
  </si>
  <si>
    <t>TS9_HALD3_d19</t>
  </si>
  <si>
    <t>G-219288</t>
  </si>
  <si>
    <t>S-30594</t>
  </si>
  <si>
    <t>TS9_HALD4_d19</t>
  </si>
  <si>
    <t>G-219174</t>
  </si>
  <si>
    <t>S-30657</t>
  </si>
  <si>
    <t>TS9_HALD5_d19</t>
  </si>
  <si>
    <t>G-219136</t>
  </si>
  <si>
    <t>S-30652</t>
  </si>
  <si>
    <t>Laurencia intricata</t>
  </si>
  <si>
    <t>TS9_RDAL1_d19</t>
  </si>
  <si>
    <t>G-219131</t>
  </si>
  <si>
    <t>S-30509</t>
  </si>
  <si>
    <t>TS9_RDAL2_d19</t>
  </si>
  <si>
    <t>G-219125</t>
  </si>
  <si>
    <t>S-30528</t>
  </si>
  <si>
    <t>TS9_RDAL3_d19</t>
  </si>
  <si>
    <t>G-219192</t>
  </si>
  <si>
    <t>S-30536</t>
  </si>
  <si>
    <t>TS9_SSOM1_d19</t>
  </si>
  <si>
    <t>G-219210</t>
  </si>
  <si>
    <t>S-30624</t>
  </si>
  <si>
    <t>TS9_SSOM2_d19</t>
  </si>
  <si>
    <t>G-219220</t>
  </si>
  <si>
    <t>S-30630</t>
  </si>
  <si>
    <t>TS9_SSOM3_d19</t>
  </si>
  <si>
    <t>G-219230</t>
  </si>
  <si>
    <t>S-30631</t>
  </si>
  <si>
    <t>TS9_SYRI_E_d19</t>
  </si>
  <si>
    <t>G-219157</t>
  </si>
  <si>
    <t>S-30522</t>
  </si>
  <si>
    <t>TS9_SYRI3_d19</t>
  </si>
  <si>
    <t>G-219201</t>
  </si>
  <si>
    <t>S-30581</t>
  </si>
  <si>
    <t>TS9_SYRI4_d19</t>
  </si>
  <si>
    <t>G-219156</t>
  </si>
  <si>
    <t>S-30656</t>
  </si>
  <si>
    <t>TS9_SYRI5_d19</t>
  </si>
  <si>
    <t>G-219183</t>
  </si>
  <si>
    <t>S-30577</t>
  </si>
  <si>
    <t>TS9_THAL_E_d19</t>
  </si>
  <si>
    <t>G-219166</t>
  </si>
  <si>
    <t>S-30523</t>
  </si>
  <si>
    <t>TS9_THAL2_d19</t>
  </si>
  <si>
    <t>G-219300</t>
  </si>
  <si>
    <t>S-30662</t>
  </si>
  <si>
    <t>TS9_THAL5_d19</t>
  </si>
  <si>
    <t>G-219139</t>
  </si>
  <si>
    <t>S-30654</t>
  </si>
  <si>
    <t>Ctenophore</t>
  </si>
  <si>
    <t>SRS4_CT6_d19</t>
  </si>
  <si>
    <t>S-31356</t>
  </si>
  <si>
    <t>SRS6_CT1_d19</t>
  </si>
  <si>
    <t>S-31357</t>
  </si>
  <si>
    <t>Bivalve (Unk type)</t>
  </si>
  <si>
    <t>TS9_BV1_d19</t>
  </si>
  <si>
    <t>S-31358</t>
  </si>
  <si>
    <t>Gastropods (Snails and whatnot)</t>
  </si>
  <si>
    <t>TS10_GD3_d19</t>
  </si>
  <si>
    <t>S-31359</t>
  </si>
  <si>
    <t>RB813_3_d19</t>
  </si>
  <si>
    <t>S-31360</t>
  </si>
  <si>
    <t>Tunicates</t>
  </si>
  <si>
    <t>TS9_TN1_d19</t>
  </si>
  <si>
    <t>S-31361</t>
  </si>
  <si>
    <t>Clam</t>
  </si>
  <si>
    <t>TS9_CM1_d19</t>
  </si>
  <si>
    <t>S-31362</t>
  </si>
  <si>
    <t>SRS6_TN1_d19</t>
  </si>
  <si>
    <t>S-31363</t>
  </si>
  <si>
    <t>Peacock Eel</t>
  </si>
  <si>
    <t>RB10_PE1_d19</t>
  </si>
  <si>
    <t>S-31364</t>
  </si>
  <si>
    <t>TS7_FL1_d19</t>
  </si>
  <si>
    <t>S-31365</t>
  </si>
  <si>
    <t>Anemone</t>
  </si>
  <si>
    <t>TS10_AE1_d19</t>
  </si>
  <si>
    <t>S-31366</t>
  </si>
  <si>
    <t>Slug</t>
  </si>
  <si>
    <t>TS10_SU2_d19</t>
  </si>
  <si>
    <t>S-31367</t>
  </si>
  <si>
    <t>TS11_LY2_d19</t>
  </si>
  <si>
    <t>S-31368</t>
  </si>
  <si>
    <t>detritus</t>
  </si>
  <si>
    <t>S-31369</t>
  </si>
  <si>
    <t>Sponge</t>
  </si>
  <si>
    <t>TS9_SG1_d19</t>
  </si>
  <si>
    <t>S-31370</t>
  </si>
  <si>
    <t>SRS4_CR2_d19</t>
  </si>
  <si>
    <t>S-31371</t>
  </si>
  <si>
    <t>TS7_SV1_d19</t>
  </si>
  <si>
    <t>S-31372</t>
  </si>
  <si>
    <t>TS10_TN1_d19</t>
  </si>
  <si>
    <t>S-31373</t>
  </si>
  <si>
    <t>TS10_HC5_d19</t>
  </si>
  <si>
    <t>S-31374</t>
  </si>
  <si>
    <t>TS11_AE1_d19</t>
  </si>
  <si>
    <t>S-31375</t>
  </si>
  <si>
    <t>Rainwater Killifish</t>
  </si>
  <si>
    <t>TS9_RK1_d19</t>
  </si>
  <si>
    <t>S-31376</t>
  </si>
  <si>
    <t>TS10_SU3_d19</t>
  </si>
  <si>
    <t>S-31377</t>
  </si>
  <si>
    <t>TS9_SG2_d19</t>
  </si>
  <si>
    <t>S-31378</t>
  </si>
  <si>
    <t>TS9_TN1_d19_Dup</t>
  </si>
  <si>
    <t>S-31379</t>
  </si>
  <si>
    <t>TS10_HC4_d19</t>
  </si>
  <si>
    <t>S-31380</t>
  </si>
  <si>
    <t>Penicillus lolli</t>
  </si>
  <si>
    <t>TS10_PENC1_d19</t>
  </si>
  <si>
    <t>S-31381</t>
  </si>
  <si>
    <t>TS10_HALD2_d19</t>
  </si>
  <si>
    <t>S-31382</t>
  </si>
  <si>
    <t>TS9_SG3_d19</t>
  </si>
  <si>
    <t>S-31383</t>
  </si>
  <si>
    <t>Muscle</t>
  </si>
  <si>
    <t>SRS4_MM2_d19</t>
  </si>
  <si>
    <t>S-31384</t>
  </si>
  <si>
    <t>TS10_HR2_d19</t>
  </si>
  <si>
    <t>S-31385</t>
  </si>
  <si>
    <t>SRS6_WO1_d19</t>
  </si>
  <si>
    <t>S-31386</t>
  </si>
  <si>
    <t>SRS6_TN1_d19_Dup</t>
  </si>
  <si>
    <t>S-31387</t>
  </si>
  <si>
    <t>TS11_TN2_d19</t>
  </si>
  <si>
    <t>S-31388</t>
  </si>
  <si>
    <t>Needlefish</t>
  </si>
  <si>
    <t>TS9_NF1_d19</t>
  </si>
  <si>
    <t>S-31389</t>
  </si>
  <si>
    <t>TS10_WO2_d19</t>
  </si>
  <si>
    <t>S-31390</t>
  </si>
  <si>
    <t>oyster</t>
  </si>
  <si>
    <t>TS7_OY1_d19</t>
  </si>
  <si>
    <t>S-31391</t>
  </si>
  <si>
    <t>TS11_SG1_d19</t>
  </si>
  <si>
    <t>S-31392</t>
  </si>
  <si>
    <t>TS7_MM1_d19</t>
  </si>
  <si>
    <t>S-31393</t>
  </si>
  <si>
    <t>TS11_ALUN2_d19</t>
  </si>
  <si>
    <t>S-31394</t>
  </si>
  <si>
    <t>SRS4_GS1_d19</t>
  </si>
  <si>
    <t>S-31395</t>
  </si>
  <si>
    <t>TS11_ALUN1_d19</t>
  </si>
  <si>
    <t>S-31396</t>
  </si>
  <si>
    <t>Pink Shrimp</t>
  </si>
  <si>
    <t>SRS6_SH5_d19</t>
  </si>
  <si>
    <t>S-31397</t>
  </si>
  <si>
    <t>Mud Crab</t>
  </si>
  <si>
    <t>SRS4_MD3_d19</t>
  </si>
  <si>
    <t>S-31398</t>
  </si>
  <si>
    <t>SRS4_IP2_d19</t>
  </si>
  <si>
    <t>S-31399</t>
  </si>
  <si>
    <t>SRS6_MD1_d19</t>
  </si>
  <si>
    <t>S-31400</t>
  </si>
  <si>
    <t>RB10_IP2_d19</t>
  </si>
  <si>
    <t>S-31401</t>
  </si>
  <si>
    <t>TS9_AP2_d19</t>
  </si>
  <si>
    <t>S-31402</t>
  </si>
  <si>
    <t>TS11_ALUN2_d19_Dup</t>
  </si>
  <si>
    <t>S-31403</t>
  </si>
  <si>
    <t>TS11_TN1_d19</t>
  </si>
  <si>
    <t>S-31404</t>
  </si>
  <si>
    <t>Porceline Crab</t>
  </si>
  <si>
    <t>SRS6_PC2_d19</t>
  </si>
  <si>
    <t>S-31405</t>
  </si>
  <si>
    <t>Blue Crab</t>
  </si>
  <si>
    <t>TS10_BC1_d19</t>
  </si>
  <si>
    <t>S-31406</t>
  </si>
  <si>
    <t>Toadfish</t>
  </si>
  <si>
    <t>TS9_TF1_d19</t>
  </si>
  <si>
    <t>S-31407</t>
  </si>
  <si>
    <t>SPOM</t>
  </si>
  <si>
    <t>RB10_SPOM1_d19</t>
  </si>
  <si>
    <t>S-31408</t>
  </si>
  <si>
    <t>TS11_SPOM2_d19</t>
  </si>
  <si>
    <t>S-31409</t>
  </si>
  <si>
    <t>TS7_SPOM2_d19</t>
  </si>
  <si>
    <t>S-31410</t>
  </si>
  <si>
    <t>TS10_SPOM1_d19</t>
  </si>
  <si>
    <t>S-31411</t>
  </si>
  <si>
    <t>TS10_SPOM2_d19</t>
  </si>
  <si>
    <t>S-31412</t>
  </si>
  <si>
    <t>TS9_SPOM1_d19</t>
  </si>
  <si>
    <t>S-31413</t>
  </si>
  <si>
    <t>TS11_SPOM1_d19</t>
  </si>
  <si>
    <t>S-31414</t>
  </si>
  <si>
    <t>SRS4_SPOM2_d19</t>
  </si>
  <si>
    <t>S-31415</t>
  </si>
  <si>
    <t>SRS6_SPOM1_d19</t>
  </si>
  <si>
    <t>S-31416</t>
  </si>
  <si>
    <t>SRS4_SPOM1_d19</t>
  </si>
  <si>
    <t>S-31417</t>
  </si>
  <si>
    <t>SRS6_SPOM2_d19</t>
  </si>
  <si>
    <t>S-31418</t>
  </si>
  <si>
    <t>RB10_SPOM2_d19</t>
  </si>
  <si>
    <t>S-31419</t>
  </si>
  <si>
    <t>SPOM Suspended particulate organic matter</t>
  </si>
  <si>
    <t>TS7_SPOM1_d19</t>
  </si>
  <si>
    <t>S-31420</t>
  </si>
  <si>
    <t>TS9_SPOM2_d19</t>
  </si>
  <si>
    <t>S-31421</t>
  </si>
  <si>
    <t>FIU</t>
  </si>
  <si>
    <t>wet19</t>
  </si>
  <si>
    <t>W19-RB10-Rma3</t>
  </si>
  <si>
    <t>G-223726</t>
  </si>
  <si>
    <t>S-30808</t>
  </si>
  <si>
    <t>Plant</t>
  </si>
  <si>
    <t>W19-TS10-Rma2</t>
  </si>
  <si>
    <t>G-223727</t>
  </si>
  <si>
    <t>S-30809</t>
  </si>
  <si>
    <t>Mangrove Snapper</t>
  </si>
  <si>
    <t>Lutjanus griseus</t>
  </si>
  <si>
    <t>W19-TS9-Lgr1</t>
  </si>
  <si>
    <t>G-223721</t>
  </si>
  <si>
    <t>S-30810</t>
  </si>
  <si>
    <t>Animal</t>
  </si>
  <si>
    <t>Blue Gill</t>
  </si>
  <si>
    <t>Lepomis macrochirus</t>
  </si>
  <si>
    <t>W19-TS3-Lma1</t>
  </si>
  <si>
    <t>G-223719</t>
  </si>
  <si>
    <t>S-30811</t>
  </si>
  <si>
    <t>Centropomus undecimalis</t>
  </si>
  <si>
    <t>W19-RB10-Cun4</t>
  </si>
  <si>
    <t>G-223725</t>
  </si>
  <si>
    <t>S-30812</t>
  </si>
  <si>
    <t>11-*-19</t>
  </si>
  <si>
    <t>Asian Swamp Eel</t>
  </si>
  <si>
    <t>Monopterus albus</t>
  </si>
  <si>
    <t>W19-TS3-Mal3</t>
  </si>
  <si>
    <t>G-223723</t>
  </si>
  <si>
    <t>S-30813</t>
  </si>
  <si>
    <t>W19-TS3-Lma3</t>
  </si>
  <si>
    <t>G-223720</t>
  </si>
  <si>
    <t>S-30814</t>
  </si>
  <si>
    <t>W19-RB10-Cun3</t>
  </si>
  <si>
    <t>G-223724</t>
  </si>
  <si>
    <t>S-30815</t>
  </si>
  <si>
    <t>W19-SRS4-Cun2</t>
  </si>
  <si>
    <t>G-223722</t>
  </si>
  <si>
    <t>S-30816</t>
  </si>
  <si>
    <t>W19-SRS6-Rma2</t>
  </si>
  <si>
    <t>G-223728</t>
  </si>
  <si>
    <t>S-30817</t>
  </si>
  <si>
    <t>W19-SRS3-Lma1</t>
  </si>
  <si>
    <t>G-223734</t>
  </si>
  <si>
    <t>S-30818</t>
  </si>
  <si>
    <t>W19-SRS4-Rma3</t>
  </si>
  <si>
    <t>G-223729</t>
  </si>
  <si>
    <t>S-30819</t>
  </si>
  <si>
    <t>Largemouth Bass</t>
  </si>
  <si>
    <t>Micropterus salmoides</t>
  </si>
  <si>
    <t>W19-SRS3-Msa3</t>
  </si>
  <si>
    <t>G-223735</t>
  </si>
  <si>
    <t>S-30820</t>
  </si>
  <si>
    <t>Ghost Shrimp</t>
  </si>
  <si>
    <t>W19-RB10-Ppa1</t>
  </si>
  <si>
    <t>G-223732</t>
  </si>
  <si>
    <t>S-30821</t>
  </si>
  <si>
    <t>W19-RB10-Lma1</t>
  </si>
  <si>
    <t>G-223736</t>
  </si>
  <si>
    <t>S-30822</t>
  </si>
  <si>
    <t>Striped Mullet</t>
  </si>
  <si>
    <t>Mugilidae</t>
  </si>
  <si>
    <t>W19-RB10-Mug2</t>
  </si>
  <si>
    <t>G-223738</t>
  </si>
  <si>
    <t>S-30823</t>
  </si>
  <si>
    <t>Redear Sunfish</t>
  </si>
  <si>
    <t>Lepomis microlophus</t>
  </si>
  <si>
    <t>W19-RB10-Lmi1</t>
  </si>
  <si>
    <t>G-223737</t>
  </si>
  <si>
    <t>S-30824</t>
  </si>
  <si>
    <t>Gar</t>
  </si>
  <si>
    <t>W19-RB10-Lpl5</t>
  </si>
  <si>
    <t>G-223730</t>
  </si>
  <si>
    <t>S-30825</t>
  </si>
  <si>
    <t>W19-RB10-Lpl3</t>
  </si>
  <si>
    <t>G-223731</t>
  </si>
  <si>
    <t>S-30826</t>
  </si>
  <si>
    <t>W19-RB10-Lpl4</t>
  </si>
  <si>
    <t>G-223733</t>
  </si>
  <si>
    <t>S-30827</t>
  </si>
  <si>
    <t>Spotted Tilapia</t>
  </si>
  <si>
    <t>Pelmatolapia mariae</t>
  </si>
  <si>
    <t>W19-RB10-Tma1</t>
  </si>
  <si>
    <t>G-223742</t>
  </si>
  <si>
    <t>S-30828</t>
  </si>
  <si>
    <t>W19-RB10-Lmi3</t>
  </si>
  <si>
    <t>G-223741</t>
  </si>
  <si>
    <t>S-30829</t>
  </si>
  <si>
    <t>Mangrove snapper</t>
  </si>
  <si>
    <t>W19-RB10-Lgr2</t>
  </si>
  <si>
    <t>G-223740</t>
  </si>
  <si>
    <t>S-30830</t>
  </si>
  <si>
    <t>W19-RB10-Lmi5</t>
  </si>
  <si>
    <t>G-223739</t>
  </si>
  <si>
    <t>S-30831</t>
  </si>
  <si>
    <t>W19-SRS6-Rma1</t>
  </si>
  <si>
    <t>G-223743</t>
  </si>
  <si>
    <t>S-30832</t>
  </si>
  <si>
    <t>W19-RB10-Lmi2</t>
  </si>
  <si>
    <t>G-223752</t>
  </si>
  <si>
    <t>S-30833</t>
  </si>
  <si>
    <t>W19-RB10-Ppa2</t>
  </si>
  <si>
    <t>G-223751</t>
  </si>
  <si>
    <t>S-30834</t>
  </si>
  <si>
    <t>W19-RB10-Tma3</t>
  </si>
  <si>
    <t>G-223746</t>
  </si>
  <si>
    <t>S-30835</t>
  </si>
  <si>
    <t>W19-SRS3-Cun3</t>
  </si>
  <si>
    <t>G-223744</t>
  </si>
  <si>
    <t>S-30836</t>
  </si>
  <si>
    <t>W19-RB10-Lma2</t>
  </si>
  <si>
    <t>G-223748</t>
  </si>
  <si>
    <t>S-30837</t>
  </si>
  <si>
    <t>W19-SRS3-Lpl1</t>
  </si>
  <si>
    <t>G-223749</t>
  </si>
  <si>
    <t>S-30838</t>
  </si>
  <si>
    <t>Macrognathus siamensis</t>
  </si>
  <si>
    <t>W19-RB10-Msi2</t>
  </si>
  <si>
    <t>G-223745</t>
  </si>
  <si>
    <t>S-30839</t>
  </si>
  <si>
    <t>W19-RB10-Msi4</t>
  </si>
  <si>
    <t>G-223747</t>
  </si>
  <si>
    <t>S-30840</t>
  </si>
  <si>
    <t>W19-RB10-Tma4</t>
  </si>
  <si>
    <t>G-223750</t>
  </si>
  <si>
    <t>S-30841</t>
  </si>
  <si>
    <t>W19-SRS3-Msa1</t>
  </si>
  <si>
    <t>G-223753</t>
  </si>
  <si>
    <t>S-30842</t>
  </si>
  <si>
    <t>W19-SRS3-Cun2</t>
  </si>
  <si>
    <t>G-223754</t>
  </si>
  <si>
    <t>S-30843</t>
  </si>
  <si>
    <t>W19-RB10-Tma2</t>
  </si>
  <si>
    <t>G-223755</t>
  </si>
  <si>
    <t>S-30844</t>
  </si>
  <si>
    <t>W19-RB10-Lmi4</t>
  </si>
  <si>
    <t>G-223756</t>
  </si>
  <si>
    <t>S-30845</t>
  </si>
  <si>
    <t>Redfish</t>
  </si>
  <si>
    <t>Sciaenops ocellatus</t>
  </si>
  <si>
    <t>W19-RB10-Soc1</t>
  </si>
  <si>
    <t>G-223757</t>
  </si>
  <si>
    <t>S-30846</t>
  </si>
  <si>
    <t>W19-SRS3-Cun1</t>
  </si>
  <si>
    <t>G-223758</t>
  </si>
  <si>
    <t>S-30847</t>
  </si>
  <si>
    <t>W19-RB10-Msi5</t>
  </si>
  <si>
    <t>G-223759</t>
  </si>
  <si>
    <t>S-30848</t>
  </si>
  <si>
    <t>W19-RB10-Lpl1</t>
  </si>
  <si>
    <t>G-223760</t>
  </si>
  <si>
    <t>S-30849</t>
  </si>
  <si>
    <t>W19-RB10-Lpl2</t>
  </si>
  <si>
    <t>G-223761</t>
  </si>
  <si>
    <t>S-30850</t>
  </si>
  <si>
    <t>W19-RB10-Msa1</t>
  </si>
  <si>
    <t>G-223762</t>
  </si>
  <si>
    <t>S-30851</t>
  </si>
  <si>
    <t>W19-RB10-Msa4</t>
  </si>
  <si>
    <t>G-223763</t>
  </si>
  <si>
    <t>S-30852</t>
  </si>
  <si>
    <t>W19-RB10-Msa3</t>
  </si>
  <si>
    <t>G-223764</t>
  </si>
  <si>
    <t>S-30853</t>
  </si>
  <si>
    <t>Spotted Sunfish</t>
  </si>
  <si>
    <t>Lepomis punctatus</t>
  </si>
  <si>
    <t>W19-RB10-Lpu2</t>
  </si>
  <si>
    <t>G-223765</t>
  </si>
  <si>
    <t>S-30854</t>
  </si>
  <si>
    <t>W19-RB10-Lpu1</t>
  </si>
  <si>
    <t>G-223766</t>
  </si>
  <si>
    <t>S-30855</t>
  </si>
  <si>
    <t>W19-RB10-Msi3</t>
  </si>
  <si>
    <t>G-223767</t>
  </si>
  <si>
    <t>S-30856</t>
  </si>
  <si>
    <t>W19-SRS4-Rma2</t>
  </si>
  <si>
    <t>G-223768</t>
  </si>
  <si>
    <t>S-30857</t>
  </si>
  <si>
    <t>W19-RB10-Rma2</t>
  </si>
  <si>
    <t>G-223769</t>
  </si>
  <si>
    <t>S-30858</t>
  </si>
  <si>
    <t>W19-SRS4-Rma1</t>
  </si>
  <si>
    <t>G-223770</t>
  </si>
  <si>
    <t>S-30859</t>
  </si>
  <si>
    <t>W19-RB10-Rma1</t>
  </si>
  <si>
    <t>G-223771</t>
  </si>
  <si>
    <t>S-30860</t>
  </si>
  <si>
    <t>Mullet</t>
  </si>
  <si>
    <t>W19-RB10-Mug1</t>
  </si>
  <si>
    <t>G-223772</t>
  </si>
  <si>
    <t>S-30861</t>
  </si>
  <si>
    <t>Trinectes maculatus</t>
  </si>
  <si>
    <t>W19-RB10-Tmac2</t>
  </si>
  <si>
    <t>G-223773</t>
  </si>
  <si>
    <t>S-30862</t>
  </si>
  <si>
    <t>W19-RB10-Cun1</t>
  </si>
  <si>
    <t>G-223774</t>
  </si>
  <si>
    <t>S-30863</t>
  </si>
  <si>
    <t>W19-RB10-Msa2</t>
  </si>
  <si>
    <t>G-223775</t>
  </si>
  <si>
    <t>S-30864</t>
  </si>
  <si>
    <t>Dollar Sunfish</t>
  </si>
  <si>
    <t>Lepomis marginatus</t>
  </si>
  <si>
    <t>W19-RB10-Lmar2</t>
  </si>
  <si>
    <t>S-30865</t>
  </si>
  <si>
    <t>N-10858</t>
  </si>
  <si>
    <t>W19-RB10-Cun2</t>
  </si>
  <si>
    <t>G-223777</t>
  </si>
  <si>
    <t>S-30866</t>
  </si>
  <si>
    <t>W19-RB10-Tmac1</t>
  </si>
  <si>
    <t>G-223778</t>
  </si>
  <si>
    <t>S-30867</t>
  </si>
  <si>
    <t>W19-RB10-Soc2</t>
  </si>
  <si>
    <t>G-223779</t>
  </si>
  <si>
    <t>S-30868</t>
  </si>
  <si>
    <t>W19-RB10-Msi1</t>
  </si>
  <si>
    <t>G-223780</t>
  </si>
  <si>
    <t>S-30869</t>
  </si>
  <si>
    <t>Tidewater Mojarra</t>
  </si>
  <si>
    <t>Eucinostomus Harengulus</t>
  </si>
  <si>
    <t>W19-RB10-Eha3</t>
  </si>
  <si>
    <t>G-223781</t>
  </si>
  <si>
    <t>S-30870</t>
  </si>
  <si>
    <t>W19-SRS4-Cun4</t>
  </si>
  <si>
    <t>G-223782</t>
  </si>
  <si>
    <t>S-30871</t>
  </si>
  <si>
    <t>Clown Goby</t>
  </si>
  <si>
    <t>Microgobius gulosus</t>
  </si>
  <si>
    <t>W19-RB10-Mgu1</t>
  </si>
  <si>
    <t>G-223783</t>
  </si>
  <si>
    <t>S-30872</t>
  </si>
  <si>
    <t>W19-TS10-Rma1</t>
  </si>
  <si>
    <t>G-223784</t>
  </si>
  <si>
    <t>S-30873</t>
  </si>
  <si>
    <t>W19-RB10-Eha1</t>
  </si>
  <si>
    <t>G-223785</t>
  </si>
  <si>
    <t>S-30874</t>
  </si>
  <si>
    <t>Bowfin</t>
  </si>
  <si>
    <t>Amia calva</t>
  </si>
  <si>
    <t>W19-RB10-Aca3</t>
  </si>
  <si>
    <t>G-223786</t>
  </si>
  <si>
    <t>S-30875</t>
  </si>
  <si>
    <t>W19-SRS6-Rma3</t>
  </si>
  <si>
    <t>G-223787</t>
  </si>
  <si>
    <t>S-30876</t>
  </si>
  <si>
    <t>Atlantic Modulus</t>
  </si>
  <si>
    <t>Modulus modulus</t>
  </si>
  <si>
    <t>W19-TS10-Mmo2</t>
  </si>
  <si>
    <t>G-223788</t>
  </si>
  <si>
    <t>S-30877</t>
  </si>
  <si>
    <t>W19-SRS4-Pdu4</t>
  </si>
  <si>
    <t>G-223789</t>
  </si>
  <si>
    <t>S-30878</t>
  </si>
  <si>
    <t>W19-SRS4-Cun3</t>
  </si>
  <si>
    <t>G-223790</t>
  </si>
  <si>
    <t>S-30879</t>
  </si>
  <si>
    <t>School Master Snapper</t>
  </si>
  <si>
    <t>Lutjanus apodus</t>
  </si>
  <si>
    <t>W19-TS11-Lap1</t>
  </si>
  <si>
    <t>G-223791</t>
  </si>
  <si>
    <t>S-30880</t>
  </si>
  <si>
    <t>Turtle Grass</t>
  </si>
  <si>
    <t>W19-TS10-Tte2</t>
  </si>
  <si>
    <t>G-223792</t>
  </si>
  <si>
    <t>S-30881</t>
  </si>
  <si>
    <t>W19-SRS6-Mgu3</t>
  </si>
  <si>
    <t>G-223793</t>
  </si>
  <si>
    <t>S-30882</t>
  </si>
  <si>
    <t>W19-SRS4-Pdu5</t>
  </si>
  <si>
    <t>G-223794</t>
  </si>
  <si>
    <t>S-30883</t>
  </si>
  <si>
    <t>Shoal Grass</t>
  </si>
  <si>
    <t>W19-TS7-Hwr1</t>
  </si>
  <si>
    <t>G-223795</t>
  </si>
  <si>
    <t>S-30884</t>
  </si>
  <si>
    <t>Snapping Shrimp</t>
  </si>
  <si>
    <t>Alpheus heterochaelis</t>
  </si>
  <si>
    <t>W19-TS9-Ahe2</t>
  </si>
  <si>
    <t>G-223796</t>
  </si>
  <si>
    <t>S-30885</t>
  </si>
  <si>
    <t>W19-SRS4-Lgr2</t>
  </si>
  <si>
    <t>G-223797</t>
  </si>
  <si>
    <t>S-30886</t>
  </si>
  <si>
    <t>W19-TS9-Lgr3</t>
  </si>
  <si>
    <t>G-223798</t>
  </si>
  <si>
    <t>S-30887</t>
  </si>
  <si>
    <t>Salt marsh mud crab</t>
  </si>
  <si>
    <t>Panopeus obesus</t>
  </si>
  <si>
    <t>W19-SRS6-Pob2</t>
  </si>
  <si>
    <t>G-223799</t>
  </si>
  <si>
    <t>S-30888</t>
  </si>
  <si>
    <t>W19-SRS4-Eha1</t>
  </si>
  <si>
    <t>G-223800</t>
  </si>
  <si>
    <t>S-30889</t>
  </si>
  <si>
    <t>Cladophora</t>
  </si>
  <si>
    <t>W19-SRS6-Cla1</t>
  </si>
  <si>
    <t>G-223801</t>
  </si>
  <si>
    <t>S-30890</t>
  </si>
  <si>
    <t>W19-SRS6-Cla3</t>
  </si>
  <si>
    <t>G-223802</t>
  </si>
  <si>
    <t>S-30891</t>
  </si>
  <si>
    <t>W19-TS10-Tte1</t>
  </si>
  <si>
    <t>G-223803</t>
  </si>
  <si>
    <t>S-30892</t>
  </si>
  <si>
    <t>W19-TS3-Lmi2</t>
  </si>
  <si>
    <t>G-223804</t>
  </si>
  <si>
    <t>S-30893</t>
  </si>
  <si>
    <t>W19-SRS6-Pdu1</t>
  </si>
  <si>
    <t>G-223805</t>
  </si>
  <si>
    <t>S-30894</t>
  </si>
  <si>
    <t>W19-TS3-Msa3</t>
  </si>
  <si>
    <t>G-223806</t>
  </si>
  <si>
    <t>S-30895</t>
  </si>
  <si>
    <t>W19-TS9-Ahe1</t>
  </si>
  <si>
    <t>G-223807</t>
  </si>
  <si>
    <t>S-30896</t>
  </si>
  <si>
    <t>W19-SRS6-Mgu2</t>
  </si>
  <si>
    <t>G-223808</t>
  </si>
  <si>
    <t>S-30897</t>
  </si>
  <si>
    <t>W19-TS3-Mal2</t>
  </si>
  <si>
    <t>G-223809</t>
  </si>
  <si>
    <t>S-30898</t>
  </si>
  <si>
    <t>W19-SRS6-Pdu2</t>
  </si>
  <si>
    <t>G-223810</t>
  </si>
  <si>
    <t>S-30899</t>
  </si>
  <si>
    <t>Scaly Pearl Oyster</t>
  </si>
  <si>
    <t>Pinctada longisquamosa</t>
  </si>
  <si>
    <t>W19-TS10-Cra3</t>
  </si>
  <si>
    <t>G-223811</t>
  </si>
  <si>
    <t>S-30900</t>
  </si>
  <si>
    <t>W19-RB10-Cun5</t>
  </si>
  <si>
    <t>G-223812</t>
  </si>
  <si>
    <t>S-30901</t>
  </si>
  <si>
    <t>W19-TS7-Tte3</t>
  </si>
  <si>
    <t>G-223813</t>
  </si>
  <si>
    <t>S-30902</t>
  </si>
  <si>
    <t>Manatee Grass</t>
  </si>
  <si>
    <t>Cymodocea filiformis</t>
  </si>
  <si>
    <t>W19-TS11-Sfi2</t>
  </si>
  <si>
    <t>G-223814</t>
  </si>
  <si>
    <t>S-30903</t>
  </si>
  <si>
    <t>W19-TS3-Msa5</t>
  </si>
  <si>
    <t>G-223815</t>
  </si>
  <si>
    <t>S-30904</t>
  </si>
  <si>
    <t>W19-TS10-Cra1</t>
  </si>
  <si>
    <t>G-223816</t>
  </si>
  <si>
    <t>S-30905</t>
  </si>
  <si>
    <t>W19-SRS6-Cla2</t>
  </si>
  <si>
    <t>G-223817</t>
  </si>
  <si>
    <t>S-30906</t>
  </si>
  <si>
    <t>Callinectus sapidus</t>
  </si>
  <si>
    <t>W19-SRS4-Csa2</t>
  </si>
  <si>
    <t>G-223818</t>
  </si>
  <si>
    <t>S-30907</t>
  </si>
  <si>
    <t>W19-SRS6-Ppa1</t>
  </si>
  <si>
    <t>G-223819</t>
  </si>
  <si>
    <t>S-30908</t>
  </si>
  <si>
    <t>W19-TS11-Tte1</t>
  </si>
  <si>
    <t>G-223820</t>
  </si>
  <si>
    <t>S-30909</t>
  </si>
  <si>
    <t>W19-TS11-Tca</t>
  </si>
  <si>
    <t>S-30910</t>
  </si>
  <si>
    <t>Florida Gar</t>
  </si>
  <si>
    <t>W19-TS3-Lpl1</t>
  </si>
  <si>
    <t>G-223822</t>
  </si>
  <si>
    <t>S-30911</t>
  </si>
  <si>
    <t>Laurencia</t>
  </si>
  <si>
    <t>W19-TS11-Lau3</t>
  </si>
  <si>
    <t>G-223823</t>
  </si>
  <si>
    <t>S-30912</t>
  </si>
  <si>
    <t>W19-TS11-Lap2</t>
  </si>
  <si>
    <t>G-223824</t>
  </si>
  <si>
    <t>S-30913</t>
  </si>
  <si>
    <t>W19-TS7-Tte1</t>
  </si>
  <si>
    <t>G-223825</t>
  </si>
  <si>
    <t>S-30914</t>
  </si>
  <si>
    <t>W19-TS10-Tte3</t>
  </si>
  <si>
    <t>G-223826</t>
  </si>
  <si>
    <t>S-30915</t>
  </si>
  <si>
    <t>W19-SRS6-Cla4</t>
  </si>
  <si>
    <t>G-223827</t>
  </si>
  <si>
    <t>S-30916</t>
  </si>
  <si>
    <t>Crested Goby</t>
  </si>
  <si>
    <t>Lophogobius cyprinoides</t>
  </si>
  <si>
    <t>W19-SRS6-Lcy1</t>
  </si>
  <si>
    <t>G-223828</t>
  </si>
  <si>
    <t>S-30917</t>
  </si>
  <si>
    <t>W19-SRS4-Eha2</t>
  </si>
  <si>
    <t>G-223829</t>
  </si>
  <si>
    <t>S-30918</t>
  </si>
  <si>
    <t>W19-SRS3-Aca2</t>
  </si>
  <si>
    <t>G-223830</t>
  </si>
  <si>
    <t>S-30919</t>
  </si>
  <si>
    <t>W19-SRS4-Eha3</t>
  </si>
  <si>
    <t>G-223831</t>
  </si>
  <si>
    <t>S-30920</t>
  </si>
  <si>
    <t>W19-TS11-Tte2</t>
  </si>
  <si>
    <t>G-223832</t>
  </si>
  <si>
    <t>S-30921</t>
  </si>
  <si>
    <t>W19-TS11-Mmo1</t>
  </si>
  <si>
    <t>G-223833</t>
  </si>
  <si>
    <t>S-30922</t>
  </si>
  <si>
    <t>Silver Jenny</t>
  </si>
  <si>
    <t>Eucinostomus gula</t>
  </si>
  <si>
    <t>W19-SRS6-Egu2</t>
  </si>
  <si>
    <t>G-223834</t>
  </si>
  <si>
    <t>S-30923</t>
  </si>
  <si>
    <t>Bostrychia</t>
  </si>
  <si>
    <t>W19-SRS6-Bos2</t>
  </si>
  <si>
    <t>G-223835</t>
  </si>
  <si>
    <t>S-30924</t>
  </si>
  <si>
    <t>over signal use 1/3 weight</t>
  </si>
  <si>
    <t>W19-TS10-Lau3</t>
  </si>
  <si>
    <t>G-223836</t>
  </si>
  <si>
    <t>S-30925</t>
  </si>
  <si>
    <t>Bostrychia algae</t>
  </si>
  <si>
    <t>W19-SRS6-Bos1</t>
  </si>
  <si>
    <t>G-223837</t>
  </si>
  <si>
    <t>S-30926</t>
  </si>
  <si>
    <t>W19-SRS4-Mug1</t>
  </si>
  <si>
    <t>G-223838</t>
  </si>
  <si>
    <t>S-30927</t>
  </si>
  <si>
    <t>W19-SRS3-Lpu1</t>
  </si>
  <si>
    <t>G-223839</t>
  </si>
  <si>
    <t>S-30928</t>
  </si>
  <si>
    <t>W19-SRS3-Msi2</t>
  </si>
  <si>
    <t>G-223840</t>
  </si>
  <si>
    <t>S-30929</t>
  </si>
  <si>
    <t>W19-SRS3-Tma1</t>
  </si>
  <si>
    <t>G-223841</t>
  </si>
  <si>
    <t>S-30930</t>
  </si>
  <si>
    <t>W19-SRS3-Lpl3</t>
  </si>
  <si>
    <t>G-223842</t>
  </si>
  <si>
    <t>S-30931</t>
  </si>
  <si>
    <t>W19-SRS3-Msa2</t>
  </si>
  <si>
    <t>G-223843</t>
  </si>
  <si>
    <t>S-30932</t>
  </si>
  <si>
    <t>W19-TS10-Lgr2</t>
  </si>
  <si>
    <t>G-223844</t>
  </si>
  <si>
    <t>S-30933</t>
  </si>
  <si>
    <t>W19-SRS3-Tma3</t>
  </si>
  <si>
    <t>G-223845</t>
  </si>
  <si>
    <t>S-30934</t>
  </si>
  <si>
    <t>W19-TS11-Tte3</t>
  </si>
  <si>
    <t>G-223846</t>
  </si>
  <si>
    <t>S-30935</t>
  </si>
  <si>
    <t>Pinfish</t>
  </si>
  <si>
    <t>Lagodon rhomboides</t>
  </si>
  <si>
    <t>W19-TS10-Lrh1</t>
  </si>
  <si>
    <t>G-223847</t>
  </si>
  <si>
    <t>S-30936</t>
  </si>
  <si>
    <t>Redfin Needle Fish</t>
  </si>
  <si>
    <t>Strongylura notata</t>
  </si>
  <si>
    <t>W19-TS10-Sno2</t>
  </si>
  <si>
    <t>G-223848</t>
  </si>
  <si>
    <t>S-30937</t>
  </si>
  <si>
    <t>W19-SRS3-Eha1</t>
  </si>
  <si>
    <t>G-223849</t>
  </si>
  <si>
    <t>S-30938</t>
  </si>
  <si>
    <t>Walking Catfish</t>
  </si>
  <si>
    <t>Clarias batrachus</t>
  </si>
  <si>
    <t>W19-SRS3-Cba3</t>
  </si>
  <si>
    <t>G-223850</t>
  </si>
  <si>
    <t>S-30939</t>
  </si>
  <si>
    <t>W19-SRS3-Cun4</t>
  </si>
  <si>
    <t>G-223851</t>
  </si>
  <si>
    <t>S-30940</t>
  </si>
  <si>
    <t>W19-SRS3-Lma2</t>
  </si>
  <si>
    <t>G-223852</t>
  </si>
  <si>
    <t>S-30941</t>
  </si>
  <si>
    <t>W19-SRS3-Lpl4</t>
  </si>
  <si>
    <t>G-223853</t>
  </si>
  <si>
    <t>S-30942</t>
  </si>
  <si>
    <t>W19-SRS3-Msi1</t>
  </si>
  <si>
    <t>G-223854</t>
  </si>
  <si>
    <t>S-30943</t>
  </si>
  <si>
    <t>Mayan Cichlid</t>
  </si>
  <si>
    <t>Mayaheros urophthalmus</t>
  </si>
  <si>
    <t>W19-TS3-Mur3</t>
  </si>
  <si>
    <t>G-223855</t>
  </si>
  <si>
    <t>S-30944</t>
  </si>
  <si>
    <t>W19-SRS3-Msi3</t>
  </si>
  <si>
    <t>G-223856</t>
  </si>
  <si>
    <t>S-30945</t>
  </si>
  <si>
    <t>W19-TS3-Lma4</t>
  </si>
  <si>
    <t>G-223857</t>
  </si>
  <si>
    <t>S-30946</t>
  </si>
  <si>
    <t>W19-TS3-Lmi1</t>
  </si>
  <si>
    <t>G-223858</t>
  </si>
  <si>
    <t>S-30947</t>
  </si>
  <si>
    <t>W19-TS7-Lgr3</t>
  </si>
  <si>
    <t>G-223859</t>
  </si>
  <si>
    <t>S-30948</t>
  </si>
  <si>
    <t>W19-TS3-Msa2</t>
  </si>
  <si>
    <t>G-223860</t>
  </si>
  <si>
    <t>S-30949</t>
  </si>
  <si>
    <t>W19-TS3-Msa4</t>
  </si>
  <si>
    <t>G-223861</t>
  </si>
  <si>
    <t>S-30950</t>
  </si>
  <si>
    <t>W19-SRS4-Lgr5</t>
  </si>
  <si>
    <t>G-223862</t>
  </si>
  <si>
    <t>S-30951</t>
  </si>
  <si>
    <t>W19-TS7-Lgr1</t>
  </si>
  <si>
    <t>G-223863</t>
  </si>
  <si>
    <t>S-30952</t>
  </si>
  <si>
    <t>W19-TS11-Egu1</t>
  </si>
  <si>
    <t>G-223864</t>
  </si>
  <si>
    <t>S-30953</t>
  </si>
  <si>
    <t>W19-TS3-Msi4</t>
  </si>
  <si>
    <t>G-223865</t>
  </si>
  <si>
    <t>S-30954</t>
  </si>
  <si>
    <t>W19-TS3-Msi5</t>
  </si>
  <si>
    <t>G-223866</t>
  </si>
  <si>
    <t>S-30955</t>
  </si>
  <si>
    <t>W19-SRS3-Eha3</t>
  </si>
  <si>
    <t>G-223867</t>
  </si>
  <si>
    <t>S-30956</t>
  </si>
  <si>
    <t>W19-TS3-Msa1</t>
  </si>
  <si>
    <t>G-223868</t>
  </si>
  <si>
    <t>S-30957</t>
  </si>
  <si>
    <t>W19-TS3-Lma5</t>
  </si>
  <si>
    <t>G-223869</t>
  </si>
  <si>
    <t>S-30958</t>
  </si>
  <si>
    <t>Sailfin Molly</t>
  </si>
  <si>
    <t>Poecilia latipinna</t>
  </si>
  <si>
    <t>W19-SRS4-Pla2</t>
  </si>
  <si>
    <t>G-223870</t>
  </si>
  <si>
    <t>S-30959</t>
  </si>
  <si>
    <t>W19-SRS3-Lma3</t>
  </si>
  <si>
    <t>G-223871</t>
  </si>
  <si>
    <t>S-30960</t>
  </si>
  <si>
    <t>W19-SRS3-Mur3</t>
  </si>
  <si>
    <t>G-223872</t>
  </si>
  <si>
    <t>S-30961</t>
  </si>
  <si>
    <t>W19-SRS3-Aca1</t>
  </si>
  <si>
    <t>G-223873</t>
  </si>
  <si>
    <t>S-30962</t>
  </si>
  <si>
    <t>W19-TS10-Lau1</t>
  </si>
  <si>
    <t>G-223874</t>
  </si>
  <si>
    <t>S-30963</t>
  </si>
  <si>
    <t>W19-SRS3-Lpu3</t>
  </si>
  <si>
    <t>G-223875</t>
  </si>
  <si>
    <t>S-30964</t>
  </si>
  <si>
    <t>W19-TS3-Lpl2</t>
  </si>
  <si>
    <t>G-223876</t>
  </si>
  <si>
    <t>S-30965</t>
  </si>
  <si>
    <t>W19-TS3-Mur4</t>
  </si>
  <si>
    <t>G-223877</t>
  </si>
  <si>
    <t>S-30966</t>
  </si>
  <si>
    <t>W19-TS3-Msi2</t>
  </si>
  <si>
    <t>G-223878</t>
  </si>
  <si>
    <t>S-30967</t>
  </si>
  <si>
    <t>W19-SRS4-Lgr3</t>
  </si>
  <si>
    <t>G-223879</t>
  </si>
  <si>
    <t>S-30968</t>
  </si>
  <si>
    <t>W19-TS7-Lgr2</t>
  </si>
  <si>
    <t>G-223880</t>
  </si>
  <si>
    <t>S-30969</t>
  </si>
  <si>
    <t>W19-SRS3-Tma2</t>
  </si>
  <si>
    <t>G-223881</t>
  </si>
  <si>
    <t>S-30970</t>
  </si>
  <si>
    <t>W19-TS11-Egu2</t>
  </si>
  <si>
    <t>G-223882</t>
  </si>
  <si>
    <t>S-30971</t>
  </si>
  <si>
    <t>W19-TS11-Lau1</t>
  </si>
  <si>
    <t>G-223883</t>
  </si>
  <si>
    <t>S-30972</t>
  </si>
  <si>
    <t>W19-SRS3-Mur1</t>
  </si>
  <si>
    <t>G-223884</t>
  </si>
  <si>
    <t>S-30973</t>
  </si>
  <si>
    <t>W19-TS7-Lgr4</t>
  </si>
  <si>
    <t>G-223885</t>
  </si>
  <si>
    <t>S-30974</t>
  </si>
  <si>
    <t>W19-TS3-Msi1</t>
  </si>
  <si>
    <t>G-223886</t>
  </si>
  <si>
    <t>S-30975</t>
  </si>
  <si>
    <t>W19-SRS3-Cun5</t>
  </si>
  <si>
    <t>G-223887</t>
  </si>
  <si>
    <t>S-30976</t>
  </si>
  <si>
    <t>W19-TS3-Mal1</t>
  </si>
  <si>
    <t>G-223888</t>
  </si>
  <si>
    <t>S-30977</t>
  </si>
  <si>
    <t>W19-TS10-Lgr3</t>
  </si>
  <si>
    <t>G-223889</t>
  </si>
  <si>
    <t>S-30978</t>
  </si>
  <si>
    <t>W19-TS3-Msi3</t>
  </si>
  <si>
    <t>G-223890</t>
  </si>
  <si>
    <t>S-30979</t>
  </si>
  <si>
    <t>W19-TS11-Lau2</t>
  </si>
  <si>
    <t>G-223891</t>
  </si>
  <si>
    <t>S-30980</t>
  </si>
  <si>
    <t>W19-SRS4-Mug2</t>
  </si>
  <si>
    <t>G-223892</t>
  </si>
  <si>
    <t>S-30981</t>
  </si>
  <si>
    <t>W19-SRS4-Mug3</t>
  </si>
  <si>
    <t>G-223893</t>
  </si>
  <si>
    <t>S-30982</t>
  </si>
  <si>
    <t>Giant Water Bug</t>
  </si>
  <si>
    <t>Belastoma sp.</t>
  </si>
  <si>
    <t>W19-SRS3-Bel1</t>
  </si>
  <si>
    <t>G-223894</t>
  </si>
  <si>
    <t>S-30983</t>
  </si>
  <si>
    <t>W19-SRS3-Mur2</t>
  </si>
  <si>
    <t>G-223895</t>
  </si>
  <si>
    <t>S-30984</t>
  </si>
  <si>
    <t>W19-SRS3-Bel2</t>
  </si>
  <si>
    <t>G-223896</t>
  </si>
  <si>
    <t>S-30985</t>
  </si>
  <si>
    <t>W19-SRS3-Aca3</t>
  </si>
  <si>
    <t>G-223897</t>
  </si>
  <si>
    <t>S-30986</t>
  </si>
  <si>
    <t>W19-TS3-Lma2</t>
  </si>
  <si>
    <t>G-223898</t>
  </si>
  <si>
    <t>S-30987</t>
  </si>
  <si>
    <t>W19-TS10-Lau2</t>
  </si>
  <si>
    <t>G-223899</t>
  </si>
  <si>
    <t>S-30988</t>
  </si>
  <si>
    <t>W19-TS10-Lgr1</t>
  </si>
  <si>
    <t>G-223900</t>
  </si>
  <si>
    <t>S-30989</t>
  </si>
  <si>
    <t>W19-TS3-Lpl1-rep</t>
  </si>
  <si>
    <t>S-30990</t>
  </si>
  <si>
    <t>Striped Mojarra</t>
  </si>
  <si>
    <t>Eugerres plumieri</t>
  </si>
  <si>
    <t>W19-SRS4-Epl1</t>
  </si>
  <si>
    <t>G-223902</t>
  </si>
  <si>
    <t>S-30991</t>
  </si>
  <si>
    <t>W19-SRS4-Soc1</t>
  </si>
  <si>
    <t>G-223903</t>
  </si>
  <si>
    <t>S-30992</t>
  </si>
  <si>
    <t>W19-TS10-Egu1</t>
  </si>
  <si>
    <t>G-223904</t>
  </si>
  <si>
    <t>S-30993</t>
  </si>
  <si>
    <t>W19-TS10-Sno1</t>
  </si>
  <si>
    <t>G-223905</t>
  </si>
  <si>
    <t>S-30994</t>
  </si>
  <si>
    <t>Blue Striped Grunt</t>
  </si>
  <si>
    <t>Haemulon sciurus</t>
  </si>
  <si>
    <t>W19-TS11-Hsc3</t>
  </si>
  <si>
    <t>G-223906</t>
  </si>
  <si>
    <t>S-30995</t>
  </si>
  <si>
    <t>W19-SRS4-Lgr4</t>
  </si>
  <si>
    <t>G-223907</t>
  </si>
  <si>
    <t>S-30996</t>
  </si>
  <si>
    <t>W19-SRS4-Pla1</t>
  </si>
  <si>
    <t>G-223908</t>
  </si>
  <si>
    <t>S-30997</t>
  </si>
  <si>
    <t>W19-TS3-Lpl2-rep</t>
  </si>
  <si>
    <t>S-30998</t>
  </si>
  <si>
    <t>W19-TS11-Sfi1</t>
  </si>
  <si>
    <t>G-223910</t>
  </si>
  <si>
    <t>S-30999</t>
  </si>
  <si>
    <t>Fringed Filefish</t>
  </si>
  <si>
    <t>Monacanthus ciliatus</t>
  </si>
  <si>
    <t>W19-TS11-Mci3</t>
  </si>
  <si>
    <t>S-31000</t>
  </si>
  <si>
    <t>G-223990</t>
  </si>
  <si>
    <t>N-10822</t>
  </si>
  <si>
    <t>W19-TS11-Mci2</t>
  </si>
  <si>
    <t>S-31001</t>
  </si>
  <si>
    <t>G-223964</t>
  </si>
  <si>
    <t>N-10823</t>
  </si>
  <si>
    <t>Code Goby</t>
  </si>
  <si>
    <t>Gobiosoma robustum</t>
  </si>
  <si>
    <t>W19-TS7-Gro2</t>
  </si>
  <si>
    <t>S-31002</t>
  </si>
  <si>
    <t>G-223992</t>
  </si>
  <si>
    <t>N-10824</t>
  </si>
  <si>
    <t>W19-TS10-Eha3</t>
  </si>
  <si>
    <t>S-31003</t>
  </si>
  <si>
    <t>G-223988</t>
  </si>
  <si>
    <t>N-10825</t>
  </si>
  <si>
    <t>Anchoa mitchilli</t>
  </si>
  <si>
    <t>W19-TS7-Ami1</t>
  </si>
  <si>
    <t>S-31004</t>
  </si>
  <si>
    <t>G-224001</t>
  </si>
  <si>
    <t>N-10826</t>
  </si>
  <si>
    <t>W19-TS7-Ami3</t>
  </si>
  <si>
    <t>S-31005</t>
  </si>
  <si>
    <t>G-223975</t>
  </si>
  <si>
    <t>N-10827</t>
  </si>
  <si>
    <t>Mermans Shaving Brush</t>
  </si>
  <si>
    <t>Penicillus pyriformis</t>
  </si>
  <si>
    <t>W19-TS11-Pen1</t>
  </si>
  <si>
    <t>S-31006</t>
  </si>
  <si>
    <t>G-223957</t>
  </si>
  <si>
    <t>N-10828</t>
  </si>
  <si>
    <t>W19-SRS3-Per1</t>
  </si>
  <si>
    <t>S-31007</t>
  </si>
  <si>
    <t>G-223971</t>
  </si>
  <si>
    <t>N-10829</t>
  </si>
  <si>
    <t>Tunicate</t>
  </si>
  <si>
    <t>Tunicata</t>
  </si>
  <si>
    <t>W19-TS11-Tun2</t>
  </si>
  <si>
    <t>S-31008</t>
  </si>
  <si>
    <t>G-223970</t>
  </si>
  <si>
    <t>N-10830</t>
  </si>
  <si>
    <t>Epiphytic Microalgae</t>
  </si>
  <si>
    <t>W19-TS11-Ema1</t>
  </si>
  <si>
    <t>S-31009</t>
  </si>
  <si>
    <t>G-224003</t>
  </si>
  <si>
    <t>N-10831</t>
  </si>
  <si>
    <t>low peak, use 2x wt?</t>
  </si>
  <si>
    <t>W19-TS3-Ppa1</t>
  </si>
  <si>
    <t>S-31010</t>
  </si>
  <si>
    <t>G-223916</t>
  </si>
  <si>
    <t>N-10832</t>
  </si>
  <si>
    <t>Brown grass shrimp</t>
  </si>
  <si>
    <t>Leander tenuicornis</t>
  </si>
  <si>
    <t>W19-TS7-Lte2</t>
  </si>
  <si>
    <t>S-31011</t>
  </si>
  <si>
    <t>G-223960</t>
  </si>
  <si>
    <t>N-10833</t>
  </si>
  <si>
    <t>W19-SRS6-Pob3</t>
  </si>
  <si>
    <t>S-31012</t>
  </si>
  <si>
    <t>G-223951</t>
  </si>
  <si>
    <t>N-10834</t>
  </si>
  <si>
    <t>Harris Mud Crab</t>
  </si>
  <si>
    <t>Rhithropanopeus harrisii</t>
  </si>
  <si>
    <t>W19-RB10-Rha2</t>
  </si>
  <si>
    <t>S-31013</t>
  </si>
  <si>
    <t>N-10835</t>
  </si>
  <si>
    <t>W19-TS11-Pen3</t>
  </si>
  <si>
    <t>S-31014</t>
  </si>
  <si>
    <t>G-223968</t>
  </si>
  <si>
    <t>N-10836</t>
  </si>
  <si>
    <t>Halimeda</t>
  </si>
  <si>
    <t>W19-TS11-Hal3</t>
  </si>
  <si>
    <t>S-31015</t>
  </si>
  <si>
    <t>G-223996</t>
  </si>
  <si>
    <t>N-10837</t>
  </si>
  <si>
    <t>Arrow Shrimp</t>
  </si>
  <si>
    <t>Tozeuma carolinense</t>
  </si>
  <si>
    <t>W19-TS11-Tcar1</t>
  </si>
  <si>
    <t>S-31016</t>
  </si>
  <si>
    <t>G-223983</t>
  </si>
  <si>
    <t>N-10838</t>
  </si>
  <si>
    <t>W19-TS10-Pen1</t>
  </si>
  <si>
    <t>S-31017</t>
  </si>
  <si>
    <t>G-223948</t>
  </si>
  <si>
    <t>N-10839</t>
  </si>
  <si>
    <t>Estuarine Mudcrab</t>
  </si>
  <si>
    <t>W19-TS11-Rha3</t>
  </si>
  <si>
    <t>S-31018</t>
  </si>
  <si>
    <t>G-223938</t>
  </si>
  <si>
    <t>N-10840</t>
  </si>
  <si>
    <t>W19-RB10-Ema3</t>
  </si>
  <si>
    <t>S-31019</t>
  </si>
  <si>
    <t>G-223995</t>
  </si>
  <si>
    <t>N-10841</t>
  </si>
  <si>
    <t>W19-TS10-Ema1</t>
  </si>
  <si>
    <t>S-31020</t>
  </si>
  <si>
    <t>G-223997</t>
  </si>
  <si>
    <t>N-10842</t>
  </si>
  <si>
    <t>W19-TS11-Rha2</t>
  </si>
  <si>
    <t>S-31021</t>
  </si>
  <si>
    <t>G-223931</t>
  </si>
  <si>
    <t>N-10843</t>
  </si>
  <si>
    <t>Brown Grass Shrimp</t>
  </si>
  <si>
    <t>W19-TS11-Lte1</t>
  </si>
  <si>
    <t>S-31022</t>
  </si>
  <si>
    <t>G-224000</t>
  </si>
  <si>
    <t>N-10844</t>
  </si>
  <si>
    <t>W19-TS3-Per1</t>
  </si>
  <si>
    <t>S-31023</t>
  </si>
  <si>
    <t>G-223953</t>
  </si>
  <si>
    <t>N-10845</t>
  </si>
  <si>
    <t>W19-TS7-Rha1</t>
  </si>
  <si>
    <t>S-31024</t>
  </si>
  <si>
    <t>G-224005</t>
  </si>
  <si>
    <t>N-10846</t>
  </si>
  <si>
    <t>W19-TS7-Rha2</t>
  </si>
  <si>
    <t>S-31025</t>
  </si>
  <si>
    <t>G-223981</t>
  </si>
  <si>
    <t>N-10847</t>
  </si>
  <si>
    <t>W19-TS3-Per3</t>
  </si>
  <si>
    <t>S-31026</t>
  </si>
  <si>
    <t>G-223955</t>
  </si>
  <si>
    <t>N-10848</t>
  </si>
  <si>
    <t>Lucania parva</t>
  </si>
  <si>
    <t>W19-TS7-Lpa1</t>
  </si>
  <si>
    <t>S-31027</t>
  </si>
  <si>
    <t>G-223958</t>
  </si>
  <si>
    <t>N-10849</t>
  </si>
  <si>
    <t>Eastern Mosquitofish</t>
  </si>
  <si>
    <t>W19-SRS6-Gho5</t>
  </si>
  <si>
    <t>S-31028</t>
  </si>
  <si>
    <t>G-223993</t>
  </si>
  <si>
    <t>N-10850</t>
  </si>
  <si>
    <t>W19-SRS4-Rha1</t>
  </si>
  <si>
    <t>S-31029</t>
  </si>
  <si>
    <t>G-223923</t>
  </si>
  <si>
    <t>N-10851</t>
  </si>
  <si>
    <t>W19-TS11-Mci1</t>
  </si>
  <si>
    <t>S-31030</t>
  </si>
  <si>
    <t>G-223962</t>
  </si>
  <si>
    <t>N-10852</t>
  </si>
  <si>
    <t>W19-TS7-Lpa2</t>
  </si>
  <si>
    <t>S-31031</t>
  </si>
  <si>
    <t>G-223952</t>
  </si>
  <si>
    <t>N-10853</t>
  </si>
  <si>
    <t>W19-RB10-Lma3</t>
  </si>
  <si>
    <t>S-31032</t>
  </si>
  <si>
    <t>G-223985</t>
  </si>
  <si>
    <t>N-10854</t>
  </si>
  <si>
    <t>W19-TS10-Eha2</t>
  </si>
  <si>
    <t>S-31033</t>
  </si>
  <si>
    <t>G-223979</t>
  </si>
  <si>
    <t>N-10855</t>
  </si>
  <si>
    <t>Penaeid Shrimp</t>
  </si>
  <si>
    <t>Penaeid</t>
  </si>
  <si>
    <t>W19-TS11-Pens1</t>
  </si>
  <si>
    <t>S-31034</t>
  </si>
  <si>
    <t>G-223936</t>
  </si>
  <si>
    <t>N-10856</t>
  </si>
  <si>
    <t>W19-TS11-Egu3</t>
  </si>
  <si>
    <t>S-31035</t>
  </si>
  <si>
    <t>G-223928</t>
  </si>
  <si>
    <t>N-10857</t>
  </si>
  <si>
    <t>W19-RB10-Lmar2-rep</t>
  </si>
  <si>
    <t>S-31036</t>
  </si>
  <si>
    <t>W19-SRS6-Lte1</t>
  </si>
  <si>
    <t>S-31037</t>
  </si>
  <si>
    <t>G-223972</t>
  </si>
  <si>
    <t>N-10859</t>
  </si>
  <si>
    <t>W19-RB10-Rha1</t>
  </si>
  <si>
    <t>S-31038</t>
  </si>
  <si>
    <t>G-223924</t>
  </si>
  <si>
    <t>N-10860</t>
  </si>
  <si>
    <t>W19-TS7-Lpa3</t>
  </si>
  <si>
    <t>S-31039</t>
  </si>
  <si>
    <t>G-223950</t>
  </si>
  <si>
    <t>N-10861</t>
  </si>
  <si>
    <t>W19-RB10-Lmar4</t>
  </si>
  <si>
    <t>S-31040</t>
  </si>
  <si>
    <t>G-223929</t>
  </si>
  <si>
    <t>N-10862</t>
  </si>
  <si>
    <t>Isopods</t>
  </si>
  <si>
    <t>W19-TS9-Iso1</t>
  </si>
  <si>
    <t>S-31041</t>
  </si>
  <si>
    <t>G-223986</t>
  </si>
  <si>
    <t>N-10863</t>
  </si>
  <si>
    <t>W19-SRS6-Lte3</t>
  </si>
  <si>
    <t>S-31042</t>
  </si>
  <si>
    <t>G-223914</t>
  </si>
  <si>
    <t>N-10864</t>
  </si>
  <si>
    <t>W19-TS11-Hal1</t>
  </si>
  <si>
    <t>S-31043</t>
  </si>
  <si>
    <t>G-223978</t>
  </si>
  <si>
    <t>N-10865</t>
  </si>
  <si>
    <t>Flatback Mudcrab</t>
  </si>
  <si>
    <t>Eurypanopeus depressus</t>
  </si>
  <si>
    <t>W19-TS7-Ede2</t>
  </si>
  <si>
    <t>S-31044</t>
  </si>
  <si>
    <t>G-223956</t>
  </si>
  <si>
    <t>N-10866</t>
  </si>
  <si>
    <t>Stone Crab</t>
  </si>
  <si>
    <t>Menippe mercenaria</t>
  </si>
  <si>
    <t>W19-TS11-Mme2</t>
  </si>
  <si>
    <t>S-31045</t>
  </si>
  <si>
    <t>G-223933</t>
  </si>
  <si>
    <t>N-10867</t>
  </si>
  <si>
    <t>W19-RB10-Lmar3</t>
  </si>
  <si>
    <t>S-31046</t>
  </si>
  <si>
    <t>G-223922</t>
  </si>
  <si>
    <t>N-10868</t>
  </si>
  <si>
    <t>W19-SRS4-Lcy1</t>
  </si>
  <si>
    <t>S-31047</t>
  </si>
  <si>
    <t>G-223969</t>
  </si>
  <si>
    <t>N-10869</t>
  </si>
  <si>
    <t>W19-TS11-Tcar3</t>
  </si>
  <si>
    <t>S-31048</t>
  </si>
  <si>
    <t>G-223945</t>
  </si>
  <si>
    <t>N-10870</t>
  </si>
  <si>
    <t>W19-TS3-Ppa2</t>
  </si>
  <si>
    <t>S-31049</t>
  </si>
  <si>
    <t>G-223935</t>
  </si>
  <si>
    <t>N-10871</t>
  </si>
  <si>
    <t>W19-TS3-Flo2</t>
  </si>
  <si>
    <t>S-31050</t>
  </si>
  <si>
    <t>G-223926</t>
  </si>
  <si>
    <t>N-10872</t>
  </si>
  <si>
    <t>W19-SRS6-Lte2</t>
  </si>
  <si>
    <t>S-31051</t>
  </si>
  <si>
    <t>G-224006</t>
  </si>
  <si>
    <t>N-10873</t>
  </si>
  <si>
    <t>Golden Topminnow</t>
  </si>
  <si>
    <t>W19-SRS6-Fch1</t>
  </si>
  <si>
    <t>S-31052</t>
  </si>
  <si>
    <t>G-223959</t>
  </si>
  <si>
    <t>N-10874</t>
  </si>
  <si>
    <t>Hermit Crab</t>
  </si>
  <si>
    <t>Paguroidea</t>
  </si>
  <si>
    <t>W19-TS10-Pag1</t>
  </si>
  <si>
    <t>S-31053</t>
  </si>
  <si>
    <t>G-223998</t>
  </si>
  <si>
    <t>N-10875</t>
  </si>
  <si>
    <t>W19-SRS4-Rha2</t>
  </si>
  <si>
    <t>S-31054</t>
  </si>
  <si>
    <t>G-223941</t>
  </si>
  <si>
    <t>N-10876</t>
  </si>
  <si>
    <t>W19-TS11-Iso1</t>
  </si>
  <si>
    <t>S-31055</t>
  </si>
  <si>
    <t>G-223994</t>
  </si>
  <si>
    <t>N-10877</t>
  </si>
  <si>
    <t>W19-SRS4-Tma1</t>
  </si>
  <si>
    <t>S-31056</t>
  </si>
  <si>
    <t>G-223976</t>
  </si>
  <si>
    <t>N-10878</t>
  </si>
  <si>
    <t>W19-TS7-Ema4</t>
  </si>
  <si>
    <t>S-31057</t>
  </si>
  <si>
    <t>G-223932</t>
  </si>
  <si>
    <t>N-10879</t>
  </si>
  <si>
    <t>W19-TS7-Ema3</t>
  </si>
  <si>
    <t>S-31058</t>
  </si>
  <si>
    <t>G-223989</t>
  </si>
  <si>
    <t>N-10880</t>
  </si>
  <si>
    <t>W19-TS7-Ami2</t>
  </si>
  <si>
    <t>S-31059</t>
  </si>
  <si>
    <t>G-223984</t>
  </si>
  <si>
    <t>N-10881</t>
  </si>
  <si>
    <t>Tidewater Silverside</t>
  </si>
  <si>
    <t>Menidia peninsulae</t>
  </si>
  <si>
    <t>W19-RB10-Mpe2</t>
  </si>
  <si>
    <t>S-31060</t>
  </si>
  <si>
    <t>G-223991</t>
  </si>
  <si>
    <t>N-10882</t>
  </si>
  <si>
    <t>W19-TS10-Hal3</t>
  </si>
  <si>
    <t>S-31061</t>
  </si>
  <si>
    <t>G-224002</t>
  </si>
  <si>
    <t>N-10883</t>
  </si>
  <si>
    <t>W19-SRS6-Pla1</t>
  </si>
  <si>
    <t>S-31062</t>
  </si>
  <si>
    <t>G-223974</t>
  </si>
  <si>
    <t>N-10884</t>
  </si>
  <si>
    <t>W19-TS11-Hal2</t>
  </si>
  <si>
    <t>S-31063</t>
  </si>
  <si>
    <t>G-223982</t>
  </si>
  <si>
    <t>N-10885</t>
  </si>
  <si>
    <t>W19-TS10-Pen2</t>
  </si>
  <si>
    <t>S-31064</t>
  </si>
  <si>
    <t>G-223921</t>
  </si>
  <si>
    <t>N-10886</t>
  </si>
  <si>
    <t>W19-TS3-Flo1</t>
  </si>
  <si>
    <t>S-31065</t>
  </si>
  <si>
    <t>G-223930</t>
  </si>
  <si>
    <t>N-10887</t>
  </si>
  <si>
    <t>W19-TS11-Lte3</t>
  </si>
  <si>
    <t>S-31066</t>
  </si>
  <si>
    <t>G-223999</t>
  </si>
  <si>
    <t>N-10888</t>
  </si>
  <si>
    <t>W19-SRS4-Ppa1</t>
  </si>
  <si>
    <t>S-31067</t>
  </si>
  <si>
    <t>G-223918</t>
  </si>
  <si>
    <t>N-10889</t>
  </si>
  <si>
    <t>Bluefin Killifish</t>
  </si>
  <si>
    <t>W19-RB10-Lgo1</t>
  </si>
  <si>
    <t>S-31068</t>
  </si>
  <si>
    <t>G-223942</t>
  </si>
  <si>
    <t>N-10890</t>
  </si>
  <si>
    <t>W19-SRS6-Gho1</t>
  </si>
  <si>
    <t>S-31069</t>
  </si>
  <si>
    <t>G-223965</t>
  </si>
  <si>
    <t>N-10891</t>
  </si>
  <si>
    <t>W19-SRS6-Iso2</t>
  </si>
  <si>
    <t>S-31070</t>
  </si>
  <si>
    <t>G-223937</t>
  </si>
  <si>
    <t>N-10892</t>
  </si>
  <si>
    <t>W19-SRS6-Fch2</t>
  </si>
  <si>
    <t>S-31071</t>
  </si>
  <si>
    <t>G-223940</t>
  </si>
  <si>
    <t>N-10893</t>
  </si>
  <si>
    <t>W19-SRS6-Iso1</t>
  </si>
  <si>
    <t>S-31072</t>
  </si>
  <si>
    <t>G-223939</t>
  </si>
  <si>
    <t>N-10894</t>
  </si>
  <si>
    <t>W19-SRS4-Ppa2</t>
  </si>
  <si>
    <t>S-31073</t>
  </si>
  <si>
    <t>G-223967</t>
  </si>
  <si>
    <t>N-10895</t>
  </si>
  <si>
    <t>W19-RB10-Lcy2</t>
  </si>
  <si>
    <t>S-31074</t>
  </si>
  <si>
    <t>G-223961</t>
  </si>
  <si>
    <t>N-10896</t>
  </si>
  <si>
    <t>W19-TS3-Lgo1</t>
  </si>
  <si>
    <t>S-31075</t>
  </si>
  <si>
    <t>G-223980</t>
  </si>
  <si>
    <t>N-10897</t>
  </si>
  <si>
    <t>W19-SRS4-Iso1</t>
  </si>
  <si>
    <t>S-31076</t>
  </si>
  <si>
    <t>G-223977</t>
  </si>
  <si>
    <t>N-10898</t>
  </si>
  <si>
    <t>W19-SRS6-Gho3</t>
  </si>
  <si>
    <t>S-31077</t>
  </si>
  <si>
    <t>G-223927</t>
  </si>
  <si>
    <t>N-10899</t>
  </si>
  <si>
    <t>W19-RB10-Gho1</t>
  </si>
  <si>
    <t>S-31078</t>
  </si>
  <si>
    <t>G-223925</t>
  </si>
  <si>
    <t>N-10900</t>
  </si>
  <si>
    <t>W19-TS7-Iso2</t>
  </si>
  <si>
    <t>S-31079</t>
  </si>
  <si>
    <t>G-223943</t>
  </si>
  <si>
    <t>N-10901</t>
  </si>
  <si>
    <t>W19-TS7-Ema5</t>
  </si>
  <si>
    <t>S-31080</t>
  </si>
  <si>
    <t>G-223973</t>
  </si>
  <si>
    <t>N-10902</t>
  </si>
  <si>
    <t>W19-TS3-Ppa3</t>
  </si>
  <si>
    <t>S-31081</t>
  </si>
  <si>
    <t>G-223947</t>
  </si>
  <si>
    <t>N-10903</t>
  </si>
  <si>
    <t>W19-RB10-Ema2</t>
  </si>
  <si>
    <t>S-31082</t>
  </si>
  <si>
    <t>G-223934</t>
  </si>
  <si>
    <t>N-10904</t>
  </si>
  <si>
    <t>W19-TS3-Lgo2</t>
  </si>
  <si>
    <t>S-31083</t>
  </si>
  <si>
    <t>G-223963</t>
  </si>
  <si>
    <t>N-10905</t>
  </si>
  <si>
    <t>W19-TS7-Ema2</t>
  </si>
  <si>
    <t>S-31084</t>
  </si>
  <si>
    <t>G-223920</t>
  </si>
  <si>
    <t>N-10906</t>
  </si>
  <si>
    <t>W19-RB10-Lcy1</t>
  </si>
  <si>
    <t>S-31085</t>
  </si>
  <si>
    <t>G-223966</t>
  </si>
  <si>
    <t>N-10907</t>
  </si>
  <si>
    <t>Coastal Shiner</t>
  </si>
  <si>
    <t>Notropis petersoni</t>
  </si>
  <si>
    <t>W19-RB10-Npe1</t>
  </si>
  <si>
    <t>S-31086</t>
  </si>
  <si>
    <t>G-223946</t>
  </si>
  <si>
    <t>N-10908</t>
  </si>
  <si>
    <t>W19-TS3-Lgo3</t>
  </si>
  <si>
    <t>S-31087</t>
  </si>
  <si>
    <t>G-223912</t>
  </si>
  <si>
    <t>N-10909</t>
  </si>
  <si>
    <t>W19-TS3-Gho3</t>
  </si>
  <si>
    <t>S-31088</t>
  </si>
  <si>
    <t>G-224004</t>
  </si>
  <si>
    <t>N-10910</t>
  </si>
  <si>
    <t>W19-TS7-Iso1</t>
  </si>
  <si>
    <t>S-31089</t>
  </si>
  <si>
    <t>G-223944</t>
  </si>
  <si>
    <t>N-10911</t>
  </si>
  <si>
    <t>W19-TS3-Fch2</t>
  </si>
  <si>
    <t>S-31090</t>
  </si>
  <si>
    <t>G-223949</t>
  </si>
  <si>
    <t>N-10912</t>
  </si>
  <si>
    <t>W19-RB10-Ema1</t>
  </si>
  <si>
    <t>S-31091</t>
  </si>
  <si>
    <t>G-223954</t>
  </si>
  <si>
    <t>N-10913</t>
  </si>
  <si>
    <t>W19-TS3-Per2</t>
  </si>
  <si>
    <t>S-31092</t>
  </si>
  <si>
    <t>G-223911</t>
  </si>
  <si>
    <t>N-10914</t>
  </si>
  <si>
    <t>SOM</t>
  </si>
  <si>
    <t>W19-SRS6-Som1</t>
  </si>
  <si>
    <t>S-31093</t>
  </si>
  <si>
    <t>G-223915</t>
  </si>
  <si>
    <t>N-10915</t>
  </si>
  <si>
    <t>W19-TS11-Tun1</t>
  </si>
  <si>
    <t>S-31094</t>
  </si>
  <si>
    <t>G-223917</t>
  </si>
  <si>
    <t>N-10916</t>
  </si>
  <si>
    <t>W19-TS11-Som2</t>
  </si>
  <si>
    <t>S-31095</t>
  </si>
  <si>
    <t>G-223913</t>
  </si>
  <si>
    <t>N-10917</t>
  </si>
  <si>
    <t>W19-SRS3-Lpu2</t>
  </si>
  <si>
    <t>G-224168</t>
  </si>
  <si>
    <t>S-31153</t>
  </si>
  <si>
    <t>W19-TS3-Mur5</t>
  </si>
  <si>
    <t>G-224169</t>
  </si>
  <si>
    <t>S-31154</t>
  </si>
  <si>
    <t>W19-SRS4-Cun1</t>
  </si>
  <si>
    <t>G-224170</t>
  </si>
  <si>
    <t>S-31155</t>
  </si>
  <si>
    <t>W19-SRS3-Cba1</t>
  </si>
  <si>
    <t>G-224171</t>
  </si>
  <si>
    <t>S-31156</t>
  </si>
  <si>
    <t>W19-SRS3-Cba2</t>
  </si>
  <si>
    <t>G-224172</t>
  </si>
  <si>
    <t>S-31157</t>
  </si>
  <si>
    <t>W19-SRS3-Lpl2</t>
  </si>
  <si>
    <t>G-224173</t>
  </si>
  <si>
    <t>S-31158</t>
  </si>
  <si>
    <t>W19-TS3-Mal4</t>
  </si>
  <si>
    <t>G-224174</t>
  </si>
  <si>
    <t>S-31159</t>
  </si>
  <si>
    <t>W19-TS3-Mur2</t>
  </si>
  <si>
    <t>G-224175</t>
  </si>
  <si>
    <t>S-31160</t>
  </si>
  <si>
    <t>W19-TS3-Mur1</t>
  </si>
  <si>
    <t>G-224176</t>
  </si>
  <si>
    <t>S-31161</t>
  </si>
  <si>
    <t>W19-SRS6-Egu1</t>
  </si>
  <si>
    <t>G-224177</t>
  </si>
  <si>
    <t>S-31162</t>
  </si>
  <si>
    <t>W19-TS7-Lte1</t>
  </si>
  <si>
    <t>G-224178</t>
  </si>
  <si>
    <t>S-31163</t>
  </si>
  <si>
    <t>W19-SRS4-Lgr1</t>
  </si>
  <si>
    <t>G-224179</t>
  </si>
  <si>
    <t>S-31164</t>
  </si>
  <si>
    <t>W19-TS7-Lgr5</t>
  </si>
  <si>
    <t>G-224180</t>
  </si>
  <si>
    <t>S-31165</t>
  </si>
  <si>
    <t>W19-SRS4-Epl3</t>
  </si>
  <si>
    <t>G-224181</t>
  </si>
  <si>
    <t>S-31166</t>
  </si>
  <si>
    <t>W19-SRS4-Epl2</t>
  </si>
  <si>
    <t>G-224182</t>
  </si>
  <si>
    <t>S-31167</t>
  </si>
  <si>
    <t>S-31168</t>
  </si>
  <si>
    <t>W19-TS3-Lmi3</t>
  </si>
  <si>
    <t>G-224184</t>
  </si>
  <si>
    <t>S-31169</t>
  </si>
  <si>
    <t>W19-SRS4-Pla3</t>
  </si>
  <si>
    <t>G-224185</t>
  </si>
  <si>
    <t>S-31170</t>
  </si>
  <si>
    <t>W19-SRS3-Eha2</t>
  </si>
  <si>
    <t>G-224186</t>
  </si>
  <si>
    <t>S-31171</t>
  </si>
  <si>
    <t>Barracuda</t>
  </si>
  <si>
    <t>Sphyraena barracuda</t>
  </si>
  <si>
    <t>W19-TS10-Sba1</t>
  </si>
  <si>
    <t>G-224187</t>
  </si>
  <si>
    <t>S-31172</t>
  </si>
  <si>
    <t>W19-TS11-Hsc1</t>
  </si>
  <si>
    <t>G-224188</t>
  </si>
  <si>
    <t>S-31173</t>
  </si>
  <si>
    <t>West Indian False Cerith</t>
  </si>
  <si>
    <t>Lampanella minima</t>
  </si>
  <si>
    <t>W19-TS10-Lmin1</t>
  </si>
  <si>
    <t>G-224189</t>
  </si>
  <si>
    <t>S-31174</t>
  </si>
  <si>
    <t>W19-SRS4-Soc2</t>
  </si>
  <si>
    <t>G-224190</t>
  </si>
  <si>
    <t>S-31175</t>
  </si>
  <si>
    <t>W19-TS9-Lgr2</t>
  </si>
  <si>
    <t>G-224191</t>
  </si>
  <si>
    <t>S-31176</t>
  </si>
  <si>
    <t>Striped mullet</t>
  </si>
  <si>
    <t>W19-SRS6-Mug1</t>
  </si>
  <si>
    <t>G-224192</t>
  </si>
  <si>
    <t>S-31177</t>
  </si>
  <si>
    <t>W19-SRS4-Tma3</t>
  </si>
  <si>
    <t>G-224193</t>
  </si>
  <si>
    <t>S-31178</t>
  </si>
  <si>
    <t>Laurencia sp</t>
  </si>
  <si>
    <t>W19-TS9-Lau1</t>
  </si>
  <si>
    <t>G-224194</t>
  </si>
  <si>
    <t>S-31179</t>
  </si>
  <si>
    <t>W19-TS9-Lau2</t>
  </si>
  <si>
    <t>G-224195</t>
  </si>
  <si>
    <t>S-31180</t>
  </si>
  <si>
    <t>W19-TS9-Lau3</t>
  </si>
  <si>
    <t>G-224196</t>
  </si>
  <si>
    <t>S-31181</t>
  </si>
  <si>
    <t>W19-TS7-Hwr2</t>
  </si>
  <si>
    <t>G-224197</t>
  </si>
  <si>
    <t>S-31182</t>
  </si>
  <si>
    <t>W19-TS7-Hwr3</t>
  </si>
  <si>
    <t>G-224198</t>
  </si>
  <si>
    <t>S-31183</t>
  </si>
  <si>
    <t>W19-TS10-Hwr1</t>
  </si>
  <si>
    <t>G-224199</t>
  </si>
  <si>
    <t>S-31184</t>
  </si>
  <si>
    <t>W19-TS11-Sfi3</t>
  </si>
  <si>
    <t>G-224200</t>
  </si>
  <si>
    <t>S-31185</t>
  </si>
  <si>
    <t>W19-TS7-Tte2</t>
  </si>
  <si>
    <t>G-224201</t>
  </si>
  <si>
    <t>S-31186</t>
  </si>
  <si>
    <t>Leafy Bladderwort</t>
  </si>
  <si>
    <t>Utriculasia folosia</t>
  </si>
  <si>
    <t>W19-SRS3-Ufo1</t>
  </si>
  <si>
    <t>G-224202</t>
  </si>
  <si>
    <t>S-31187</t>
  </si>
  <si>
    <t>W19-SRS3-Ufo2</t>
  </si>
  <si>
    <t>G-224203</t>
  </si>
  <si>
    <t>S-31188</t>
  </si>
  <si>
    <t>W19-TS3-Ufo2</t>
  </si>
  <si>
    <t>G-224204</t>
  </si>
  <si>
    <t>S-31189</t>
  </si>
  <si>
    <t>W19-TS10-Lmin2</t>
  </si>
  <si>
    <t>G-224205</t>
  </si>
  <si>
    <t>S-31190</t>
  </si>
  <si>
    <t>W19-RB-Lgr1</t>
  </si>
  <si>
    <t>G-224206</t>
  </si>
  <si>
    <t>S-31191</t>
  </si>
  <si>
    <t>W19-SRS4-Lcy2</t>
  </si>
  <si>
    <t>G-224207</t>
  </si>
  <si>
    <t>S-31192</t>
  </si>
  <si>
    <t>W19-SRS6-Lcy3</t>
  </si>
  <si>
    <t>G-224208</t>
  </si>
  <si>
    <t>S-31193</t>
  </si>
  <si>
    <t>W19-SRS4-Csa1</t>
  </si>
  <si>
    <t>G-224209</t>
  </si>
  <si>
    <t>S-31194</t>
  </si>
  <si>
    <t>Mangrove Epiphytes</t>
  </si>
  <si>
    <t>Pleonosporium flexuosum</t>
  </si>
  <si>
    <t>W19-TS7-Ple2</t>
  </si>
  <si>
    <t>G-224210</t>
  </si>
  <si>
    <t>S-31195</t>
  </si>
  <si>
    <t>Bubble Snail</t>
  </si>
  <si>
    <t>Bulla occidentalis</t>
  </si>
  <si>
    <t>W19-TS9-Bul2</t>
  </si>
  <si>
    <t>G-224211</t>
  </si>
  <si>
    <t>S-31196</t>
  </si>
  <si>
    <t>W19-TS11-Mmo2</t>
  </si>
  <si>
    <t>G-224212</t>
  </si>
  <si>
    <t>S-31197</t>
  </si>
  <si>
    <t>W19-TS7-Lcy3</t>
  </si>
  <si>
    <t>G-224213</t>
  </si>
  <si>
    <t>S-31198</t>
  </si>
  <si>
    <t>W19-TS3-Mal5</t>
  </si>
  <si>
    <t>G-224214</t>
  </si>
  <si>
    <t>S-31199</t>
  </si>
  <si>
    <t>Callinectes sapidus</t>
  </si>
  <si>
    <t>W19-TS10-Csa1</t>
  </si>
  <si>
    <t>G-224215</t>
  </si>
  <si>
    <t>S-31200</t>
  </si>
  <si>
    <t>Chestnut Turban Snail</t>
  </si>
  <si>
    <t>Turbo castanea</t>
  </si>
  <si>
    <t>W19-TS11-Tca3</t>
  </si>
  <si>
    <t>G-224216</t>
  </si>
  <si>
    <t>S-31201</t>
  </si>
  <si>
    <t>W19-TS3-Ufo1</t>
  </si>
  <si>
    <t>G-224217</t>
  </si>
  <si>
    <t>S-31202</t>
  </si>
  <si>
    <t>Batophora</t>
  </si>
  <si>
    <t>Batophora oerstedii</t>
  </si>
  <si>
    <t>W19-SRS4-Bat1</t>
  </si>
  <si>
    <t>G-224218</t>
  </si>
  <si>
    <t>S-31203</t>
  </si>
  <si>
    <t>W19-SRS4-Bat2</t>
  </si>
  <si>
    <t>G-224219</t>
  </si>
  <si>
    <t>S-31204</t>
  </si>
  <si>
    <t>W19-TS10-Mmo1</t>
  </si>
  <si>
    <t>G-224220</t>
  </si>
  <si>
    <t>S-31205</t>
  </si>
  <si>
    <t>W19-SRS6-Ppa2</t>
  </si>
  <si>
    <t>G-224221</t>
  </si>
  <si>
    <t>S-31206</t>
  </si>
  <si>
    <t>W19-TS7-Pdu1</t>
  </si>
  <si>
    <t>G-224222</t>
  </si>
  <si>
    <t>S-31207</t>
  </si>
  <si>
    <t>W19-TS10-Mpe1</t>
  </si>
  <si>
    <t>G-224223</t>
  </si>
  <si>
    <t>S-31208</t>
  </si>
  <si>
    <t>W19-TS10-Boe1</t>
  </si>
  <si>
    <t>G-224224</t>
  </si>
  <si>
    <t>S-31209</t>
  </si>
  <si>
    <t>W19-TS7-Ple1</t>
  </si>
  <si>
    <t>G-224225</t>
  </si>
  <si>
    <t>S-31210</t>
  </si>
  <si>
    <t>Atlantic Marginella</t>
  </si>
  <si>
    <t>Prunum apicinum</t>
  </si>
  <si>
    <t>W19-TS9-Pap2</t>
  </si>
  <si>
    <t>G-224226</t>
  </si>
  <si>
    <t>S-31211</t>
  </si>
  <si>
    <t>W19-TS10-Boe2</t>
  </si>
  <si>
    <t>G-224227</t>
  </si>
  <si>
    <t>S-31212</t>
  </si>
  <si>
    <t>W19-TS7-Ple3</t>
  </si>
  <si>
    <t>G-224228</t>
  </si>
  <si>
    <t>S-31213</t>
  </si>
  <si>
    <t>W19-SRS4-Lcy3</t>
  </si>
  <si>
    <t>G-224229</t>
  </si>
  <si>
    <t>S-31214</t>
  </si>
  <si>
    <t>W19-TS10-Hwr2</t>
  </si>
  <si>
    <t>G-224230</t>
  </si>
  <si>
    <t>S-31215</t>
  </si>
  <si>
    <t>Cross-Barred Venus</t>
  </si>
  <si>
    <t>Chione cancellata</t>
  </si>
  <si>
    <t>W19-TS10-Ccan1</t>
  </si>
  <si>
    <t>G-224231</t>
  </si>
  <si>
    <t>S-31216</t>
  </si>
  <si>
    <t>W19-TS9-Bul1</t>
  </si>
  <si>
    <t>G-224232</t>
  </si>
  <si>
    <t>S-31217</t>
  </si>
  <si>
    <t>Goldspotted Killifish</t>
  </si>
  <si>
    <t>Floridichthys carpio</t>
  </si>
  <si>
    <t>W19-TS7-Fca2</t>
  </si>
  <si>
    <t>G-224233</t>
  </si>
  <si>
    <t>S-31218</t>
  </si>
  <si>
    <t>W19-TS7-Fca1</t>
  </si>
  <si>
    <t>G-224234</t>
  </si>
  <si>
    <t>S-31219</t>
  </si>
  <si>
    <t>W19-TS9-Pap1.2</t>
  </si>
  <si>
    <t>G-224235</t>
  </si>
  <si>
    <t>S-31220</t>
  </si>
  <si>
    <t>W19-RB10-Lmar1</t>
  </si>
  <si>
    <t>G-224236</t>
  </si>
  <si>
    <t>S-31221</t>
  </si>
  <si>
    <t>W19-TS10-Mpe2</t>
  </si>
  <si>
    <t>G-224237</t>
  </si>
  <si>
    <t>S-31222</t>
  </si>
  <si>
    <t>W19-TS11-Hsc2</t>
  </si>
  <si>
    <t>G-224238</t>
  </si>
  <si>
    <t>S-31223</t>
  </si>
  <si>
    <t>W19-RB10-Aca1</t>
  </si>
  <si>
    <t>G-224239</t>
  </si>
  <si>
    <t>S-31224</t>
  </si>
  <si>
    <t>W19-RB10-Aca2</t>
  </si>
  <si>
    <t>G-224240</t>
  </si>
  <si>
    <t>S-31225</t>
  </si>
  <si>
    <t>W19-TS9-Pag1</t>
  </si>
  <si>
    <t>G-224241</t>
  </si>
  <si>
    <t>S-31226</t>
  </si>
  <si>
    <t>W19-SRS4-Det1</t>
  </si>
  <si>
    <t>G-224242</t>
  </si>
  <si>
    <t>S-31227</t>
  </si>
  <si>
    <t>W19-SRS4-Det2</t>
  </si>
  <si>
    <t>G-224243</t>
  </si>
  <si>
    <t>S-31228</t>
  </si>
  <si>
    <t>W19-SRS4-Det3</t>
  </si>
  <si>
    <t>G-224244</t>
  </si>
  <si>
    <t>S-31229</t>
  </si>
  <si>
    <t>W19-RB10-Det1</t>
  </si>
  <si>
    <t>G-224245</t>
  </si>
  <si>
    <t>S-31230</t>
  </si>
  <si>
    <t>W19-RB10-Det2</t>
  </si>
  <si>
    <t>G-224246</t>
  </si>
  <si>
    <t>S-31231</t>
  </si>
  <si>
    <t>W19-TS10-Egu2</t>
  </si>
  <si>
    <t>G-224247</t>
  </si>
  <si>
    <t>S-31232</t>
  </si>
  <si>
    <t>W19-SRS3-Flo1</t>
  </si>
  <si>
    <t>G-224248</t>
  </si>
  <si>
    <t>S-31233</t>
  </si>
  <si>
    <t>Giant Purple Barnacle</t>
  </si>
  <si>
    <t>Megabalanus tintinnabulum</t>
  </si>
  <si>
    <t>W19-TS11-Mti1</t>
  </si>
  <si>
    <t>G-224249</t>
  </si>
  <si>
    <t>S-31234</t>
  </si>
  <si>
    <t>W19-TS7-Lcy1</t>
  </si>
  <si>
    <t>G-224250</t>
  </si>
  <si>
    <t>S-31235</t>
  </si>
  <si>
    <t>W19-TS10-Eha1</t>
  </si>
  <si>
    <t>G-224251</t>
  </si>
  <si>
    <t>S-31236</t>
  </si>
  <si>
    <t>W19-TS10-Fca2</t>
  </si>
  <si>
    <t>G-224252</t>
  </si>
  <si>
    <t>S-31237</t>
  </si>
  <si>
    <t>W19-SRS3-Pla1</t>
  </si>
  <si>
    <t>G-224253</t>
  </si>
  <si>
    <t>S-31238</t>
  </si>
  <si>
    <t>W19-TS3-Fch1</t>
  </si>
  <si>
    <t>G-224254</t>
  </si>
  <si>
    <t>S-31239</t>
  </si>
  <si>
    <t>W19-TS10-Egu3</t>
  </si>
  <si>
    <t>G-224255</t>
  </si>
  <si>
    <t>S-31240</t>
  </si>
  <si>
    <t>Pilchard</t>
  </si>
  <si>
    <t>Sardina pilchardus OR Sardinops sagax</t>
  </si>
  <si>
    <t>W19-TS7-Clu2</t>
  </si>
  <si>
    <t>G-224256</t>
  </si>
  <si>
    <t>S-31241</t>
  </si>
  <si>
    <t>W19-TS7-Clu1</t>
  </si>
  <si>
    <t>G-224257</t>
  </si>
  <si>
    <t>S-31242</t>
  </si>
  <si>
    <t>W19-TS10-Lte1</t>
  </si>
  <si>
    <t>G-224258</t>
  </si>
  <si>
    <t>S-31243</t>
  </si>
  <si>
    <t>W19-TS7-Gro1</t>
  </si>
  <si>
    <t>G-224259</t>
  </si>
  <si>
    <t>S-31244</t>
  </si>
  <si>
    <t>W19-SRS4-Tma2</t>
  </si>
  <si>
    <t>G-224260</t>
  </si>
  <si>
    <t>S-31245</t>
  </si>
  <si>
    <t>W19-TS10-Fca1</t>
  </si>
  <si>
    <t>G-224261</t>
  </si>
  <si>
    <t>S-31246</t>
  </si>
  <si>
    <t>W19-TS9-Lpa1</t>
  </si>
  <si>
    <t>G-224262</t>
  </si>
  <si>
    <t>S-31247</t>
  </si>
  <si>
    <t>W19-SRS6-Eha1</t>
  </si>
  <si>
    <t>G-224263</t>
  </si>
  <si>
    <t>S-31248</t>
  </si>
  <si>
    <t>W19-SRS6-Lcy2</t>
  </si>
  <si>
    <t>G-224264</t>
  </si>
  <si>
    <t>S-31249</t>
  </si>
  <si>
    <t>W19-TS11-Mti2</t>
  </si>
  <si>
    <t>G-224265</t>
  </si>
  <si>
    <t>S-31250</t>
  </si>
  <si>
    <t>W19-TS11-Pens2</t>
  </si>
  <si>
    <t>G-224266</t>
  </si>
  <si>
    <t>S-31251</t>
  </si>
  <si>
    <t>W19-SRS3-Lgo3</t>
  </si>
  <si>
    <t>G-224267</t>
  </si>
  <si>
    <t>S-31252</t>
  </si>
  <si>
    <t>W19-SRS3-Fch2</t>
  </si>
  <si>
    <t>G-224268</t>
  </si>
  <si>
    <t>S-31253</t>
  </si>
  <si>
    <t>W19-TS10-Fca3</t>
  </si>
  <si>
    <t>G-224269</t>
  </si>
  <si>
    <t>S-31254</t>
  </si>
  <si>
    <t>W19-TS9-Lpa2</t>
  </si>
  <si>
    <t>G-224270</t>
  </si>
  <si>
    <t>S-31255</t>
  </si>
  <si>
    <t>W19-TS3-Gho1</t>
  </si>
  <si>
    <t>G-224271</t>
  </si>
  <si>
    <t>S-31256</t>
  </si>
  <si>
    <t>W19-SRS3-Lgo1</t>
  </si>
  <si>
    <t>G-224272</t>
  </si>
  <si>
    <t>S-31257</t>
  </si>
  <si>
    <t>W19-SRS3-Lgo2</t>
  </si>
  <si>
    <t>G-224273</t>
  </si>
  <si>
    <t>S-31258</t>
  </si>
  <si>
    <t>W19-SRS3-Flo3</t>
  </si>
  <si>
    <t>G-224274</t>
  </si>
  <si>
    <t>S-31259</t>
  </si>
  <si>
    <t>W19-SRS6-Pla2</t>
  </si>
  <si>
    <t>G-224275</t>
  </si>
  <si>
    <t>S-31260</t>
  </si>
  <si>
    <t>W19-RB10-Npe2</t>
  </si>
  <si>
    <t>G-224276</t>
  </si>
  <si>
    <t>S-31261</t>
  </si>
  <si>
    <t>W19-SRS6-Egu3</t>
  </si>
  <si>
    <t>G-224277</t>
  </si>
  <si>
    <t>S-31262</t>
  </si>
  <si>
    <t>W19-RB10-Gho2</t>
  </si>
  <si>
    <t>G-224278</t>
  </si>
  <si>
    <t>S-31263</t>
  </si>
  <si>
    <t>Mosquito Fish</t>
  </si>
  <si>
    <t>Gambusia affinis</t>
  </si>
  <si>
    <t>W19-SRS3-Gho1</t>
  </si>
  <si>
    <t>G-224279</t>
  </si>
  <si>
    <t>S-31264</t>
  </si>
  <si>
    <t>W19-RB10-Lgo2</t>
  </si>
  <si>
    <t>G-224280</t>
  </si>
  <si>
    <t>S-31265</t>
  </si>
  <si>
    <t>W19-SRS6-Pla3</t>
  </si>
  <si>
    <t>G-224281</t>
  </si>
  <si>
    <t>S-31266</t>
  </si>
  <si>
    <t>W19-RB10-Mpe1</t>
  </si>
  <si>
    <t>G-224282</t>
  </si>
  <si>
    <t>S-31267</t>
  </si>
  <si>
    <t>Ivory Cerith</t>
  </si>
  <si>
    <t>Cerithium eburneum</t>
  </si>
  <si>
    <t>W19-TS11-Ceb1</t>
  </si>
  <si>
    <t>G-224283</t>
  </si>
  <si>
    <t>S-31268</t>
  </si>
  <si>
    <t>W19-SRS3-Jfl1</t>
  </si>
  <si>
    <t>G-224284</t>
  </si>
  <si>
    <t>S-31269</t>
  </si>
  <si>
    <t>W19-SRS3-Gho2</t>
  </si>
  <si>
    <t>G-224285</t>
  </si>
  <si>
    <t>S-31270</t>
  </si>
  <si>
    <t>W19-SRS3-Jfl2</t>
  </si>
  <si>
    <t>G-224286</t>
  </si>
  <si>
    <t>S-31271</t>
  </si>
  <si>
    <t>W19-TS3-Gho2</t>
  </si>
  <si>
    <t>G-224287</t>
  </si>
  <si>
    <t>S-31272</t>
  </si>
  <si>
    <t>W19-RB10-Gho3</t>
  </si>
  <si>
    <t>G-224288</t>
  </si>
  <si>
    <t>S-31273</t>
  </si>
  <si>
    <t>Dark False Mussel</t>
  </si>
  <si>
    <t>Mytilopsis leucophaeta</t>
  </si>
  <si>
    <t>W19-SRS4-Mle2</t>
  </si>
  <si>
    <t>G-224289</t>
  </si>
  <si>
    <t>S-31274</t>
  </si>
  <si>
    <t>W19-TS10-Lte2</t>
  </si>
  <si>
    <t>G-224290</t>
  </si>
  <si>
    <t>S-31275</t>
  </si>
  <si>
    <t>W19-TS11-Bul2</t>
  </si>
  <si>
    <t>G-224291</t>
  </si>
  <si>
    <t>S-31276</t>
  </si>
  <si>
    <t>W19-TS11-Ceb2</t>
  </si>
  <si>
    <t>G-224292</t>
  </si>
  <si>
    <t>S-31277</t>
  </si>
  <si>
    <t>W19-SRS3-Fch3</t>
  </si>
  <si>
    <t>G-224293</t>
  </si>
  <si>
    <t>S-31278</t>
  </si>
  <si>
    <t>W19-TS7-Lcy2</t>
  </si>
  <si>
    <t>G-224294</t>
  </si>
  <si>
    <t>S-31279</t>
  </si>
  <si>
    <t>W19-TS9-Ahe3</t>
  </si>
  <si>
    <t>G-224295</t>
  </si>
  <si>
    <t>S-31280</t>
  </si>
  <si>
    <t>Oyster</t>
  </si>
  <si>
    <t>W19-TS7-Cvi1</t>
  </si>
  <si>
    <t>G-224296</t>
  </si>
  <si>
    <t>S-31281</t>
  </si>
  <si>
    <t>W19-RB10-Soc3</t>
  </si>
  <si>
    <t>G-224297</t>
  </si>
  <si>
    <t>S-31282</t>
  </si>
  <si>
    <t>W19-RB10-Eha2</t>
  </si>
  <si>
    <t>G-224298</t>
  </si>
  <si>
    <t>S-31283</t>
  </si>
  <si>
    <t>Mangrove Leaves</t>
  </si>
  <si>
    <t>W19-TS10-Rma3</t>
  </si>
  <si>
    <t>G-224299</t>
  </si>
  <si>
    <t>S-31284</t>
  </si>
  <si>
    <t>Saw Grass</t>
  </si>
  <si>
    <t>W19-TS3-Cja1</t>
  </si>
  <si>
    <t>G-224300</t>
  </si>
  <si>
    <t>S-31285</t>
  </si>
  <si>
    <t>Duck Potato</t>
  </si>
  <si>
    <t>W19-SRS3-Sla2</t>
  </si>
  <si>
    <t>G-224301</t>
  </si>
  <si>
    <t>S-31286</t>
  </si>
  <si>
    <t>Gulfcoast Spikerush</t>
  </si>
  <si>
    <t>W19-SRS3-Ece2</t>
  </si>
  <si>
    <t>G-224302</t>
  </si>
  <si>
    <t>S-31287</t>
  </si>
  <si>
    <t>W19-SRS3-Ece1</t>
  </si>
  <si>
    <t>G-224303</t>
  </si>
  <si>
    <t>S-31288</t>
  </si>
  <si>
    <t>W19-SRS3-Ece3</t>
  </si>
  <si>
    <t>G-224304</t>
  </si>
  <si>
    <t>S-31289</t>
  </si>
  <si>
    <t>Samples will be reanalyzed if resent; we had large drift in standards</t>
  </si>
  <si>
    <t>W19-TS3-Cja2</t>
  </si>
  <si>
    <t>G-224305</t>
  </si>
  <si>
    <t>S-31290</t>
  </si>
  <si>
    <t>W19-TS3-Cja3</t>
  </si>
  <si>
    <t>G-224306</t>
  </si>
  <si>
    <t>S-31291</t>
  </si>
  <si>
    <t>W19-SRS3-Sla1</t>
  </si>
  <si>
    <t>G-224307</t>
  </si>
  <si>
    <t>S-31292</t>
  </si>
  <si>
    <t>W19-TS3-Ece1</t>
  </si>
  <si>
    <t>G-224308</t>
  </si>
  <si>
    <t>S-31293</t>
  </si>
  <si>
    <t>W19-TS3-Ece2</t>
  </si>
  <si>
    <t>G-224309</t>
  </si>
  <si>
    <t>S-31294</t>
  </si>
  <si>
    <t>W19-TS3-Ece3</t>
  </si>
  <si>
    <t>G-224310</t>
  </si>
  <si>
    <t>S-31295</t>
  </si>
  <si>
    <t>W19-SRS3-Cja1</t>
  </si>
  <si>
    <t>G-224311</t>
  </si>
  <si>
    <t>S-31296</t>
  </si>
  <si>
    <t>W19-SRS3-Cja2</t>
  </si>
  <si>
    <t>G-224312</t>
  </si>
  <si>
    <t>S-31297</t>
  </si>
  <si>
    <t>W19-SRS3-Cja3</t>
  </si>
  <si>
    <t>G-224313</t>
  </si>
  <si>
    <t>S-31298</t>
  </si>
  <si>
    <t>W19-RB10-Det3</t>
  </si>
  <si>
    <t>G-224314</t>
  </si>
  <si>
    <t>S-31299</t>
  </si>
  <si>
    <t>S-31300</t>
  </si>
  <si>
    <t>S-31301</t>
  </si>
  <si>
    <t>W19-TS3-Lpl3</t>
  </si>
  <si>
    <t>G-224317</t>
  </si>
  <si>
    <t>S-31302</t>
  </si>
  <si>
    <t>W19-TS3-Lpl4</t>
  </si>
  <si>
    <t>G-224318</t>
  </si>
  <si>
    <t>S-31303</t>
  </si>
  <si>
    <t>W19-RB10-Lmar1.2</t>
  </si>
  <si>
    <t>G-224319</t>
  </si>
  <si>
    <t>S-31304</t>
  </si>
  <si>
    <t>S-31305</t>
  </si>
  <si>
    <t>S-31306</t>
  </si>
  <si>
    <t>S-31307</t>
  </si>
  <si>
    <t>W19-RB10-Lmar6</t>
  </si>
  <si>
    <t>G-224323</t>
  </si>
  <si>
    <t>S-31308</t>
  </si>
  <si>
    <t>W19-TS10-Hwr3</t>
  </si>
  <si>
    <t>G-224324</t>
  </si>
  <si>
    <t>S-31309</t>
  </si>
  <si>
    <t>W19-SRS3-Pla2</t>
  </si>
  <si>
    <t>G-224325</t>
  </si>
  <si>
    <t>S-31310</t>
  </si>
  <si>
    <t>W19-TS10-Ccann2</t>
  </si>
  <si>
    <t>G-224326</t>
  </si>
  <si>
    <t>S-31311</t>
  </si>
  <si>
    <t>W19-TS11-Mme1</t>
  </si>
  <si>
    <t>S-31312</t>
  </si>
  <si>
    <t>G-224358</t>
  </si>
  <si>
    <t>N-10929</t>
  </si>
  <si>
    <t>W19-TS3-Flo3</t>
  </si>
  <si>
    <t>S-31313</t>
  </si>
  <si>
    <t>G-223919</t>
  </si>
  <si>
    <t>N-10930</t>
  </si>
  <si>
    <t>W19-TS10-Hal2</t>
  </si>
  <si>
    <t>S-31314</t>
  </si>
  <si>
    <t>G-224357</t>
  </si>
  <si>
    <t>N-10931</t>
  </si>
  <si>
    <t>W19-TS7-Ema1</t>
  </si>
  <si>
    <t>S-31315</t>
  </si>
  <si>
    <t>G-224342</t>
  </si>
  <si>
    <t>N-10932</t>
  </si>
  <si>
    <t>W19-RB-Lmar1</t>
  </si>
  <si>
    <t>S-31316</t>
  </si>
  <si>
    <t>G-224344</t>
  </si>
  <si>
    <t>N-10933</t>
  </si>
  <si>
    <t>W19-TS10-Hal1</t>
  </si>
  <si>
    <t>S-31317</t>
  </si>
  <si>
    <t>G-224352</t>
  </si>
  <si>
    <t>N-10934</t>
  </si>
  <si>
    <t>W19-TS10-Csa2</t>
  </si>
  <si>
    <t>S-31318</t>
  </si>
  <si>
    <t>G-224348</t>
  </si>
  <si>
    <t>N-10935</t>
  </si>
  <si>
    <t>W19-SRS3-Flo2</t>
  </si>
  <si>
    <t>S-31319</t>
  </si>
  <si>
    <t>G-224359</t>
  </si>
  <si>
    <t>N-10936</t>
  </si>
  <si>
    <t>W19-TS11-Ema2</t>
  </si>
  <si>
    <t>S-31320</t>
  </si>
  <si>
    <t>G-224341</t>
  </si>
  <si>
    <t>N-10937</t>
  </si>
  <si>
    <t>W19-TS10-Pag2</t>
  </si>
  <si>
    <t>S-31321</t>
  </si>
  <si>
    <t>G-224353</t>
  </si>
  <si>
    <t>N-10938</t>
  </si>
  <si>
    <t>W19-TS10-Pag3</t>
  </si>
  <si>
    <t>S-31322</t>
  </si>
  <si>
    <t>G-224349</t>
  </si>
  <si>
    <t>N-10939</t>
  </si>
  <si>
    <t>W19-TS10-Csa3</t>
  </si>
  <si>
    <t>S-31323</t>
  </si>
  <si>
    <t>G-224347</t>
  </si>
  <si>
    <t>N-10940</t>
  </si>
  <si>
    <t>W19-SRS3-Per2</t>
  </si>
  <si>
    <t>S-31324</t>
  </si>
  <si>
    <t>G-224354</t>
  </si>
  <si>
    <t>N-10941</t>
  </si>
  <si>
    <t>Poor chromatography, please resend samples</t>
  </si>
  <si>
    <t>W19-SRS3-Per3</t>
  </si>
  <si>
    <t>S-31325</t>
  </si>
  <si>
    <t>G-224355</t>
  </si>
  <si>
    <t>N-10942</t>
  </si>
  <si>
    <t>W19-TS11-Pen2</t>
  </si>
  <si>
    <t>S-31326</t>
  </si>
  <si>
    <t>G-224351</t>
  </si>
  <si>
    <t>N-10943</t>
  </si>
  <si>
    <t>W19-TS10-Ema3</t>
  </si>
  <si>
    <t>S-31327</t>
  </si>
  <si>
    <t>G-224343</t>
  </si>
  <si>
    <t>N-10944</t>
  </si>
  <si>
    <t>W19-TS11-Pag2</t>
  </si>
  <si>
    <t>S-31328</t>
  </si>
  <si>
    <t>G-224363</t>
  </si>
  <si>
    <t>N-10947</t>
  </si>
  <si>
    <t>W19-TS10-Ema2</t>
  </si>
  <si>
    <t>S-31329</t>
  </si>
  <si>
    <t>G-224360</t>
  </si>
  <si>
    <t>N-10948</t>
  </si>
  <si>
    <t>W19-SRS4-Iso2</t>
  </si>
  <si>
    <t>S-31330</t>
  </si>
  <si>
    <t>G-224362</t>
  </si>
  <si>
    <t>N-10949</t>
  </si>
  <si>
    <t>Suspended particulate organic matter</t>
  </si>
  <si>
    <t>W19-RB-Spom1</t>
  </si>
  <si>
    <t>S-31331</t>
  </si>
  <si>
    <t>G-224340</t>
  </si>
  <si>
    <t>N-10950</t>
  </si>
  <si>
    <t>W19-RB-Spom2</t>
  </si>
  <si>
    <t>S-31332</t>
  </si>
  <si>
    <t>G-224366</t>
  </si>
  <si>
    <t>N-10951</t>
  </si>
  <si>
    <t>W19-TS7-Spom1</t>
  </si>
  <si>
    <t>S-31333</t>
  </si>
  <si>
    <t>G-224364</t>
  </si>
  <si>
    <t>N-10952</t>
  </si>
  <si>
    <t>W19-SRS4-Spom1</t>
  </si>
  <si>
    <t>S-31334</t>
  </si>
  <si>
    <t>G-224367</t>
  </si>
  <si>
    <t>N-10953</t>
  </si>
  <si>
    <t>W19-SRS4-Spom2</t>
  </si>
  <si>
    <t>S-31335</t>
  </si>
  <si>
    <t>G-224368</t>
  </si>
  <si>
    <t>N-10954</t>
  </si>
  <si>
    <t>W19-SRS4-Spom2.2</t>
  </si>
  <si>
    <t>S-31336</t>
  </si>
  <si>
    <t>N-10955</t>
  </si>
  <si>
    <t>W19-TS9-Spom1</t>
  </si>
  <si>
    <t>S-31337</t>
  </si>
  <si>
    <t>G-224369</t>
  </si>
  <si>
    <t>N-10956</t>
  </si>
  <si>
    <t>W19-TS7-Spom2</t>
  </si>
  <si>
    <t>S-31338</t>
  </si>
  <si>
    <t>G-224338</t>
  </si>
  <si>
    <t>N-10957</t>
  </si>
  <si>
    <t>W19-TS9-Spom2</t>
  </si>
  <si>
    <t>S-31339</t>
  </si>
  <si>
    <t>G-224370</t>
  </si>
  <si>
    <t>N-10958</t>
  </si>
  <si>
    <t>W19-SRS6-Spom1</t>
  </si>
  <si>
    <t>S-31340</t>
  </si>
  <si>
    <t>G-224339</t>
  </si>
  <si>
    <t>N-10959</t>
  </si>
  <si>
    <t>W19-TS10-Spom1</t>
  </si>
  <si>
    <t>S-31341</t>
  </si>
  <si>
    <t>G-224336</t>
  </si>
  <si>
    <t>N-10960</t>
  </si>
  <si>
    <t>W19-TS10-Spom2</t>
  </si>
  <si>
    <t>S-31342</t>
  </si>
  <si>
    <t>G-224337</t>
  </si>
  <si>
    <t>N-10961</t>
  </si>
  <si>
    <t>W19-TS11-Spom1</t>
  </si>
  <si>
    <t>S-31343</t>
  </si>
  <si>
    <t>G-224334</t>
  </si>
  <si>
    <t>N-10945</t>
  </si>
  <si>
    <t>W19-TS11-Spom2</t>
  </si>
  <si>
    <t>S-31344</t>
  </si>
  <si>
    <t>G-224335</t>
  </si>
  <si>
    <t>N-10946</t>
  </si>
  <si>
    <t>W19-TS11-Ema3</t>
  </si>
  <si>
    <t>S-31345</t>
  </si>
  <si>
    <t>G-224345</t>
  </si>
  <si>
    <t>N-10918</t>
  </si>
  <si>
    <t>W19-TS10-Som1</t>
  </si>
  <si>
    <t>S-31346</t>
  </si>
  <si>
    <t>G-224327</t>
  </si>
  <si>
    <t>N-10919</t>
  </si>
  <si>
    <t>W19-TS10-Som2</t>
  </si>
  <si>
    <t>S-31347</t>
  </si>
  <si>
    <t>G-224328</t>
  </si>
  <si>
    <t>N-10920</t>
  </si>
  <si>
    <t>W19-TS10-Som3</t>
  </si>
  <si>
    <t>S-31348</t>
  </si>
  <si>
    <t>G-224329</t>
  </si>
  <si>
    <t>N-10921</t>
  </si>
  <si>
    <t>W19-SRS6-Som2</t>
  </si>
  <si>
    <t>S-31349</t>
  </si>
  <si>
    <t>G-224330</t>
  </si>
  <si>
    <t>N-10922</t>
  </si>
  <si>
    <t>W19-SRS6-Som3</t>
  </si>
  <si>
    <t>S-31350</t>
  </si>
  <si>
    <t>G-224331</t>
  </si>
  <si>
    <t>N-10923</t>
  </si>
  <si>
    <t>W19-TS11-Som1</t>
  </si>
  <si>
    <t>S-31351</t>
  </si>
  <si>
    <t>G-224332</t>
  </si>
  <si>
    <t>N-10924</t>
  </si>
  <si>
    <t>W19-TS11-Som3</t>
  </si>
  <si>
    <t>S-31352</t>
  </si>
  <si>
    <t>G-224333</t>
  </si>
  <si>
    <t>N-10925</t>
  </si>
  <si>
    <t>W19-TS7-Ede1</t>
  </si>
  <si>
    <t>S-31353</t>
  </si>
  <si>
    <t>G-224350</t>
  </si>
  <si>
    <t>N-10926</t>
  </si>
  <si>
    <t>W19-TS11-Lte2</t>
  </si>
  <si>
    <t>S-31354</t>
  </si>
  <si>
    <t>G-224361</t>
  </si>
  <si>
    <t>N-10927</t>
  </si>
  <si>
    <t>W19-TS10-Pen3</t>
  </si>
  <si>
    <t>S-31355</t>
  </si>
  <si>
    <t>G-224346</t>
  </si>
  <si>
    <t>N-10928</t>
  </si>
  <si>
    <t>Processing Location</t>
  </si>
  <si>
    <t>Season</t>
  </si>
  <si>
    <t>Container</t>
  </si>
  <si>
    <t>Site</t>
  </si>
  <si>
    <t>Species</t>
  </si>
  <si>
    <t>sci_name</t>
  </si>
  <si>
    <t>Species ID</t>
  </si>
  <si>
    <t>RR_comments</t>
  </si>
  <si>
    <t>n_of_same_species_from_same_site</t>
  </si>
  <si>
    <t>Species Code</t>
  </si>
  <si>
    <t>TL</t>
  </si>
  <si>
    <t>Count in Tube</t>
  </si>
  <si>
    <t>Sample Type</t>
  </si>
  <si>
    <t>Comments</t>
  </si>
  <si>
    <t>Needs Decarb</t>
  </si>
  <si>
    <t>Processed</t>
  </si>
  <si>
    <t>Ground</t>
  </si>
  <si>
    <t>Bomb</t>
  </si>
  <si>
    <t>Wrapped C/N</t>
  </si>
  <si>
    <t>Wrapped S</t>
  </si>
  <si>
    <t>Sent</t>
  </si>
  <si>
    <t>Tray</t>
  </si>
  <si>
    <t>group</t>
  </si>
  <si>
    <t>TL_if_combined_1</t>
  </si>
  <si>
    <t>TL_if_combined_2</t>
  </si>
  <si>
    <t>TL_if_combined_3</t>
  </si>
  <si>
    <t>TL_if_combined_4</t>
  </si>
  <si>
    <t>TL_if_combined_5</t>
  </si>
  <si>
    <t>TL_if_combined_6</t>
  </si>
  <si>
    <t>TL_if_combined_7</t>
  </si>
  <si>
    <t>TL_if_combined_8</t>
  </si>
  <si>
    <t>TL_if_combined_9</t>
  </si>
  <si>
    <t>TL_if_combined_10</t>
  </si>
  <si>
    <t xml:space="preserve">
TL_if_combined_mean</t>
  </si>
  <si>
    <t>Wet 2019</t>
  </si>
  <si>
    <t>FT-50</t>
  </si>
  <si>
    <t>Mug</t>
  </si>
  <si>
    <t>run</t>
  </si>
  <si>
    <t>First!</t>
  </si>
  <si>
    <t>Yes</t>
  </si>
  <si>
    <t>consumer</t>
  </si>
  <si>
    <t>FT-678</t>
  </si>
  <si>
    <t>Lpl</t>
  </si>
  <si>
    <t>FT-44</t>
  </si>
  <si>
    <t>Msa</t>
  </si>
  <si>
    <t>FT-34</t>
  </si>
  <si>
    <t>FT-682</t>
  </si>
  <si>
    <t>Csa</t>
  </si>
  <si>
    <t>dont run yet</t>
  </si>
  <si>
    <t>W19-RB10-Csa1</t>
  </si>
  <si>
    <t>Mgu</t>
  </si>
  <si>
    <t>Body archived</t>
  </si>
  <si>
    <t>Npe</t>
  </si>
  <si>
    <t>All</t>
  </si>
  <si>
    <t>FT-689</t>
  </si>
  <si>
    <t>FT-696</t>
  </si>
  <si>
    <t>Tmac</t>
  </si>
  <si>
    <t>Lma</t>
  </si>
  <si>
    <t>Mpe</t>
  </si>
  <si>
    <t>Head archived</t>
  </si>
  <si>
    <t>W19-RB10-Mpe3</t>
  </si>
  <si>
    <t>FT-687</t>
  </si>
  <si>
    <t>FT-690</t>
  </si>
  <si>
    <t>FT-688</t>
  </si>
  <si>
    <t>FT-29</t>
  </si>
  <si>
    <t>FT-694</t>
  </si>
  <si>
    <t>Pdu</t>
  </si>
  <si>
    <t>W19-SRS4-Pdu1</t>
  </si>
  <si>
    <r>
      <t xml:space="preserve">Head archived, </t>
    </r>
    <r>
      <rPr>
        <i/>
        <sz val="11"/>
        <color rgb="FF000000"/>
        <rFont val="Calibri"/>
        <family val="2"/>
      </rPr>
      <t>Farfantepeneus duorarum</t>
    </r>
  </si>
  <si>
    <t>W19-SRS4-Pdu2</t>
  </si>
  <si>
    <t>FT-683</t>
  </si>
  <si>
    <t>FT-681</t>
  </si>
  <si>
    <t>Soc</t>
  </si>
  <si>
    <t>FT-36</t>
  </si>
  <si>
    <t>Aca</t>
  </si>
  <si>
    <t>FT-41</t>
  </si>
  <si>
    <t>FT-685</t>
  </si>
  <si>
    <t>Lgr</t>
  </si>
  <si>
    <t>FT-37</t>
  </si>
  <si>
    <t>FT-697</t>
  </si>
  <si>
    <t>FT-679</t>
  </si>
  <si>
    <t>FT-43</t>
  </si>
  <si>
    <t>FT-680</t>
  </si>
  <si>
    <t>FT-699</t>
  </si>
  <si>
    <t>FT-686</t>
  </si>
  <si>
    <t>FT-700</t>
  </si>
  <si>
    <t>FT-676</t>
  </si>
  <si>
    <t>FT-691</t>
  </si>
  <si>
    <t>FT-698</t>
  </si>
  <si>
    <t>W19-SRS4-Pdu3</t>
  </si>
  <si>
    <t>FT-684</t>
  </si>
  <si>
    <t>BG-254</t>
  </si>
  <si>
    <t>Msi</t>
  </si>
  <si>
    <t>W19-RB10-Mgu2</t>
  </si>
  <si>
    <t>W19-RB10-Msi6</t>
  </si>
  <si>
    <t>Eha</t>
  </si>
  <si>
    <t>Verify species, Head archived</t>
  </si>
  <si>
    <t>Tma</t>
  </si>
  <si>
    <t>Blue Tilapia</t>
  </si>
  <si>
    <t>Oreochromis aureus</t>
  </si>
  <si>
    <t>Oau</t>
  </si>
  <si>
    <t>W19-RB10-Oau1</t>
  </si>
  <si>
    <t>Verify species, Body archived</t>
  </si>
  <si>
    <t>W19-RB10-Mpe4</t>
  </si>
  <si>
    <t>W19-RB10-Npe3</t>
  </si>
  <si>
    <t>BG-253</t>
  </si>
  <si>
    <t>Lmi</t>
  </si>
  <si>
    <t>Lgo</t>
  </si>
  <si>
    <t>W19-RB10-Mpe5</t>
  </si>
  <si>
    <t>W19-RB10-Mpe6</t>
  </si>
  <si>
    <t>W19-RB10-Mpe7</t>
  </si>
  <si>
    <t>Lcy</t>
  </si>
  <si>
    <t>BG-264</t>
  </si>
  <si>
    <t>Water Lily</t>
  </si>
  <si>
    <t>Nymphaea odorata</t>
  </si>
  <si>
    <t>Nym</t>
  </si>
  <si>
    <t>W19-RB10-Nym1</t>
  </si>
  <si>
    <t>Leaf &amp; Stem</t>
  </si>
  <si>
    <t>Nymphaeaceae</t>
  </si>
  <si>
    <t>producer</t>
  </si>
  <si>
    <t>Ema</t>
  </si>
  <si>
    <t>Microalgae</t>
  </si>
  <si>
    <t>producers</t>
  </si>
  <si>
    <t>BG-123</t>
  </si>
  <si>
    <t>Tte</t>
  </si>
  <si>
    <t>Seagrass</t>
  </si>
  <si>
    <t>Archived</t>
  </si>
  <si>
    <t>BG-300</t>
  </si>
  <si>
    <t>W19-RB10-Nym2</t>
  </si>
  <si>
    <t>BG-263</t>
  </si>
  <si>
    <t>W19-RB10-Nym3</t>
  </si>
  <si>
    <t>W19-RB10-Lmi6</t>
  </si>
  <si>
    <t>Head Archived</t>
  </si>
  <si>
    <t>W19-RB10-Lmi7</t>
  </si>
  <si>
    <t>BG-252</t>
  </si>
  <si>
    <t>W19-RB10-Lma4</t>
  </si>
  <si>
    <t>Removed sample, goopy flesh, samples and body archived</t>
  </si>
  <si>
    <t>W19-RB10-Lma5</t>
  </si>
  <si>
    <t>BG-MAP1</t>
  </si>
  <si>
    <t>Lmar</t>
  </si>
  <si>
    <t>Lpu</t>
  </si>
  <si>
    <t>Body Archived</t>
  </si>
  <si>
    <t>BG-MAP2</t>
  </si>
  <si>
    <t>Epl</t>
  </si>
  <si>
    <t>W19-SRS4-Epl4</t>
  </si>
  <si>
    <t>W19-SRS4-Epl5</t>
  </si>
  <si>
    <t>Mur</t>
  </si>
  <si>
    <t>W19-SRS4-Mur1</t>
  </si>
  <si>
    <t>W19-SRS4-Mur2</t>
  </si>
  <si>
    <t>W19-SRS4-Mur3</t>
  </si>
  <si>
    <t>Gho</t>
  </si>
  <si>
    <t>W19-SRS4-Gho1</t>
  </si>
  <si>
    <t>Pla</t>
  </si>
  <si>
    <t>W19-SRS4-Pla4</t>
  </si>
  <si>
    <t>W19-SRS4-Pla5</t>
  </si>
  <si>
    <t>African Jewelfish</t>
  </si>
  <si>
    <t>Hemichromis letourneuxi</t>
  </si>
  <si>
    <t>Hle</t>
  </si>
  <si>
    <t>W19-SRS4-Hle1</t>
  </si>
  <si>
    <t>W19-SRS4-Hle2</t>
  </si>
  <si>
    <t>W19-SRS4-Tma4</t>
  </si>
  <si>
    <t>W19-SRS4-Tma5</t>
  </si>
  <si>
    <t>W19-SRS4-Tma6</t>
  </si>
  <si>
    <t>W19-SRS4-Tma7</t>
  </si>
  <si>
    <t>Marsh Killifish</t>
  </si>
  <si>
    <t>Fundulus confluentus</t>
  </si>
  <si>
    <t>Fco</t>
  </si>
  <si>
    <t>W19-SRS4-Fco1</t>
  </si>
  <si>
    <t>BG-276</t>
  </si>
  <si>
    <t>BG-287</t>
  </si>
  <si>
    <t>BG-279</t>
  </si>
  <si>
    <t>BG-278</t>
  </si>
  <si>
    <t>BG-275</t>
  </si>
  <si>
    <t>BG-277</t>
  </si>
  <si>
    <t>W19-TS7-Lgr6</t>
  </si>
  <si>
    <t>FT-489</t>
  </si>
  <si>
    <t>FT-495</t>
  </si>
  <si>
    <t>2F</t>
  </si>
  <si>
    <t>W19-TS9-Lgr2F</t>
  </si>
  <si>
    <t>Fin</t>
  </si>
  <si>
    <t>FT-592</t>
  </si>
  <si>
    <t>W19-TS7-Lgr7</t>
  </si>
  <si>
    <t>7F</t>
  </si>
  <si>
    <t>W19-TS7-Lgr7F</t>
  </si>
  <si>
    <t>FT-452</t>
  </si>
  <si>
    <t>Lpa</t>
  </si>
  <si>
    <t>2.8,2.7,2.7,2.7</t>
  </si>
  <si>
    <t>Heads Archived</t>
  </si>
  <si>
    <t>3.3,3.1,2.8,2.5</t>
  </si>
  <si>
    <t>3.0,2.9,2.7</t>
  </si>
  <si>
    <t>W19-TS7-Lpa4</t>
  </si>
  <si>
    <t>3.0,3.1,3.0,2.8</t>
  </si>
  <si>
    <t>W19-TS7-Lpa5</t>
  </si>
  <si>
    <t>2.6,2.6,2.5,2.3</t>
  </si>
  <si>
    <t>Eucinostomas</t>
  </si>
  <si>
    <t>Espp</t>
  </si>
  <si>
    <t>run, not enough</t>
  </si>
  <si>
    <t>W19-TS7-Espp1</t>
  </si>
  <si>
    <t>BG-127</t>
  </si>
  <si>
    <t>BG-133</t>
  </si>
  <si>
    <t>Hwr</t>
  </si>
  <si>
    <t>BG-131</t>
  </si>
  <si>
    <t>BG-119</t>
  </si>
  <si>
    <t>BG-132</t>
  </si>
  <si>
    <t>W19-TS7-Hwr4</t>
  </si>
  <si>
    <t>W19-TS7-Ema6</t>
  </si>
  <si>
    <t>BG-124</t>
  </si>
  <si>
    <t>W19-TS7-Ema7</t>
  </si>
  <si>
    <t>AB-57</t>
  </si>
  <si>
    <t>W19-TS7-SPOM2</t>
  </si>
  <si>
    <t>Filter</t>
  </si>
  <si>
    <t>Tare: 0.1278g wt:0.2264g</t>
  </si>
  <si>
    <t>FT-577</t>
  </si>
  <si>
    <t>Iso</t>
  </si>
  <si>
    <t>FT-596</t>
  </si>
  <si>
    <t>Ple</t>
  </si>
  <si>
    <r>
      <t xml:space="preserve">Red algae, </t>
    </r>
    <r>
      <rPr>
        <i/>
        <sz val="11"/>
        <color rgb="FF000000"/>
        <rFont val="Calibri"/>
        <family val="2"/>
      </rPr>
      <t>Pleonosporium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flexuosum, checked 03/03/21 whether it needed decarb and it did not</t>
    </r>
  </si>
  <si>
    <t>No</t>
  </si>
  <si>
    <t>AB-58</t>
  </si>
  <si>
    <t>W19-TS9-SPOM2</t>
  </si>
  <si>
    <t>Tare: 0.1286g wt:0.1957g</t>
  </si>
  <si>
    <t>BG-125</t>
  </si>
  <si>
    <t>W19-TS7-Tte4</t>
  </si>
  <si>
    <t>W19-TS7-Ema8</t>
  </si>
  <si>
    <t>FT-479</t>
  </si>
  <si>
    <t>Filamentous Green Algae</t>
  </si>
  <si>
    <t>Pleurastrum terricola</t>
  </si>
  <si>
    <t>Cla</t>
  </si>
  <si>
    <t>W19-TS9-Cla1</t>
  </si>
  <si>
    <t>FT-485</t>
  </si>
  <si>
    <t>W19-TS9-Cla2</t>
  </si>
  <si>
    <t>FT-481</t>
  </si>
  <si>
    <t>Bul</t>
  </si>
  <si>
    <t>1.0,1.1,0.9</t>
  </si>
  <si>
    <t>Bullidae; Small; Striated Bubble Snail</t>
  </si>
  <si>
    <t>1.3,1.4,1.6</t>
  </si>
  <si>
    <r>
      <t xml:space="preserve">Bullidae; Medium; </t>
    </r>
    <r>
      <rPr>
        <i/>
        <sz val="11"/>
        <color rgb="FF000000"/>
        <rFont val="Calibri"/>
        <family val="2"/>
      </rPr>
      <t>Bulla occidentalis</t>
    </r>
  </si>
  <si>
    <t>W19-TS9-Bul3</t>
  </si>
  <si>
    <t>1.6,1.7,1.8</t>
  </si>
  <si>
    <t>Bullidae; Large</t>
  </si>
  <si>
    <t>Pap</t>
  </si>
  <si>
    <t>W19-TS9-Pap1</t>
  </si>
  <si>
    <t>0.9,0.8,0.9</t>
  </si>
  <si>
    <t>Prunum apicunum</t>
  </si>
  <si>
    <t>1.0,0.9,1.0</t>
  </si>
  <si>
    <t>W19-TS9-Pap3</t>
  </si>
  <si>
    <t>0.9,0.9,1.0</t>
  </si>
  <si>
    <t>Flame Scalop</t>
  </si>
  <si>
    <t>Ctenoides scaber</t>
  </si>
  <si>
    <t>Csc</t>
  </si>
  <si>
    <t>W19-TS9-Csc1</t>
  </si>
  <si>
    <t>Scorched Mussle</t>
  </si>
  <si>
    <t>Brachidontes exustus</t>
  </si>
  <si>
    <t>Bex</t>
  </si>
  <si>
    <t>W19-TS9-Bex1</t>
  </si>
  <si>
    <t>1.0,1.3</t>
  </si>
  <si>
    <t>Pag</t>
  </si>
  <si>
    <t>1.9,1.3</t>
  </si>
  <si>
    <t>W19-TS9-Bex2</t>
  </si>
  <si>
    <t>1.1,1.3</t>
  </si>
  <si>
    <t>Rusty Dove Snail</t>
  </si>
  <si>
    <t>Columbella rusticoides</t>
  </si>
  <si>
    <t>Cru</t>
  </si>
  <si>
    <t>W19-TS9-Cru1</t>
  </si>
  <si>
    <t>1.3,1.1</t>
  </si>
  <si>
    <t>FT-492</t>
  </si>
  <si>
    <t>3F</t>
  </si>
  <si>
    <t>W19-TS9-Lgr3F</t>
  </si>
  <si>
    <t>FT-490</t>
  </si>
  <si>
    <t>Ahe</t>
  </si>
  <si>
    <r>
      <t>Alpheus heterochaelis</t>
    </r>
    <r>
      <rPr>
        <sz val="11"/>
        <color rgb="FF000000"/>
        <rFont val="Calibri"/>
        <family val="2"/>
      </rPr>
      <t>; Head Archived</t>
    </r>
  </si>
  <si>
    <t>AB-55</t>
  </si>
  <si>
    <t>W19-TS7-SPOM1</t>
  </si>
  <si>
    <t>Tare: 0.1292g wt:0.2486g</t>
  </si>
  <si>
    <t>AB-59</t>
  </si>
  <si>
    <t>W19-TS9-SPOM1</t>
  </si>
  <si>
    <t>Tare: 0.1273g wt: 0.3974g</t>
  </si>
  <si>
    <t>BG-289</t>
  </si>
  <si>
    <t>Ede</t>
  </si>
  <si>
    <t>run, supplemented w below Ahe4</t>
  </si>
  <si>
    <t>dont run yet, used to supplement above Ahe3</t>
  </si>
  <si>
    <t>W19-TS9-Ahe4</t>
  </si>
  <si>
    <t>W19-TS7-Ede3</t>
  </si>
  <si>
    <t>W19-TS7-Ede4</t>
  </si>
  <si>
    <t>W19-TS7-Ede5</t>
  </si>
  <si>
    <t>BG-176</t>
  </si>
  <si>
    <t>W19-TS10-SOM1</t>
  </si>
  <si>
    <t>BG-251</t>
  </si>
  <si>
    <t>Seagrass Detritus</t>
  </si>
  <si>
    <t>Sde</t>
  </si>
  <si>
    <t>W19-TS9-Sde1</t>
  </si>
  <si>
    <t>Lau</t>
  </si>
  <si>
    <t>FT-589</t>
  </si>
  <si>
    <t>Cvi</t>
  </si>
  <si>
    <t>Ivory Barnacle</t>
  </si>
  <si>
    <t>Amphibalanus eburneus</t>
  </si>
  <si>
    <t>Bal</t>
  </si>
  <si>
    <t>W19-TS7-Bal1</t>
  </si>
  <si>
    <t>All, shell removed</t>
  </si>
  <si>
    <t>Balanus erburneus</t>
  </si>
  <si>
    <t>BT-51</t>
  </si>
  <si>
    <t>W19-TS10-SPOM1</t>
  </si>
  <si>
    <t>Tare: 0.1266g wt:0.0884g</t>
  </si>
  <si>
    <t>BT-54</t>
  </si>
  <si>
    <t>W19-TS11-SPOM1</t>
  </si>
  <si>
    <t>Tare: 0.1275g wt:0.2361g</t>
  </si>
  <si>
    <t>BG-182</t>
  </si>
  <si>
    <t>Rma</t>
  </si>
  <si>
    <t>Leaves</t>
  </si>
  <si>
    <t>BG-181</t>
  </si>
  <si>
    <t>BG-046</t>
  </si>
  <si>
    <t>Mermaids Fan Algae</t>
  </si>
  <si>
    <t>Udotea flabellum</t>
  </si>
  <si>
    <t>Udo</t>
  </si>
  <si>
    <t>W19-TS11-Udo1</t>
  </si>
  <si>
    <t>Macroalga</t>
  </si>
  <si>
    <r>
      <t>Udotea sp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Udotea flabellum</t>
    </r>
    <r>
      <rPr>
        <sz val="11"/>
        <color rgb="FF000000"/>
        <rFont val="Calibri"/>
        <family val="2"/>
      </rPr>
      <t xml:space="preserve">?) </t>
    </r>
  </si>
  <si>
    <t>BG-059</t>
  </si>
  <si>
    <t>W19-TS11-SOM1</t>
  </si>
  <si>
    <t>BG-057</t>
  </si>
  <si>
    <t>W19-TS11-SOM2</t>
  </si>
  <si>
    <t>BG-061</t>
  </si>
  <si>
    <t>W19-TS11-SOM3</t>
  </si>
  <si>
    <t>BT-49</t>
  </si>
  <si>
    <t>W19-TS10-SPOM2</t>
  </si>
  <si>
    <t>Tare: 0.1297g wt:0.0884g</t>
  </si>
  <si>
    <t>BT-53</t>
  </si>
  <si>
    <t>W19-TS11-SPOM2</t>
  </si>
  <si>
    <t>Tare: 0.1299g wt:0.2023g</t>
  </si>
  <si>
    <t>BG-060</t>
  </si>
  <si>
    <t>Green Algae</t>
  </si>
  <si>
    <t>Cau</t>
  </si>
  <si>
    <t>W19-TS11-Cau1</t>
  </si>
  <si>
    <r>
      <t>Caulerpa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taxifolia</t>
    </r>
    <r>
      <rPr>
        <sz val="11"/>
        <color rgb="FF000000"/>
        <rFont val="Calibri"/>
        <family val="2"/>
      </rPr>
      <t>?) tunicate</t>
    </r>
  </si>
  <si>
    <t>BG-183</t>
  </si>
  <si>
    <t>Hal</t>
  </si>
  <si>
    <r>
      <t>Halimeda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cuneata</t>
    </r>
    <r>
      <rPr>
        <sz val="11"/>
        <color rgb="FF000000"/>
        <rFont val="Calibri"/>
        <family val="2"/>
      </rPr>
      <t>?) (</t>
    </r>
    <r>
      <rPr>
        <i/>
        <sz val="11"/>
        <color rgb="FF000000"/>
        <rFont val="Calibri"/>
        <family val="2"/>
      </rPr>
      <t>incrassata</t>
    </r>
    <r>
      <rPr>
        <sz val="11"/>
        <color rgb="FF000000"/>
        <rFont val="Calibri"/>
        <family val="2"/>
      </rPr>
      <t>?)</t>
    </r>
  </si>
  <si>
    <t>BG-064</t>
  </si>
  <si>
    <t>Pen</t>
  </si>
  <si>
    <r>
      <t>P</t>
    </r>
    <r>
      <rPr>
        <i/>
        <sz val="11"/>
        <color rgb="FF000000"/>
        <rFont val="Calibri"/>
        <family val="2"/>
      </rPr>
      <t>enecilus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capitatus</t>
    </r>
    <r>
      <rPr>
        <sz val="11"/>
        <color rgb="FF000000"/>
        <rFont val="Calibri"/>
        <family val="2"/>
      </rPr>
      <t>?)</t>
    </r>
  </si>
  <si>
    <t>FT-425</t>
  </si>
  <si>
    <t>Tca</t>
  </si>
  <si>
    <t>W19-TS11-Tca1</t>
  </si>
  <si>
    <t>1.4,1.8</t>
  </si>
  <si>
    <r>
      <t xml:space="preserve">Small; </t>
    </r>
    <r>
      <rPr>
        <i/>
        <sz val="11"/>
        <color rgb="FF000000"/>
        <rFont val="Calibri"/>
        <family val="2"/>
      </rPr>
      <t>Turbo castanea</t>
    </r>
  </si>
  <si>
    <t>W19-TS11-Tca2</t>
  </si>
  <si>
    <t>1.7,1.8</t>
  </si>
  <si>
    <t>Medium</t>
  </si>
  <si>
    <t>2,1.9</t>
  </si>
  <si>
    <t>Large</t>
  </si>
  <si>
    <t>FT-318</t>
  </si>
  <si>
    <t>Rha</t>
  </si>
  <si>
    <t>W19-TS11-Rha1</t>
  </si>
  <si>
    <r>
      <t>Rhithropanopeus harrisii</t>
    </r>
    <r>
      <rPr>
        <sz val="11"/>
        <color rgb="FF000000"/>
        <rFont val="Calibri"/>
        <family val="2"/>
      </rPr>
      <t>, verify</t>
    </r>
  </si>
  <si>
    <t>0.8,07</t>
  </si>
  <si>
    <t>0.6,0.7</t>
  </si>
  <si>
    <t>Pilumnidae</t>
  </si>
  <si>
    <t>Pil</t>
  </si>
  <si>
    <t>W19-TS11-Pil1</t>
  </si>
  <si>
    <t>Hairy crab</t>
  </si>
  <si>
    <t>W19-TS11-Udo2</t>
  </si>
  <si>
    <t>W19-TS11-Udo3</t>
  </si>
  <si>
    <t>BG-065</t>
  </si>
  <si>
    <r>
      <t>Halimeda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tuna</t>
    </r>
    <r>
      <rPr>
        <sz val="11"/>
        <color rgb="FF000000"/>
        <rFont val="Calibri"/>
        <family val="2"/>
      </rPr>
      <t>)?</t>
    </r>
  </si>
  <si>
    <t>BG-175</t>
  </si>
  <si>
    <t>W19-TS10-SOM2</t>
  </si>
  <si>
    <t>BG-178</t>
  </si>
  <si>
    <t>W19-TS10-SOM3</t>
  </si>
  <si>
    <t>FT-418</t>
  </si>
  <si>
    <t>Mme</t>
  </si>
  <si>
    <t>W19-TS11-Mme3</t>
  </si>
  <si>
    <t>BG-157</t>
  </si>
  <si>
    <t>Egu</t>
  </si>
  <si>
    <r>
      <t xml:space="preserve">Large; </t>
    </r>
    <r>
      <rPr>
        <i/>
        <sz val="11"/>
        <color rgb="FF000000"/>
        <rFont val="Calibri"/>
        <family val="2"/>
      </rPr>
      <t>Eucinostomas gula</t>
    </r>
  </si>
  <si>
    <t>Small</t>
  </si>
  <si>
    <t>BG-062</t>
  </si>
  <si>
    <t>W19-TS11-SOM4</t>
  </si>
  <si>
    <t>BG-066</t>
  </si>
  <si>
    <t>W19-TS11-SOM5</t>
  </si>
  <si>
    <t>BG-172</t>
  </si>
  <si>
    <t>W19-TS10-SOM4</t>
  </si>
  <si>
    <t>BG-156</t>
  </si>
  <si>
    <t>BG-038</t>
  </si>
  <si>
    <t>W19-TS11-Lau4</t>
  </si>
  <si>
    <r>
      <t>Laurencia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papillosa</t>
    </r>
    <r>
      <rPr>
        <sz val="11"/>
        <color rgb="FF000000"/>
        <rFont val="Calibri"/>
        <family val="2"/>
      </rPr>
      <t>)?</t>
    </r>
  </si>
  <si>
    <t>W19-TS11-Lau5</t>
  </si>
  <si>
    <t>W19-TS11-Lau6</t>
  </si>
  <si>
    <t>BG-174</t>
  </si>
  <si>
    <t>Tree Oysters</t>
  </si>
  <si>
    <t>Cra</t>
  </si>
  <si>
    <t>2.6,3.0,3.3</t>
  </si>
  <si>
    <r>
      <t>Crassotrea</t>
    </r>
    <r>
      <rPr>
        <sz val="11"/>
        <color rgb="FF000000"/>
        <rFont val="Calibri"/>
        <family val="2"/>
      </rPr>
      <t>; Small</t>
    </r>
  </si>
  <si>
    <t>W19-TS10-Cra2</t>
  </si>
  <si>
    <t>3.3,3.4,3.4</t>
  </si>
  <si>
    <r>
      <t>Pinctada longisquamosa</t>
    </r>
    <r>
      <rPr>
        <sz val="11"/>
        <color rgb="FF000000"/>
        <rFont val="Calibri"/>
        <family val="2"/>
      </rPr>
      <t>; Medium</t>
    </r>
  </si>
  <si>
    <t>3.6,3.7,3.5</t>
  </si>
  <si>
    <t>W19-TS11-Rha4</t>
  </si>
  <si>
    <t>0.4,0.6,0.5,0.5,0.5</t>
  </si>
  <si>
    <t>W19-TS11-Rha5</t>
  </si>
  <si>
    <t>0.7,0.7,0.7,0.6,0.6</t>
  </si>
  <si>
    <t>W19-TS11-Rha6</t>
  </si>
  <si>
    <t>0.8,0.9,0.7,0.7,0.7</t>
  </si>
  <si>
    <t>FT-309</t>
  </si>
  <si>
    <t>W19-TS11-Cru1</t>
  </si>
  <si>
    <t>1.3,1.2,1.2</t>
  </si>
  <si>
    <t>W19-TS11-Cru2</t>
  </si>
  <si>
    <t>1.4,1.3,1.3</t>
  </si>
  <si>
    <t>W19-TS11-Cru3</t>
  </si>
  <si>
    <t>1.4,1.5,1.6</t>
  </si>
  <si>
    <t>W19-TS11-Tca4</t>
  </si>
  <si>
    <t>1.3,1.6</t>
  </si>
  <si>
    <t>W19-TS11-Bul1</t>
  </si>
  <si>
    <t>0.9,1.0</t>
  </si>
  <si>
    <t>1.0,1.1</t>
  </si>
  <si>
    <t>Ceb</t>
  </si>
  <si>
    <t>1.7,1.7,1.6</t>
  </si>
  <si>
    <r>
      <t>Cerithium eburneum</t>
    </r>
    <r>
      <rPr>
        <sz val="11"/>
        <color rgb="FF000000"/>
        <rFont val="Calibri"/>
        <family val="2"/>
      </rPr>
      <t>; had eggs</t>
    </r>
  </si>
  <si>
    <t>2.0,1.7,0.9</t>
  </si>
  <si>
    <t>2 had eggs</t>
  </si>
  <si>
    <t>W19-TS11-Pag1</t>
  </si>
  <si>
    <t>1.6,1.4</t>
  </si>
  <si>
    <t>Mmo</t>
  </si>
  <si>
    <t>1.2,1.1,1.1</t>
  </si>
  <si>
    <t>1.0,1.0,0.9</t>
  </si>
  <si>
    <t>W19-TS11-Mmo3</t>
  </si>
  <si>
    <t>W19-TS11-Mmo4</t>
  </si>
  <si>
    <t>0.8,0.8,0.7</t>
  </si>
  <si>
    <t>Smaller</t>
  </si>
  <si>
    <t>W19-TS11-Mmo5</t>
  </si>
  <si>
    <t>0.7,0.7,0.8</t>
  </si>
  <si>
    <t>Smallest</t>
  </si>
  <si>
    <t>FT-316</t>
  </si>
  <si>
    <t>Tcar</t>
  </si>
  <si>
    <t>4.0,3.2,3.8</t>
  </si>
  <si>
    <r>
      <t>Tozeuma carolinense</t>
    </r>
    <r>
      <rPr>
        <sz val="11"/>
        <color rgb="FF000000"/>
        <rFont val="Calibri"/>
        <family val="2"/>
      </rPr>
      <t>; Large</t>
    </r>
  </si>
  <si>
    <t>Lte</t>
  </si>
  <si>
    <t>2.3,2.2</t>
  </si>
  <si>
    <r>
      <t>Leander tenuicornis</t>
    </r>
    <r>
      <rPr>
        <sz val="11"/>
        <color rgb="FF000000"/>
        <rFont val="Calibri"/>
        <family val="2"/>
      </rPr>
      <t>; Large</t>
    </r>
  </si>
  <si>
    <t>Pens</t>
  </si>
  <si>
    <t>1.6,1.8,1.8,1.8</t>
  </si>
  <si>
    <t>Juv. pink shrimp? Large</t>
  </si>
  <si>
    <t>W19-TS11-Tcar2</t>
  </si>
  <si>
    <t>3.2,3.3,3.5</t>
  </si>
  <si>
    <t>2.5,2.2,2.6</t>
  </si>
  <si>
    <t>2.1,1.8</t>
  </si>
  <si>
    <t>1.4,1.4,1.5,1.2</t>
  </si>
  <si>
    <t>W19-TS11-Pens3</t>
  </si>
  <si>
    <t>1.2,0.9,0.9,1.0</t>
  </si>
  <si>
    <t>FT-324</t>
  </si>
  <si>
    <t>1.3,1.3,1.4</t>
  </si>
  <si>
    <t>1.2,1.2,1.0</t>
  </si>
  <si>
    <t>1.6,2.1</t>
  </si>
  <si>
    <t>W19-TS10-Ceb1</t>
  </si>
  <si>
    <t>1.6,2.3,2.2</t>
  </si>
  <si>
    <t>FT-515</t>
  </si>
  <si>
    <t>FT-502</t>
  </si>
  <si>
    <t>FT-520</t>
  </si>
  <si>
    <t>FT-516</t>
  </si>
  <si>
    <t>FT-504</t>
  </si>
  <si>
    <t>FT-519</t>
  </si>
  <si>
    <t>FT-511</t>
  </si>
  <si>
    <t>BG-T022</t>
  </si>
  <si>
    <t>Sagittaria latifolia</t>
  </si>
  <si>
    <t>Sla</t>
  </si>
  <si>
    <t>W19-TS3-Sla1</t>
  </si>
  <si>
    <r>
      <t>Sagittaria lancifolia</t>
    </r>
    <r>
      <rPr>
        <sz val="11"/>
        <color rgb="FF000000"/>
        <rFont val="Calibri"/>
        <family val="2"/>
      </rPr>
      <t>; had flower buds</t>
    </r>
  </si>
  <si>
    <t>W19-TS3-Sla2</t>
  </si>
  <si>
    <t>W19-TS3-Sla3</t>
  </si>
  <si>
    <t>BG-T021</t>
  </si>
  <si>
    <t>Ece</t>
  </si>
  <si>
    <t>FT-535</t>
  </si>
  <si>
    <t>2.1,2.1,2.0</t>
  </si>
  <si>
    <r>
      <t>Gambusia holbrooki</t>
    </r>
    <r>
      <rPr>
        <sz val="11"/>
        <color rgb="FF000000"/>
        <rFont val="Calibri"/>
        <family val="2"/>
      </rPr>
      <t>; Head archived</t>
    </r>
  </si>
  <si>
    <t>2.1,1.9,1.7</t>
  </si>
  <si>
    <t>2.0,1.9,1.8,1.7</t>
  </si>
  <si>
    <t>FT-518</t>
  </si>
  <si>
    <t>Fch</t>
  </si>
  <si>
    <r>
      <t>Fundulus chrysotus</t>
    </r>
    <r>
      <rPr>
        <sz val="11"/>
        <color rgb="FF000000"/>
        <rFont val="Calibri"/>
        <family val="2"/>
      </rPr>
      <t>; Head archived</t>
    </r>
  </si>
  <si>
    <t>W19-TS3-Fch3</t>
  </si>
  <si>
    <t>FT-514</t>
  </si>
  <si>
    <t>BG-T029</t>
  </si>
  <si>
    <t>FT-541</t>
  </si>
  <si>
    <t>2.3,2.3,2.1</t>
  </si>
  <si>
    <t>1.9,1.9,2.1</t>
  </si>
  <si>
    <t>1.7,1.8,1.7,1.8</t>
  </si>
  <si>
    <t>FT-529</t>
  </si>
  <si>
    <t>Ppa</t>
  </si>
  <si>
    <t>2.5,2.0,1.8</t>
  </si>
  <si>
    <r>
      <t>Palaemonetes paludosus</t>
    </r>
    <r>
      <rPr>
        <sz val="11"/>
        <color rgb="FF000000"/>
        <rFont val="Calibri"/>
        <family val="2"/>
      </rPr>
      <t>: Large</t>
    </r>
  </si>
  <si>
    <t>1.8,1.7,1.5</t>
  </si>
  <si>
    <t>1.3,1.4,1.4,1.3,1.0,1.1,1,2</t>
  </si>
  <si>
    <t>BG-T020</t>
  </si>
  <si>
    <t>Cja</t>
  </si>
  <si>
    <r>
      <t>Cladium jamaicense</t>
    </r>
    <r>
      <rPr>
        <sz val="11"/>
        <color rgb="FF000000"/>
        <rFont val="Calibri"/>
        <family val="2"/>
      </rPr>
      <t>; Archived</t>
    </r>
  </si>
  <si>
    <t>FT-398</t>
  </si>
  <si>
    <t>W19-SRS4-Lgr7</t>
  </si>
  <si>
    <t>BG-T013</t>
  </si>
  <si>
    <t>BG-T026</t>
  </si>
  <si>
    <t>Egyptian Panicgrass</t>
  </si>
  <si>
    <t>Pge</t>
  </si>
  <si>
    <t>W19-TS3-Pge1</t>
  </si>
  <si>
    <t>W19-TS3-Pge2</t>
  </si>
  <si>
    <t>W19-TS3-Pge3</t>
  </si>
  <si>
    <t>Had seed buds</t>
  </si>
  <si>
    <t>BG-T011</t>
  </si>
  <si>
    <t>BG-T024</t>
  </si>
  <si>
    <t>Pickerel Weed</t>
  </si>
  <si>
    <t>Pco</t>
  </si>
  <si>
    <t>W19-TS3-Pco1</t>
  </si>
  <si>
    <r>
      <t xml:space="preserve">Pontederia cordata, </t>
    </r>
    <r>
      <rPr>
        <sz val="11"/>
        <color rgb="FF000000"/>
        <rFont val="Calibri"/>
        <family val="2"/>
      </rPr>
      <t>archived</t>
    </r>
  </si>
  <si>
    <t>W19-TS3-Pco2</t>
  </si>
  <si>
    <t>W19-TS3-Pco3</t>
  </si>
  <si>
    <t>Had flowers, archived</t>
  </si>
  <si>
    <t>BG-T030</t>
  </si>
  <si>
    <t>FT-510</t>
  </si>
  <si>
    <t>FT-537</t>
  </si>
  <si>
    <t>BG-T028</t>
  </si>
  <si>
    <t>Mal</t>
  </si>
  <si>
    <t>FT-360</t>
  </si>
  <si>
    <t>W19-SRS4-Cja1</t>
  </si>
  <si>
    <t>FT-365</t>
  </si>
  <si>
    <t>W19-SRS4-Cja2</t>
  </si>
  <si>
    <t>FT-368</t>
  </si>
  <si>
    <t>W19-SRS4-Cja3</t>
  </si>
  <si>
    <t>BG-017</t>
  </si>
  <si>
    <t>W19-SRS4-Lgr6</t>
  </si>
  <si>
    <t>W19-SRS4-Lgr7F</t>
  </si>
  <si>
    <t>FT-371</t>
  </si>
  <si>
    <t>Mangrove Periwinkle</t>
  </si>
  <si>
    <t>Littoraria angulifera</t>
  </si>
  <si>
    <t>Lan</t>
  </si>
  <si>
    <t>W19-SRS6-Lan1</t>
  </si>
  <si>
    <r>
      <t>Littoria angulifera</t>
    </r>
    <r>
      <rPr>
        <sz val="11"/>
        <color rgb="FF000000"/>
        <rFont val="Calibri"/>
        <family val="2"/>
      </rPr>
      <t xml:space="preserve"> (Had eggs?)</t>
    </r>
  </si>
  <si>
    <t>W19-SRS6-Lan2</t>
  </si>
  <si>
    <t>W19-SRS6-Lan3</t>
  </si>
  <si>
    <t>Eggs?</t>
  </si>
  <si>
    <t>W19-SRS6-Lan4</t>
  </si>
  <si>
    <t>W19-SRS6-Lan5</t>
  </si>
  <si>
    <t>BG-T019</t>
  </si>
  <si>
    <t>Per</t>
  </si>
  <si>
    <t>Says BG-T018 on datasheet but thats wrong</t>
  </si>
  <si>
    <t>BG-T018</t>
  </si>
  <si>
    <t>Flo</t>
  </si>
  <si>
    <t>Bit of detritus</t>
  </si>
  <si>
    <t>W19-TS3-Flo4</t>
  </si>
  <si>
    <t>Some detritus</t>
  </si>
  <si>
    <t>FT-326</t>
  </si>
  <si>
    <t>Cun</t>
  </si>
  <si>
    <t>FT-346</t>
  </si>
  <si>
    <t>FT-333</t>
  </si>
  <si>
    <t>2.0,2.1,2.9</t>
  </si>
  <si>
    <t>Large; Heads archived</t>
  </si>
  <si>
    <t>2.1,1.7,1.9</t>
  </si>
  <si>
    <t>Small; Heads archived</t>
  </si>
  <si>
    <t>1F</t>
  </si>
  <si>
    <t>W19-RB10-Cun1F</t>
  </si>
  <si>
    <t>W19-RB10-Cun2F</t>
  </si>
  <si>
    <t>FT-359</t>
  </si>
  <si>
    <t>Cocoplum</t>
  </si>
  <si>
    <t>Chrysobalanus icaco</t>
  </si>
  <si>
    <t>Cic</t>
  </si>
  <si>
    <t>W19-RB10-Cic1</t>
  </si>
  <si>
    <t>Leaf &amp; stem</t>
  </si>
  <si>
    <t>FT-332</t>
  </si>
  <si>
    <t>W19-RB10-Soc3F</t>
  </si>
  <si>
    <t>FT-291</t>
  </si>
  <si>
    <t>2.0,2.1,1.9,1.8,2.0,2.0</t>
  </si>
  <si>
    <t>Heads archived</t>
  </si>
  <si>
    <t>W19-SRS6-Gho2</t>
  </si>
  <si>
    <t>1.8,1.7,1.8,1.8,1.5,1.7</t>
  </si>
  <si>
    <t>2.4,2.5,2.4,2.3,2.3</t>
  </si>
  <si>
    <t>W19-SRS6-Gho4</t>
  </si>
  <si>
    <t>2.6,2.4,2.4,2.2,2.5</t>
  </si>
  <si>
    <t>4.1,3.6,2.8,2.7,2.8</t>
  </si>
  <si>
    <t>FT-358</t>
  </si>
  <si>
    <t>W19-SRS4-Cja4</t>
  </si>
  <si>
    <t>FT-49</t>
  </si>
  <si>
    <t>W19-SRS4-Cun1F</t>
  </si>
  <si>
    <t>FT-357</t>
  </si>
  <si>
    <t>FT-362</t>
  </si>
  <si>
    <t>FT-372</t>
  </si>
  <si>
    <t>W19-RB10-Cic2</t>
  </si>
  <si>
    <t>FT-411</t>
  </si>
  <si>
    <t>W19-RB10-Cic3</t>
  </si>
  <si>
    <t>AB-18</t>
  </si>
  <si>
    <t>W19-SRS4-SPOM1</t>
  </si>
  <si>
    <t>Tare: 0.1279g wt: 0.1679g</t>
  </si>
  <si>
    <t>BG-T027</t>
  </si>
  <si>
    <t>Ufo</t>
  </si>
  <si>
    <t>Utriculoria foliosa</t>
  </si>
  <si>
    <t>grabbed from bag #3</t>
  </si>
  <si>
    <t>W19-TS3-Ufo3</t>
  </si>
  <si>
    <t>grabbed from bag #2</t>
  </si>
  <si>
    <t>BG-T025</t>
  </si>
  <si>
    <t>W19-TS3-Flo5</t>
  </si>
  <si>
    <t>Decarb?</t>
  </si>
  <si>
    <t>W19-TS3-Flo6</t>
  </si>
  <si>
    <t>FT-421</t>
  </si>
  <si>
    <t>3.1,2.9</t>
  </si>
  <si>
    <t>2.4,2.3</t>
  </si>
  <si>
    <t>2.1,2.1,2</t>
  </si>
  <si>
    <t>BG-051</t>
  </si>
  <si>
    <t>W19-RB10-Eha4</t>
  </si>
  <si>
    <t>FT-404</t>
  </si>
  <si>
    <t>W19-RB10-Lgo3</t>
  </si>
  <si>
    <t>2.9,2.9,2.9,3.0</t>
  </si>
  <si>
    <t>W19-RB10-Lgo4</t>
  </si>
  <si>
    <t>2.4,2.4,2.4,2.6</t>
  </si>
  <si>
    <t>W19-RB10-Lgo5</t>
  </si>
  <si>
    <t>FT-392</t>
  </si>
  <si>
    <t>W19-SRS6-Pdu3</t>
  </si>
  <si>
    <t>1.6,2.4</t>
  </si>
  <si>
    <t>Large; one had eggs</t>
  </si>
  <si>
    <t>W19-SRS6-Lte4</t>
  </si>
  <si>
    <t>FT-367</t>
  </si>
  <si>
    <t>Mangrove Tree Crab</t>
  </si>
  <si>
    <t>Aratus pisonii</t>
  </si>
  <si>
    <t>Api</t>
  </si>
  <si>
    <t>W19-SRS6-Api1</t>
  </si>
  <si>
    <t>W19-SRS6-Api2</t>
  </si>
  <si>
    <t>W19-SRS6-Api3</t>
  </si>
  <si>
    <t>W19-SRS6-Api4</t>
  </si>
  <si>
    <t>W19-SRS6-Api5</t>
  </si>
  <si>
    <t>AB-17</t>
  </si>
  <si>
    <t>W19-RB10-SPOM1</t>
  </si>
  <si>
    <t>Tare; 0.1279g wt; 0.2431g</t>
  </si>
  <si>
    <t>AB-20</t>
  </si>
  <si>
    <t>W19-RB10-SPOM2</t>
  </si>
  <si>
    <t>Tare; 0.1290g wt; 0.2106g</t>
  </si>
  <si>
    <t>BG-015</t>
  </si>
  <si>
    <t>W19-SRS6-SOM1</t>
  </si>
  <si>
    <t>FT-328</t>
  </si>
  <si>
    <t>Det</t>
  </si>
  <si>
    <t>FT-354</t>
  </si>
  <si>
    <t>FT-355</t>
  </si>
  <si>
    <t>FT-356</t>
  </si>
  <si>
    <t>W19-RB10-Cic4</t>
  </si>
  <si>
    <t>FT-373</t>
  </si>
  <si>
    <t>FT-374</t>
  </si>
  <si>
    <t>FT-27</t>
  </si>
  <si>
    <t>W19-SRS4-Lcy4</t>
  </si>
  <si>
    <t>W19-SRS4-Lcy5</t>
  </si>
  <si>
    <t>FT-402</t>
  </si>
  <si>
    <t>0.9,0.8,0.8,0.8</t>
  </si>
  <si>
    <r>
      <t>Rhithropanopeus harrisii</t>
    </r>
    <r>
      <rPr>
        <sz val="11"/>
        <color rgb="FF000000"/>
        <rFont val="Calibri"/>
        <family val="2"/>
      </rPr>
      <t>; Check ID</t>
    </r>
  </si>
  <si>
    <t>0.4,0.6,0.5,0.4,0.3</t>
  </si>
  <si>
    <t>FT-334</t>
  </si>
  <si>
    <t>W19-RB10-Cun3F</t>
  </si>
  <si>
    <t>FT-348</t>
  </si>
  <si>
    <t>4F</t>
  </si>
  <si>
    <t>W19-RB10-Cun4F</t>
  </si>
  <si>
    <t>FT-412</t>
  </si>
  <si>
    <t>2.1,2,1.8</t>
  </si>
  <si>
    <t>Large; Head archived</t>
  </si>
  <si>
    <t>W19-RB10-Gho4</t>
  </si>
  <si>
    <t>1.6,1.6,1.6,1.7</t>
  </si>
  <si>
    <t>Small; Head archived</t>
  </si>
  <si>
    <t>FT-294</t>
  </si>
  <si>
    <t>W19-SRS6-Pla4</t>
  </si>
  <si>
    <t>Body archived; Extra archived</t>
  </si>
  <si>
    <t>FT-352</t>
  </si>
  <si>
    <t>FT-363</t>
  </si>
  <si>
    <t>FT-407</t>
  </si>
  <si>
    <t>W19-RB10-Lpl6</t>
  </si>
  <si>
    <t>FT-387</t>
  </si>
  <si>
    <t>2.6,2.2,2.3,1.7</t>
  </si>
  <si>
    <t>Heads archived; One had eggs</t>
  </si>
  <si>
    <t>FT-422</t>
  </si>
  <si>
    <t>1.8,1.9,2.1,2.1</t>
  </si>
  <si>
    <t>2.2,2.3,2.5</t>
  </si>
  <si>
    <t>FT-40</t>
  </si>
  <si>
    <t>Extras archived</t>
  </si>
  <si>
    <t>FT-276</t>
  </si>
  <si>
    <t>1.6,2.1,2.1,2.6</t>
  </si>
  <si>
    <t>FT-370</t>
  </si>
  <si>
    <t>W19-SRS4-Rma4</t>
  </si>
  <si>
    <t>FT-415</t>
  </si>
  <si>
    <t>run, not enough previously weighed as Lmar1</t>
  </si>
  <si>
    <t>W19-RB10-Lmar5</t>
  </si>
  <si>
    <t>dont run yet, subbed for Lmar5</t>
  </si>
  <si>
    <t>FT-390</t>
  </si>
  <si>
    <t>FT-283</t>
  </si>
  <si>
    <t>W19-SRS6-Det1</t>
  </si>
  <si>
    <t>FT-366</t>
  </si>
  <si>
    <t>Black Mangrove</t>
  </si>
  <si>
    <t>Avicennia germinans</t>
  </si>
  <si>
    <t>Age</t>
  </si>
  <si>
    <t>W19-SRS6-Age1</t>
  </si>
  <si>
    <t>AB-11</t>
  </si>
  <si>
    <t>W19-SRS4-SPOM2</t>
  </si>
  <si>
    <t>Tare: 0.1299g wt: 0.1780g</t>
  </si>
  <si>
    <t>AB-19</t>
  </si>
  <si>
    <t>W19-SRS6-SPOM1</t>
  </si>
  <si>
    <t>Tare: 0.1283g wt:0.6078g ALOT, silty?</t>
  </si>
  <si>
    <t>FT-351</t>
  </si>
  <si>
    <t>W19-SRS6-Age2</t>
  </si>
  <si>
    <t>FT-32</t>
  </si>
  <si>
    <t>W19-SRS4-Tmac1</t>
  </si>
  <si>
    <t>1.8,1.6</t>
  </si>
  <si>
    <t>FT-391</t>
  </si>
  <si>
    <t>W19-SRS4-Cun2F</t>
  </si>
  <si>
    <t>FT-379</t>
  </si>
  <si>
    <t>W19-SRS4-Cun3F</t>
  </si>
  <si>
    <t>FT-345</t>
  </si>
  <si>
    <t>W19-RB10-Lgr1</t>
  </si>
  <si>
    <t>W19-RB10-Lgr1F</t>
  </si>
  <si>
    <t>FT-274</t>
  </si>
  <si>
    <t>W19-RB10-Rma4</t>
  </si>
  <si>
    <t>FT-289</t>
  </si>
  <si>
    <t>3.8,3.9</t>
  </si>
  <si>
    <t>3.5,3.8</t>
  </si>
  <si>
    <t>W19-SRS6-Fch3</t>
  </si>
  <si>
    <t>2.8,2.8,3.4</t>
  </si>
  <si>
    <t>FT-395</t>
  </si>
  <si>
    <t>Mle</t>
  </si>
  <si>
    <t>W19-SRS4-Mle1</t>
  </si>
  <si>
    <t>0.9,1.0,1.0,1.1,1.1</t>
  </si>
  <si>
    <t>Large; Shells archived</t>
  </si>
  <si>
    <t>0.7,0.8,0.7,0.8,0.8,0.9,0.8,0.8</t>
  </si>
  <si>
    <t>Medium: shells archived</t>
  </si>
  <si>
    <t>W19-SRS4-Mle3</t>
  </si>
  <si>
    <t>0.6,0.6,0.7,0.5,0.5,0.6,0.7,0.7,0.6</t>
  </si>
  <si>
    <t>Small; shells archived</t>
  </si>
  <si>
    <t>FT-385</t>
  </si>
  <si>
    <t>FT-278</t>
  </si>
  <si>
    <t>W19-SRS6-Det2</t>
  </si>
  <si>
    <t>FT-386</t>
  </si>
  <si>
    <t>Lane Snapper</t>
  </si>
  <si>
    <t>Lutjanus synagris</t>
  </si>
  <si>
    <t>Lsy</t>
  </si>
  <si>
    <t>W19-SRS6-Lsy1</t>
  </si>
  <si>
    <t>FT-413</t>
  </si>
  <si>
    <t>BG-029</t>
  </si>
  <si>
    <t>W19-SRS4-SOM1</t>
  </si>
  <si>
    <t>BG-030</t>
  </si>
  <si>
    <t>W19-SRS4-SOM2</t>
  </si>
  <si>
    <t>FT-403</t>
  </si>
  <si>
    <t>W19-RB10-Cic5</t>
  </si>
  <si>
    <t>FT-364</t>
  </si>
  <si>
    <t>W19-SRS4-Rma5</t>
  </si>
  <si>
    <t>10-*-19</t>
  </si>
  <si>
    <t>BG-T012</t>
  </si>
  <si>
    <t>Amphipods</t>
  </si>
  <si>
    <t>Amp</t>
  </si>
  <si>
    <t>W19-TS3-Amp1</t>
  </si>
  <si>
    <t>W19-TS3-Amp2</t>
  </si>
  <si>
    <t>FT-409</t>
  </si>
  <si>
    <t>Water Strider</t>
  </si>
  <si>
    <t>Rhagovelia plumbea</t>
  </si>
  <si>
    <t>Rpl</t>
  </si>
  <si>
    <t>W19-RB10-Rpl1</t>
  </si>
  <si>
    <t>Insect</t>
  </si>
  <si>
    <t>Needs decarb?</t>
  </si>
  <si>
    <t>FT-408</t>
  </si>
  <si>
    <t>3.3,3.7,6.5</t>
  </si>
  <si>
    <t>Large; heads archived</t>
  </si>
  <si>
    <t>2.0,2.3,3.0,2.7,2.8</t>
  </si>
  <si>
    <t>FT-321</t>
  </si>
  <si>
    <t>W19-SRS6-Fch4</t>
  </si>
  <si>
    <t>FT-347</t>
  </si>
  <si>
    <t>W19-RB10-Mug1F</t>
  </si>
  <si>
    <t>FT-340</t>
  </si>
  <si>
    <t>Narrow-winged Damselfly</t>
  </si>
  <si>
    <t>Coenagrionidae</t>
  </si>
  <si>
    <t>Coe</t>
  </si>
  <si>
    <t>W19-RB10-Coe1</t>
  </si>
  <si>
    <t>FT-280</t>
  </si>
  <si>
    <t>Lyre Goby</t>
  </si>
  <si>
    <t>Evorthodus lyricus</t>
  </si>
  <si>
    <t>Ely</t>
  </si>
  <si>
    <t>W19-SRS6-Ely1</t>
  </si>
  <si>
    <t>W19-SRS6-Mgu1</t>
  </si>
  <si>
    <t>FT-300</t>
  </si>
  <si>
    <t>1.6, 1.5</t>
  </si>
  <si>
    <t>1.3, 1.2, 1.1</t>
  </si>
  <si>
    <t>W19-RB10-Rha3</t>
  </si>
  <si>
    <t>1.1, 1.0, 0.9</t>
  </si>
  <si>
    <t>FT-396</t>
  </si>
  <si>
    <t>Ami</t>
  </si>
  <si>
    <t>W19-SRS4-Ami1</t>
  </si>
  <si>
    <t>2.6, 2.7</t>
  </si>
  <si>
    <t>FT-292</t>
  </si>
  <si>
    <t>Looks like FT-296; Check ID</t>
  </si>
  <si>
    <t>FT-297</t>
  </si>
  <si>
    <t>W19-SRS6-Tmac1</t>
  </si>
  <si>
    <t>AB-15</t>
  </si>
  <si>
    <t>W19-SRS6-SPOM2</t>
  </si>
  <si>
    <t>Tare: 0.1248g weight: 0.3197g</t>
  </si>
  <si>
    <t>FT-285</t>
  </si>
  <si>
    <t>FT-329</t>
  </si>
  <si>
    <t>FT-389</t>
  </si>
  <si>
    <t>FT-271</t>
  </si>
  <si>
    <t>Two-stripe Forceptail</t>
  </si>
  <si>
    <t>Aphylla williamsoni</t>
  </si>
  <si>
    <t>Awi</t>
  </si>
  <si>
    <t>W19-RB10-Awi1</t>
  </si>
  <si>
    <t>FT-296</t>
  </si>
  <si>
    <t>Some sort of Cladophora; Check ID</t>
  </si>
  <si>
    <t>FT-39</t>
  </si>
  <si>
    <t>W19-SRS4-Rha3</t>
  </si>
  <si>
    <t>0.6, 0.6</t>
  </si>
  <si>
    <t>FT-288</t>
  </si>
  <si>
    <t>Bos</t>
  </si>
  <si>
    <t>Bostrychia (montagnei)?; Check ID</t>
  </si>
  <si>
    <t>FT-401</t>
  </si>
  <si>
    <t>Chasmodes-Blenny</t>
  </si>
  <si>
    <t>Chasmodes bosquianus</t>
  </si>
  <si>
    <t>Cha</t>
  </si>
  <si>
    <t>W19-RB10-Cha1</t>
  </si>
  <si>
    <t>Too small to ID</t>
  </si>
  <si>
    <t>W19-RB10-Lcy3</t>
  </si>
  <si>
    <t>W19-RB10-Coe2</t>
  </si>
  <si>
    <t>FT-376</t>
  </si>
  <si>
    <t>looks like FT-296; Check ID</t>
  </si>
  <si>
    <t>BG-008</t>
  </si>
  <si>
    <t>W19-RB10-Det4</t>
  </si>
  <si>
    <t>FT-270</t>
  </si>
  <si>
    <t>FT-378</t>
  </si>
  <si>
    <t>Bat</t>
  </si>
  <si>
    <t>run, Bostrychia?</t>
  </si>
  <si>
    <t>Check ID</t>
  </si>
  <si>
    <t>FT-327</t>
  </si>
  <si>
    <t>5F</t>
  </si>
  <si>
    <t>W19-RB10-Cun5F</t>
  </si>
  <si>
    <t>FT-350</t>
  </si>
  <si>
    <t>6F</t>
  </si>
  <si>
    <t>W19-RB10-Cun6F</t>
  </si>
  <si>
    <t>FT-35</t>
  </si>
  <si>
    <t>W19-SRS4-Cun4F</t>
  </si>
  <si>
    <t>FT-298</t>
  </si>
  <si>
    <t>W19-SRS6-Det3</t>
  </si>
  <si>
    <t>FT-369</t>
  </si>
  <si>
    <t>FT-331</t>
  </si>
  <si>
    <t>W19-RB10-Lgr2F</t>
  </si>
  <si>
    <t>FT-279</t>
  </si>
  <si>
    <t>1.3, 1.4, 1.2, 1.4, 1.3, 1.4, 1.3, 3.1, 3.0</t>
  </si>
  <si>
    <t>FT-388</t>
  </si>
  <si>
    <t>Tidewater silverside</t>
  </si>
  <si>
    <t>W19-SRS4-Mpe1</t>
  </si>
  <si>
    <t>FT-252</t>
  </si>
  <si>
    <t>BG-001</t>
  </si>
  <si>
    <t>W19-RB10-SOM1</t>
  </si>
  <si>
    <t>BG-010</t>
  </si>
  <si>
    <t>W19-SRS6-SOM2</t>
  </si>
  <si>
    <t>BG-014</t>
  </si>
  <si>
    <t>W19-SRS6-SOM3</t>
  </si>
  <si>
    <t>BG-027</t>
  </si>
  <si>
    <t>W19-SRS4-SOM3</t>
  </si>
  <si>
    <t>FT-284</t>
  </si>
  <si>
    <t>Had parasite</t>
  </si>
  <si>
    <t>W19-RB10-Ppa3</t>
  </si>
  <si>
    <t>BG-003</t>
  </si>
  <si>
    <t>W19-RB10-Per1</t>
  </si>
  <si>
    <t>Very brown</t>
  </si>
  <si>
    <t>W19-RB10-Per2</t>
  </si>
  <si>
    <t>FT-399</t>
  </si>
  <si>
    <t>Questionable; looks like detritus</t>
  </si>
  <si>
    <t>FT-287</t>
  </si>
  <si>
    <t>Pob</t>
  </si>
  <si>
    <t>W19-SRS6-Pob1</t>
  </si>
  <si>
    <t>2.6, 2.5</t>
  </si>
  <si>
    <t>2.0, 1.9</t>
  </si>
  <si>
    <t>FT-382</t>
  </si>
  <si>
    <t>W19-SRS6-Iso3</t>
  </si>
  <si>
    <t>FT-400</t>
  </si>
  <si>
    <t>run, Bostrychia?, not enough</t>
  </si>
  <si>
    <t>W19-SRS4-Bat3</t>
  </si>
  <si>
    <t>FT-48</t>
  </si>
  <si>
    <t>W19-SRS4-Bat4</t>
  </si>
  <si>
    <t>FT-286</t>
  </si>
  <si>
    <t>FT-405</t>
  </si>
  <si>
    <t>Looks like FT-296</t>
  </si>
  <si>
    <t>FT-28</t>
  </si>
  <si>
    <t>W19-SRS6-Mug1F</t>
  </si>
  <si>
    <t>FT-339</t>
  </si>
  <si>
    <t>W19-RB10-Cun7</t>
  </si>
  <si>
    <t>W19-RB10-Cun7F</t>
  </si>
  <si>
    <t>FT-349</t>
  </si>
  <si>
    <t>W19-RB10-Ppa4</t>
  </si>
  <si>
    <t>2.7, 2.3, 2.5, 2.4</t>
  </si>
  <si>
    <t>BG-026</t>
  </si>
  <si>
    <t>W19-SRS4-SOM4</t>
  </si>
  <si>
    <t>FT-377</t>
  </si>
  <si>
    <t>W19-SRS6-Rpl1</t>
  </si>
  <si>
    <t>BG-012</t>
  </si>
  <si>
    <t>W19-SRS6-SOM4</t>
  </si>
  <si>
    <t>BG-002</t>
  </si>
  <si>
    <t>W19-RB10-Per3</t>
  </si>
  <si>
    <t>FT-305</t>
  </si>
  <si>
    <t>W19-TS11-Amp1</t>
  </si>
  <si>
    <t>FT-315</t>
  </si>
  <si>
    <t>FT-416</t>
  </si>
  <si>
    <t>Tinted Cantharus</t>
  </si>
  <si>
    <t>Cancellate cantharus</t>
  </si>
  <si>
    <t>Cca</t>
  </si>
  <si>
    <t>W19-TS11-Cca1</t>
  </si>
  <si>
    <t>FT-420</t>
  </si>
  <si>
    <t>Gerreidae</t>
  </si>
  <si>
    <t>W19-SRS4-Espp1</t>
  </si>
  <si>
    <t>3.5, 2.8, 2.2, 2.1, 1.8</t>
  </si>
  <si>
    <t>BG-180</t>
  </si>
  <si>
    <t>BG-054</t>
  </si>
  <si>
    <t>FT-394</t>
  </si>
  <si>
    <t>W19-SRS6-Mgu4</t>
  </si>
  <si>
    <t>BG-T098</t>
  </si>
  <si>
    <t>BG-160</t>
  </si>
  <si>
    <t>Lap</t>
  </si>
  <si>
    <t>BG-294</t>
  </si>
  <si>
    <t>Sheepswool Sponge</t>
  </si>
  <si>
    <t>Hippospongia lachne</t>
  </si>
  <si>
    <t>Hla</t>
  </si>
  <si>
    <t>W19-TS11-Hla1</t>
  </si>
  <si>
    <t>W19-TS11-Hla2</t>
  </si>
  <si>
    <t>Possibly yellow sponge or</t>
  </si>
  <si>
    <t>W19-TS11-Hla3</t>
  </si>
  <si>
    <t>glove sponge</t>
  </si>
  <si>
    <t>BG-019</t>
  </si>
  <si>
    <t>Forcepia</t>
  </si>
  <si>
    <t>For</t>
  </si>
  <si>
    <t>W19-TS11-For1</t>
  </si>
  <si>
    <t>W19-TS11-For2</t>
  </si>
  <si>
    <t>W19-TS11-For3</t>
  </si>
  <si>
    <t>BG-161</t>
  </si>
  <si>
    <t>Mci</t>
  </si>
  <si>
    <t>Monacanthus ciliatus; head archived</t>
  </si>
  <si>
    <t>BG-055</t>
  </si>
  <si>
    <t>Sfi</t>
  </si>
  <si>
    <t>BG-T009</t>
  </si>
  <si>
    <t>W19-SRS3-Pge1</t>
  </si>
  <si>
    <t>W19-SRS3-Pge2</t>
  </si>
  <si>
    <t>W19-SRS3-Pge3</t>
  </si>
  <si>
    <t>FT-524</t>
  </si>
  <si>
    <t>FT-547</t>
  </si>
  <si>
    <t>BG-T010</t>
  </si>
  <si>
    <t>FT-549</t>
  </si>
  <si>
    <t>FT-546</t>
  </si>
  <si>
    <t>FT-550</t>
  </si>
  <si>
    <t>FT-534</t>
  </si>
  <si>
    <t>Jfl</t>
  </si>
  <si>
    <t>2.3, 2.2, 2.2</t>
  </si>
  <si>
    <t>Jordanella floridae L</t>
  </si>
  <si>
    <t>run, supplemented w Jfla2 below</t>
  </si>
  <si>
    <t>2.1, 2.2, 2.1</t>
  </si>
  <si>
    <t>M</t>
  </si>
  <si>
    <t>run supplemented Jfl2 above</t>
  </si>
  <si>
    <t>W19-SRS3-Jfl3</t>
  </si>
  <si>
    <t>2.1, 1.8, 2, 2.1</t>
  </si>
  <si>
    <t>S</t>
  </si>
  <si>
    <t>FT-532</t>
  </si>
  <si>
    <t>2.7, 2.6, 2.6</t>
  </si>
  <si>
    <t>L</t>
  </si>
  <si>
    <t>2.6, 2.6, 2.7</t>
  </si>
  <si>
    <t>2.5, 2.6, 2.4, 2.1</t>
  </si>
  <si>
    <t>FT-542</t>
  </si>
  <si>
    <t>3.2, 2.9, 3</t>
  </si>
  <si>
    <t>2.7, 2.6, 1.7</t>
  </si>
  <si>
    <t>BG-035</t>
  </si>
  <si>
    <t>W19-TS11-Hal4</t>
  </si>
  <si>
    <t>Halimeda incressata</t>
  </si>
  <si>
    <t>W19-TS11-Hal5</t>
  </si>
  <si>
    <t>W19-TS11-Hal6</t>
  </si>
  <si>
    <t>FT-528</t>
  </si>
  <si>
    <t>2.7, 2.4, 2.3</t>
  </si>
  <si>
    <t>run, supplemented w Gho3</t>
  </si>
  <si>
    <t>2.2, 2.2, 2.1</t>
  </si>
  <si>
    <t>run, supplemented above sample^ Gho2</t>
  </si>
  <si>
    <t>W19-SRS3-Gho3</t>
  </si>
  <si>
    <t>2, 2, 2.1, 1.7</t>
  </si>
  <si>
    <t>BG-063</t>
  </si>
  <si>
    <t>BG-041</t>
  </si>
  <si>
    <t>BG-048</t>
  </si>
  <si>
    <t>W19-TS11-Hwr1</t>
  </si>
  <si>
    <t>FT-310</t>
  </si>
  <si>
    <t>BG-163</t>
  </si>
  <si>
    <t>Tun</t>
  </si>
  <si>
    <t>White tunicate, smooth, rubbery</t>
  </si>
  <si>
    <t>FT-312</t>
  </si>
  <si>
    <t>Filamentous algae</t>
  </si>
  <si>
    <t>Ent</t>
  </si>
  <si>
    <t>W19-TS11-Ent1</t>
  </si>
  <si>
    <t>Check ID, enteromorpha or derbesia families</t>
  </si>
  <si>
    <t>BG-185</t>
  </si>
  <si>
    <t>Actiniaria</t>
  </si>
  <si>
    <t>Act</t>
  </si>
  <si>
    <t>W19-TS10-Act1</t>
  </si>
  <si>
    <t>W19-TS10-Act2</t>
  </si>
  <si>
    <t>W19-TS10-Act3</t>
  </si>
  <si>
    <t>W19-TS11-Ent2</t>
  </si>
  <si>
    <t>W19-TS11-Ent3</t>
  </si>
  <si>
    <t>BG-171</t>
  </si>
  <si>
    <t>BG-295</t>
  </si>
  <si>
    <t>BG-045</t>
  </si>
  <si>
    <t>BG-292</t>
  </si>
  <si>
    <t>W19-TS11-Det1</t>
  </si>
  <si>
    <t>FT-303</t>
  </si>
  <si>
    <t>W19-TS11-Tun3</t>
  </si>
  <si>
    <t>Full body</t>
  </si>
  <si>
    <t>W19-TS11-Tun4</t>
  </si>
  <si>
    <t>BG-169</t>
  </si>
  <si>
    <t>BG-167</t>
  </si>
  <si>
    <t>BG-164</t>
  </si>
  <si>
    <t>BG-036</t>
  </si>
  <si>
    <t>BG-049</t>
  </si>
  <si>
    <t>BG-165</t>
  </si>
  <si>
    <t>BG-159</t>
  </si>
  <si>
    <t>Hsc</t>
  </si>
  <si>
    <t>Rest archived</t>
  </si>
  <si>
    <t>5.7, 5.1</t>
  </si>
  <si>
    <t>BG-042</t>
  </si>
  <si>
    <t>Orange Tunicate</t>
  </si>
  <si>
    <t>?Botrylloides violaceus</t>
  </si>
  <si>
    <t>BG-058</t>
  </si>
  <si>
    <t>Caulerpa Prolifera</t>
  </si>
  <si>
    <t>Cpr</t>
  </si>
  <si>
    <t>W19-TS11-Cpr1</t>
  </si>
  <si>
    <t>BG-290</t>
  </si>
  <si>
    <t>W19-TS11-Det2</t>
  </si>
  <si>
    <t>FT-311</t>
  </si>
  <si>
    <t>Lmin</t>
  </si>
  <si>
    <t>1.3, 1.3, 1.3, 1.4, 1.6, 1.5, 1.4, 1.2, 1.2, 1.3</t>
  </si>
  <si>
    <t>1.3, 1.4, 1.5, 1.3, 1.3, 1.3, 1.3, 1.4, 1.4, 1.4</t>
  </si>
  <si>
    <t>W19-TS10-Lmin3</t>
  </si>
  <si>
    <t>1.4, 1.3, 1.3, 1.3, 1.4, 1.3, 1.4, 1.5, 1.3, 1.2</t>
  </si>
  <si>
    <t>BG-297</t>
  </si>
  <si>
    <t>Dictyota dichotoma</t>
  </si>
  <si>
    <t>Ddi</t>
  </si>
  <si>
    <t>W19-TS11-Ddi1</t>
  </si>
  <si>
    <t>W19-TS11-Ddi2</t>
  </si>
  <si>
    <t>W19-TS11-Ddi3</t>
  </si>
  <si>
    <t>BG-184</t>
  </si>
  <si>
    <t>Boe</t>
  </si>
  <si>
    <t>BG-270</t>
  </si>
  <si>
    <t>BG-274</t>
  </si>
  <si>
    <t>Lrh</t>
  </si>
  <si>
    <t>BG-271</t>
  </si>
  <si>
    <t>Sno</t>
  </si>
  <si>
    <t>FT-471</t>
  </si>
  <si>
    <t>1.2-1.7</t>
  </si>
  <si>
    <t>FT-597</t>
  </si>
  <si>
    <t>W19-TS10-Mmo3</t>
  </si>
  <si>
    <t>1.1,1.2,1.2,1.3,1.1</t>
  </si>
  <si>
    <t>FT-464</t>
  </si>
  <si>
    <t>5.2,5.2,5</t>
  </si>
  <si>
    <t>4.3,4.1,4,4</t>
  </si>
  <si>
    <t>W19-TS10-Mpe3</t>
  </si>
  <si>
    <t>2.3-3.6</t>
  </si>
  <si>
    <t>FT-463</t>
  </si>
  <si>
    <t>W19-TS10-Pag4</t>
  </si>
  <si>
    <t>FT-322</t>
  </si>
  <si>
    <t>W19-TS11-Ceb3</t>
  </si>
  <si>
    <t>W19-TS11-Pag3</t>
  </si>
  <si>
    <t>1,0.9</t>
  </si>
  <si>
    <t>Had eggs</t>
  </si>
  <si>
    <t>FT-460</t>
  </si>
  <si>
    <t>Gro</t>
  </si>
  <si>
    <t>2.4,3,2.6,2.5,2.7</t>
  </si>
  <si>
    <t>3.9,3.2</t>
  </si>
  <si>
    <t>2.7,2.9,2</t>
  </si>
  <si>
    <t>FT-073</t>
  </si>
  <si>
    <t>Clu</t>
  </si>
  <si>
    <t>4,4.1,4.2,4.5,4.6</t>
  </si>
  <si>
    <t>Heads archived; Check ID</t>
  </si>
  <si>
    <t>BG-072</t>
  </si>
  <si>
    <t>W19-TS7-Sde1</t>
  </si>
  <si>
    <t>BG-073</t>
  </si>
  <si>
    <t>W19-TS7-Clu3</t>
  </si>
  <si>
    <t>BG-071</t>
  </si>
  <si>
    <t>W19-TS10-Sde1</t>
  </si>
  <si>
    <t>W19-TS10-Sde2</t>
  </si>
  <si>
    <t>W19-TS10-Sde3</t>
  </si>
  <si>
    <t>FT-465</t>
  </si>
  <si>
    <t>BG-076</t>
  </si>
  <si>
    <t>BG-018</t>
  </si>
  <si>
    <t>Mti</t>
  </si>
  <si>
    <t>W19-TS11-Mti3</t>
  </si>
  <si>
    <t>BG-047</t>
  </si>
  <si>
    <t>FT-454</t>
  </si>
  <si>
    <t>Fca</t>
  </si>
  <si>
    <t>~2.7-2.5</t>
  </si>
  <si>
    <t>W19-TS7-Fca3</t>
  </si>
  <si>
    <t>~2.5-1.9</t>
  </si>
  <si>
    <t>FT-472</t>
  </si>
  <si>
    <t>Ccan</t>
  </si>
  <si>
    <t>W19-TS10-Ccan2</t>
  </si>
  <si>
    <t>W19-TS10-Ccan3</t>
  </si>
  <si>
    <t>FT-453</t>
  </si>
  <si>
    <t>W19-TS7-Rha3</t>
  </si>
  <si>
    <t>BG-113</t>
  </si>
  <si>
    <t>W19-TS10-Hla1</t>
  </si>
  <si>
    <t>W19-TS10-Hla2</t>
  </si>
  <si>
    <t>W19-TS10-Hla3</t>
  </si>
  <si>
    <t>FT-459</t>
  </si>
  <si>
    <t>FT-588</t>
  </si>
  <si>
    <t>FT-474</t>
  </si>
  <si>
    <t>Dwarf Seahorse</t>
  </si>
  <si>
    <t>Hippocampus zosterae</t>
  </si>
  <si>
    <t>Hzo</t>
  </si>
  <si>
    <t>W19-TS10-Hzo1</t>
  </si>
  <si>
    <t>W19-TS10-Hzo2</t>
  </si>
  <si>
    <t>FT-456</t>
  </si>
  <si>
    <t>BG-075</t>
  </si>
  <si>
    <t>FT-458</t>
  </si>
  <si>
    <t>FT-049</t>
  </si>
  <si>
    <t>W19-TS7-Sde2</t>
  </si>
  <si>
    <t>W19-TS7-Sde3</t>
  </si>
  <si>
    <t>BG-074</t>
  </si>
  <si>
    <t>FT-591</t>
  </si>
  <si>
    <t>W19-TS9-Iso2</t>
  </si>
  <si>
    <t>7.1, 5.6</t>
  </si>
  <si>
    <t>BG-272</t>
  </si>
  <si>
    <t>Sba</t>
  </si>
  <si>
    <t>10'</t>
  </si>
  <si>
    <t>5.1, 5.8</t>
  </si>
  <si>
    <t>5, 4.5</t>
  </si>
  <si>
    <t>BG-273</t>
  </si>
  <si>
    <t>W19-SRS3-Sla3</t>
  </si>
  <si>
    <t>BG-T037</t>
  </si>
  <si>
    <t>Cba</t>
  </si>
  <si>
    <t>BG-T008</t>
  </si>
  <si>
    <t>BG-T006</t>
  </si>
  <si>
    <t>BG-T007</t>
  </si>
  <si>
    <t>W19-SRS3-Ufo3</t>
  </si>
  <si>
    <t>BG-T032</t>
  </si>
  <si>
    <t>BG-T016</t>
  </si>
  <si>
    <t>FT-506</t>
  </si>
  <si>
    <t>W19-SRS3-Oau1</t>
  </si>
  <si>
    <t>BG-T023</t>
  </si>
  <si>
    <t>Pickerel weed</t>
  </si>
  <si>
    <t>W19-SRS3-Pco1</t>
  </si>
  <si>
    <t>FT-507</t>
  </si>
  <si>
    <t>FT-501</t>
  </si>
  <si>
    <t>FT-508</t>
  </si>
  <si>
    <t>FT-543</t>
  </si>
  <si>
    <t>FT-538</t>
  </si>
  <si>
    <t>FT-525</t>
  </si>
  <si>
    <t>BG-T017</t>
  </si>
  <si>
    <t>BG-T033</t>
  </si>
  <si>
    <t>FT-522</t>
  </si>
  <si>
    <t>BG-T035</t>
  </si>
  <si>
    <t>BG-T036</t>
  </si>
  <si>
    <t>FT-530</t>
  </si>
  <si>
    <t>Bel</t>
  </si>
  <si>
    <t>Belastoma sp; Large</t>
  </si>
  <si>
    <t>W19-SRS3-Bel3</t>
  </si>
  <si>
    <t>BG-T015</t>
  </si>
  <si>
    <t>BG-T003</t>
  </si>
  <si>
    <t>BG-T005</t>
  </si>
  <si>
    <t>BG-T004</t>
  </si>
  <si>
    <t>BG-T014</t>
  </si>
  <si>
    <t>FT-533</t>
  </si>
  <si>
    <t>FT-548</t>
  </si>
  <si>
    <t>FT-512</t>
  </si>
  <si>
    <t>W19-SRS3-Oau2</t>
  </si>
  <si>
    <t>FT-505</t>
  </si>
  <si>
    <t>W19-SRS3-Oau3</t>
  </si>
  <si>
    <t>FT-521</t>
  </si>
  <si>
    <t>FT-523</t>
  </si>
  <si>
    <t>BG-T002</t>
  </si>
  <si>
    <t>W19-SRS3-Amp1</t>
  </si>
  <si>
    <t>W19-SRS3-Amp2</t>
  </si>
  <si>
    <t>FT-509</t>
  </si>
  <si>
    <t>FT-517</t>
  </si>
  <si>
    <t>W19-SRS3-Oau4</t>
  </si>
  <si>
    <t>dont run yet, not enough</t>
  </si>
  <si>
    <t>W19-SRS3-Amp3</t>
  </si>
  <si>
    <t>BG-T031</t>
  </si>
  <si>
    <t>BG-T034</t>
  </si>
  <si>
    <t>FT-526</t>
  </si>
  <si>
    <t>W19-SRS3-Fch1</t>
  </si>
  <si>
    <t>4.1, 3.3</t>
  </si>
  <si>
    <t>4, 3.1</t>
  </si>
  <si>
    <t>FT-539</t>
  </si>
  <si>
    <t>Least Killifish</t>
  </si>
  <si>
    <t>Heterandria formosa</t>
  </si>
  <si>
    <t>Hfo</t>
  </si>
  <si>
    <t>W19-SRS3-Hfo1</t>
  </si>
  <si>
    <t>2.2-1.6</t>
  </si>
  <si>
    <t>W19-SRS3-Hfo2</t>
  </si>
  <si>
    <t>1.7-1.5</t>
  </si>
  <si>
    <t>W19-SRS3-Hfo3</t>
  </si>
  <si>
    <t>1.5-1.7</t>
  </si>
  <si>
    <t>FT-540</t>
  </si>
  <si>
    <t>W19-SRS3-Ppa1</t>
  </si>
  <si>
    <t>0.9-1.3</t>
  </si>
  <si>
    <t>W19-SRS3-Ppa2</t>
  </si>
  <si>
    <t>1.4-1.6</t>
  </si>
  <si>
    <t>W19-SRS3-Ppa3</t>
  </si>
  <si>
    <t>FT-531</t>
  </si>
  <si>
    <t>Regal Darner</t>
  </si>
  <si>
    <t>Coryphaeschna ingens</t>
  </si>
  <si>
    <t>Cin</t>
  </si>
  <si>
    <t>W19-SRS3-Cin1</t>
  </si>
  <si>
    <t>Upper body</t>
  </si>
  <si>
    <t>FT-545</t>
  </si>
  <si>
    <t>Everglades Pygmy</t>
  </si>
  <si>
    <t>Elassoma evergladei</t>
  </si>
  <si>
    <t>Eev</t>
  </si>
  <si>
    <t>W19-SRS3-Eev1</t>
  </si>
  <si>
    <t>1.5-1.8</t>
  </si>
  <si>
    <t>W19-SRS3-Eev2</t>
  </si>
  <si>
    <t>1.9-</t>
  </si>
  <si>
    <t>W19-SRS3-Eev3</t>
  </si>
  <si>
    <t>W19-SRS3-Cin2</t>
  </si>
  <si>
    <t>Lower body</t>
  </si>
  <si>
    <t>BG-T001</t>
  </si>
  <si>
    <t>Creeping Water Bug</t>
  </si>
  <si>
    <t>Pelocoris Femoratos</t>
  </si>
  <si>
    <t>Pfe</t>
  </si>
  <si>
    <t>W19-SRS3-Pfe1</t>
  </si>
  <si>
    <t>W19-SRS3-Pfe2</t>
  </si>
  <si>
    <t>Dry 2020</t>
  </si>
  <si>
    <t>FT-1130</t>
  </si>
  <si>
    <t>Mangrove leaves</t>
  </si>
  <si>
    <t>D20-RB10-Rma1</t>
  </si>
  <si>
    <t>FT-1043</t>
  </si>
  <si>
    <t>D20-SRS6-Rma1</t>
  </si>
  <si>
    <t>FT-1129</t>
  </si>
  <si>
    <t>D20-RB10-Rma2</t>
  </si>
  <si>
    <t>FT-1192</t>
  </si>
  <si>
    <t>Fdu</t>
  </si>
  <si>
    <t>D20-SRS6-Fdu1</t>
  </si>
  <si>
    <t>FT-1036</t>
  </si>
  <si>
    <t>D20-SRS6-Rma2</t>
  </si>
  <si>
    <t>BG-082</t>
  </si>
  <si>
    <t>D20-SRS4-Epl1</t>
  </si>
  <si>
    <t>FT-1142</t>
  </si>
  <si>
    <t>D20-RB10-Rma3</t>
  </si>
  <si>
    <t>FT-1144</t>
  </si>
  <si>
    <t>D20-SRS4-Rma1</t>
  </si>
  <si>
    <t>FT-1027</t>
  </si>
  <si>
    <t>D20-SRS6-Rma3</t>
  </si>
  <si>
    <t>Almost brown</t>
  </si>
  <si>
    <t>FT-1037</t>
  </si>
  <si>
    <t>D20-SRS6-Det1</t>
  </si>
  <si>
    <t>FT-1023</t>
  </si>
  <si>
    <t>D20-SRS4-Ppa1</t>
  </si>
  <si>
    <t>1.9,1.6,1.4,1.1,1.3</t>
  </si>
  <si>
    <t>One has eggs, heads archived, needs decarb</t>
  </si>
  <si>
    <t>FT-1018</t>
  </si>
  <si>
    <t>Mosquito fish</t>
  </si>
  <si>
    <t>D20-SRS4-Gho1</t>
  </si>
  <si>
    <t>Heads archived, needs decarb</t>
  </si>
  <si>
    <t>FT-1133</t>
  </si>
  <si>
    <t>D20-RB10-Pob1</t>
  </si>
  <si>
    <t>Needs decarb</t>
  </si>
  <si>
    <t>FT-1131</t>
  </si>
  <si>
    <t>D20-RB10-Gho1</t>
  </si>
  <si>
    <t>Large, needs decarb, heads archived</t>
  </si>
  <si>
    <t>D20-RB10-Gho2</t>
  </si>
  <si>
    <t>Medium, needs decarb, heads archived</t>
  </si>
  <si>
    <t>D20-RB10-Gho3</t>
  </si>
  <si>
    <t>Small, needs decarb, heads archived</t>
  </si>
  <si>
    <t>FT-1008</t>
  </si>
  <si>
    <t>D20-SRS4-Lcy1</t>
  </si>
  <si>
    <t>3.9,3.6</t>
  </si>
  <si>
    <t>needs decarb, heads archived</t>
  </si>
  <si>
    <t>D20-SRS4-Lcy2</t>
  </si>
  <si>
    <t>D20-SRS4-Lcy3</t>
  </si>
  <si>
    <t>FT-1042</t>
  </si>
  <si>
    <t>D20-SRS6-Ppa1</t>
  </si>
  <si>
    <t>heads archived</t>
  </si>
  <si>
    <t>D20-SRS6-Ppa2</t>
  </si>
  <si>
    <t>FT-1146</t>
  </si>
  <si>
    <t>D20-RB10-Det1</t>
  </si>
  <si>
    <t>FT-1182</t>
  </si>
  <si>
    <t>D20-SRS6-Det2</t>
  </si>
  <si>
    <t>FT-1127</t>
  </si>
  <si>
    <t>D20-RB10-Det2</t>
  </si>
  <si>
    <t>FT-1189</t>
  </si>
  <si>
    <t>D20-SRS4-Rma2</t>
  </si>
  <si>
    <t>BG-205</t>
  </si>
  <si>
    <t>Water lily</t>
  </si>
  <si>
    <t>D20-RB10-Nym1</t>
  </si>
  <si>
    <t>D20-RB10-Nym2</t>
  </si>
  <si>
    <t>D20-RB10-Nym3</t>
  </si>
  <si>
    <t>FT-1013</t>
  </si>
  <si>
    <t>D20-SRS4-Iso1</t>
  </si>
  <si>
    <t>decarb</t>
  </si>
  <si>
    <t>D20-SRS4-Amp1</t>
  </si>
  <si>
    <t>FT-1033</t>
  </si>
  <si>
    <t>False Pilchard</t>
  </si>
  <si>
    <t>Harengula clupeola</t>
  </si>
  <si>
    <t>Hcl</t>
  </si>
  <si>
    <t>D20-SRS6-Hcl1</t>
  </si>
  <si>
    <t>Herengula clupeola; head archived</t>
  </si>
  <si>
    <t>FT-1141</t>
  </si>
  <si>
    <t>Dark Falsemussle</t>
  </si>
  <si>
    <t>Mytilopsis leucophaeata</t>
  </si>
  <si>
    <t>D20-RB10-Mle1</t>
  </si>
  <si>
    <t>D20-RB10-Mle2</t>
  </si>
  <si>
    <t>FT-1134</t>
  </si>
  <si>
    <t>D20-RB10-Det3</t>
  </si>
  <si>
    <t>FT-1148</t>
  </si>
  <si>
    <t>D20-RB10-Rpl1</t>
  </si>
  <si>
    <t>Decarb</t>
  </si>
  <si>
    <t>FT-1149</t>
  </si>
  <si>
    <t>D20-RB10-Iso1</t>
  </si>
  <si>
    <t>FT-1041</t>
  </si>
  <si>
    <t>Mangrove tree crab</t>
  </si>
  <si>
    <t>D20-SRS6-Api1</t>
  </si>
  <si>
    <t>D20-SRS6-Api2</t>
  </si>
  <si>
    <t>D20-SRS6-Api3</t>
  </si>
  <si>
    <t>FT-1038</t>
  </si>
  <si>
    <t>D20-SRS6-SOM1</t>
  </si>
  <si>
    <t>BG-201</t>
  </si>
  <si>
    <t>D20-SRS6-Ema1</t>
  </si>
  <si>
    <t>FT-1028</t>
  </si>
  <si>
    <t>Caulerpa verticillata</t>
  </si>
  <si>
    <t>Cve</t>
  </si>
  <si>
    <t>D20-SRS6-Cve1</t>
  </si>
  <si>
    <t>FT-1143</t>
  </si>
  <si>
    <t>D20-RB10-Rma4</t>
  </si>
  <si>
    <t>FT-1184</t>
  </si>
  <si>
    <t>D20-SRS4-Ppa2</t>
  </si>
  <si>
    <t>1.1,1.2,1.1,1.3,1.5,1.9,1.7</t>
  </si>
  <si>
    <t>FT-1135</t>
  </si>
  <si>
    <t>D20-SRS6-Cve2</t>
  </si>
  <si>
    <t>BG-086</t>
  </si>
  <si>
    <t>D20-SRS4-Lgr1</t>
  </si>
  <si>
    <t>BG-084</t>
  </si>
  <si>
    <t>D20-SRS4-Csa1</t>
  </si>
  <si>
    <t>FT-1014</t>
  </si>
  <si>
    <t>Marsh killifish</t>
  </si>
  <si>
    <t>D20-SRS4-Fco1</t>
  </si>
  <si>
    <t>Heads archived; decarb</t>
  </si>
  <si>
    <t>FT-1025</t>
  </si>
  <si>
    <t>Clown goby</t>
  </si>
  <si>
    <t>D20-SRS6-Mgu1</t>
  </si>
  <si>
    <t>Grass shrimp in stomach!</t>
  </si>
  <si>
    <t>D20-SRS6-Mgu2</t>
  </si>
  <si>
    <t>D20-SRS6-Mgu3</t>
  </si>
  <si>
    <t>FT-598</t>
  </si>
  <si>
    <t>Mangrove periwinkle</t>
  </si>
  <si>
    <t>D20-SRS6-Lan1</t>
  </si>
  <si>
    <t>FT-1183</t>
  </si>
  <si>
    <t>D20-SRS6-Rma4</t>
  </si>
  <si>
    <t>D20-SRS6-Lan2</t>
  </si>
  <si>
    <t>FT-1138</t>
  </si>
  <si>
    <t>D20-RB10-Ppa1</t>
  </si>
  <si>
    <t>L, all had parasites removed</t>
  </si>
  <si>
    <t>D20-SRS6-Lan3</t>
  </si>
  <si>
    <t>3.0, 2.8</t>
  </si>
  <si>
    <t>D20-RB10-Ppa2</t>
  </si>
  <si>
    <t>M, parasites removed</t>
  </si>
  <si>
    <t>D20-RB10-Ppa3</t>
  </si>
  <si>
    <t>S, parasites removed and archived</t>
  </si>
  <si>
    <t>FT-1045</t>
  </si>
  <si>
    <t>D20-SRS6-Pla1</t>
  </si>
  <si>
    <t>FT-1039</t>
  </si>
  <si>
    <t>D20-SRS6-Cve3</t>
  </si>
  <si>
    <t>FT-1010</t>
  </si>
  <si>
    <t>Shipworm</t>
  </si>
  <si>
    <t>Teredinidae</t>
  </si>
  <si>
    <t>Ter</t>
  </si>
  <si>
    <t>D20-SRS4-Ter1</t>
  </si>
  <si>
    <t>&gt;10</t>
  </si>
  <si>
    <t>FT-1016</t>
  </si>
  <si>
    <t>Cladaphora</t>
  </si>
  <si>
    <t>D20-SRS4-Cla1</t>
  </si>
  <si>
    <t>FT-1019</t>
  </si>
  <si>
    <t>Chlorophyta</t>
  </si>
  <si>
    <t>Chl</t>
  </si>
  <si>
    <t>D20-SRS4-Chl1</t>
  </si>
  <si>
    <t>FT-1015</t>
  </si>
  <si>
    <t>D20-SRS4-Det1</t>
  </si>
  <si>
    <t>FT-1197</t>
  </si>
  <si>
    <t>D20-SRS6-Det3</t>
  </si>
  <si>
    <t>BG-204</t>
  </si>
  <si>
    <t>FT-1047</t>
  </si>
  <si>
    <t>D20-SRS6-Ppa3</t>
  </si>
  <si>
    <t>FT-1046</t>
  </si>
  <si>
    <t>D20-SRS6-Pob1</t>
  </si>
  <si>
    <t>Legs whole</t>
  </si>
  <si>
    <t>Missing claws. DECARB</t>
  </si>
  <si>
    <t>FT-1029</t>
  </si>
  <si>
    <t>D20-SRS6-SOM2</t>
  </si>
  <si>
    <t>BG-081</t>
  </si>
  <si>
    <t>Toad fish</t>
  </si>
  <si>
    <t>Opsanus beta</t>
  </si>
  <si>
    <t>Obe</t>
  </si>
  <si>
    <t>D20-SRS6-Obe1</t>
  </si>
  <si>
    <t>FT-1011</t>
  </si>
  <si>
    <t>Sea trout</t>
  </si>
  <si>
    <t>Cne</t>
  </si>
  <si>
    <t>D20-TS11-Cne1</t>
  </si>
  <si>
    <t>D20-TS11-Cne1F</t>
  </si>
  <si>
    <t>Finclip</t>
  </si>
  <si>
    <t>FT-1195</t>
  </si>
  <si>
    <t>Lady fish</t>
  </si>
  <si>
    <t>Elops saurus</t>
  </si>
  <si>
    <t>Esa</t>
  </si>
  <si>
    <t>D20-TS11-Esa1</t>
  </si>
  <si>
    <t>D20-TS11-Esa1F</t>
  </si>
  <si>
    <t>BT-03</t>
  </si>
  <si>
    <t>D20-SRS4-SPOM1</t>
  </si>
  <si>
    <t>"Tare?": 0.1295g wt:</t>
  </si>
  <si>
    <t>BG-193</t>
  </si>
  <si>
    <t>D20-TS11-Lrh1</t>
  </si>
  <si>
    <t>D20-TS11-Lrh2</t>
  </si>
  <si>
    <t>FT-1009</t>
  </si>
  <si>
    <t>Scalloped Hammerhead</t>
  </si>
  <si>
    <t>Sphyrna lewini</t>
  </si>
  <si>
    <t>Sle</t>
  </si>
  <si>
    <t>D20-TS11-Sle1</t>
  </si>
  <si>
    <t>Check camera for TL, test for decarb</t>
  </si>
  <si>
    <t>FT-1031</t>
  </si>
  <si>
    <t>D20-SRS6-Fco1</t>
  </si>
  <si>
    <t>D20-SRS6-Fco2</t>
  </si>
  <si>
    <t>FT-1145</t>
  </si>
  <si>
    <t>D20-RB10-Rma5</t>
  </si>
  <si>
    <t>Leaf</t>
  </si>
  <si>
    <t>FT-1194</t>
  </si>
  <si>
    <t>D20-SRS4-Rma3</t>
  </si>
  <si>
    <t>FT-1049</t>
  </si>
  <si>
    <t>D20-SRS6-Gho1</t>
  </si>
  <si>
    <t>3,3,3</t>
  </si>
  <si>
    <t>Decarb? Lg</t>
  </si>
  <si>
    <t>D20-SRS6-Gho2</t>
  </si>
  <si>
    <t>2.8-3.0</t>
  </si>
  <si>
    <t>Decarb? M</t>
  </si>
  <si>
    <t>D20-SRS6-Gho3</t>
  </si>
  <si>
    <t>2.2-2.7</t>
  </si>
  <si>
    <t>Decarb? S</t>
  </si>
  <si>
    <t>BT-05</t>
  </si>
  <si>
    <t>D20-RB10-SPOM1</t>
  </si>
  <si>
    <t>Tare:0.1306g weight</t>
  </si>
  <si>
    <t>FT-1196</t>
  </si>
  <si>
    <t>BT-02</t>
  </si>
  <si>
    <t>D20-SRS6-SPOM1</t>
  </si>
  <si>
    <t>Tare:0.1269mg weight</t>
  </si>
  <si>
    <t>FT-1139</t>
  </si>
  <si>
    <t>D20-RB10-Hfo1</t>
  </si>
  <si>
    <t>1.2-1.9</t>
  </si>
  <si>
    <t>D20-RB10-Hfo2</t>
  </si>
  <si>
    <t>1.5-2.2</t>
  </si>
  <si>
    <t>BG-206</t>
  </si>
  <si>
    <t>D20-RB10-Ema1</t>
  </si>
  <si>
    <t>EMA</t>
  </si>
  <si>
    <t>FT-1022</t>
  </si>
  <si>
    <t>RB10_NT1_d19</t>
  </si>
  <si>
    <t>TS7_RK1_d19</t>
  </si>
  <si>
    <t>Crab (Unk Type)</t>
  </si>
  <si>
    <t>RB10_CB1_d19</t>
  </si>
  <si>
    <t>RB10_HG1_d19</t>
  </si>
  <si>
    <t>SRS4_GS2_d19</t>
  </si>
  <si>
    <t>SRS6_GD1_d19</t>
  </si>
  <si>
    <t>TS10_SA1_d19</t>
  </si>
  <si>
    <t>SRS4_SH1_d19</t>
  </si>
  <si>
    <t>Tree Snail</t>
  </si>
  <si>
    <t>SRS6_TS1_d19</t>
  </si>
  <si>
    <t>SRS4_IP1_d19</t>
  </si>
  <si>
    <t>SRS4_MD1_d19</t>
  </si>
  <si>
    <t>RB10_IP1_d19</t>
  </si>
  <si>
    <t>SRS4_MD2_d19</t>
  </si>
  <si>
    <t>TS9_HC1_d19</t>
  </si>
  <si>
    <t>TS9_GS1_d19</t>
  </si>
  <si>
    <t>TS7_SH1_d19</t>
  </si>
  <si>
    <t>SRS6_MA1_d19</t>
  </si>
  <si>
    <t>TS7_PP1_d19</t>
  </si>
  <si>
    <t>Shinners</t>
  </si>
  <si>
    <t>RB10_SR1_d19</t>
  </si>
  <si>
    <t>RB10_SV1_d19</t>
  </si>
  <si>
    <t>RB10_HG2_d19</t>
  </si>
  <si>
    <t>RB10_NT2_d19</t>
  </si>
  <si>
    <t>RB10_NT3_d19</t>
  </si>
  <si>
    <t>RB10_NT4_d19</t>
  </si>
  <si>
    <t>RB10_NT5_d19</t>
  </si>
  <si>
    <t>RB10_NT6_d19</t>
  </si>
  <si>
    <t>SRS4_NC3_d19</t>
  </si>
  <si>
    <t>RB10_NT7_d19</t>
  </si>
  <si>
    <t>RB10_SV2_d19</t>
  </si>
  <si>
    <t>RB10_NT8_d19</t>
  </si>
  <si>
    <t>RB10_GS2_d19</t>
  </si>
  <si>
    <t>Top Minnow</t>
  </si>
  <si>
    <t>RB10_TM1_d19</t>
  </si>
  <si>
    <t>RB10_BG1_d19</t>
  </si>
  <si>
    <t>SRS4_NC1_d19</t>
  </si>
  <si>
    <t>RB10_NT11_d19</t>
  </si>
  <si>
    <t>Spider Crab</t>
  </si>
  <si>
    <t>TS10_SC1_d19</t>
  </si>
  <si>
    <t>TS10_NC1_d19</t>
  </si>
  <si>
    <t>SRS4_NC2_d19</t>
  </si>
  <si>
    <t>RB10_NC1_d19</t>
  </si>
  <si>
    <t>TS7_NC2_d19</t>
  </si>
  <si>
    <t>Dragonfly nymph</t>
  </si>
  <si>
    <t>SRS4_DN1_d19</t>
  </si>
  <si>
    <t>RB10_NT9_d19</t>
  </si>
  <si>
    <t>RB10_NT10_d19</t>
  </si>
  <si>
    <t>RB10_NT12_d19</t>
  </si>
  <si>
    <t>SRS6_CR1_d19</t>
  </si>
  <si>
    <t>RB10_NT13_d19</t>
  </si>
  <si>
    <t>RB10_NT14_d19</t>
  </si>
  <si>
    <t>SRS6_PC1_d19</t>
  </si>
  <si>
    <t>SRS6_SH1_d19</t>
  </si>
  <si>
    <t>SRS6_SH2_d19</t>
  </si>
  <si>
    <t>SRS6_GS1_d19</t>
  </si>
  <si>
    <t>SRS6_MD2_d19</t>
  </si>
  <si>
    <t>Anchovy</t>
  </si>
  <si>
    <t>SRS6_AN1_d19</t>
  </si>
  <si>
    <t>SRS6_SH3_d19</t>
  </si>
  <si>
    <t>RB10_BG4m_d19</t>
  </si>
  <si>
    <t>SRS6_SH4_</t>
  </si>
  <si>
    <t>SRS6_MJ1_d19</t>
  </si>
  <si>
    <t>SRS6_MJ2_</t>
  </si>
  <si>
    <t>SRS6_CR2_d19</t>
  </si>
  <si>
    <t>SRS6_CR3_d19</t>
  </si>
  <si>
    <t>SRS6_CR4_d19</t>
  </si>
  <si>
    <t>SRS6_AP1_d19</t>
  </si>
  <si>
    <t>RB10_BG3m_d19</t>
  </si>
  <si>
    <t>RB10_SO1m_d19</t>
  </si>
  <si>
    <t>Water Striders</t>
  </si>
  <si>
    <t>SRS4_WZ1_d19</t>
  </si>
  <si>
    <t>RB10_RE1m_d19</t>
  </si>
  <si>
    <t>RB10_BG5m_d19</t>
  </si>
  <si>
    <t>RB10_BG6m_d19</t>
  </si>
  <si>
    <t>RB10_BG2m_d19</t>
  </si>
  <si>
    <t>TS10_HR1_d19</t>
  </si>
  <si>
    <t>TS10_AP1_d19</t>
  </si>
  <si>
    <t>TS11_MD7_d19</t>
  </si>
  <si>
    <t>Red Drum</t>
  </si>
  <si>
    <t>SRS4_RD1m_d19</t>
  </si>
  <si>
    <t>SRS4_SK1m_d19</t>
  </si>
  <si>
    <t>TS11_MD2_d19</t>
  </si>
  <si>
    <t>TS11_MD3_d19</t>
  </si>
  <si>
    <t>TS11_MD4_d19</t>
  </si>
  <si>
    <t>TS11_MD5_d19</t>
  </si>
  <si>
    <t>TS11_MD6_d19</t>
  </si>
  <si>
    <t>TS10_MJ1_d19</t>
  </si>
  <si>
    <t>TS10_SC2_d19</t>
  </si>
  <si>
    <t>File Fish</t>
  </si>
  <si>
    <t>TS11_FF1_d19</t>
  </si>
  <si>
    <t>TS10_HC1_d19</t>
  </si>
  <si>
    <t>SRS6_IP1_d19</t>
  </si>
  <si>
    <t>Spiny Lobster</t>
  </si>
  <si>
    <t>TS10_SL1_d19</t>
  </si>
  <si>
    <t>Brittle star</t>
  </si>
  <si>
    <t>TS11_BS1_d19</t>
  </si>
  <si>
    <t>polychete</t>
  </si>
  <si>
    <t>SRS6_ET1_d19</t>
  </si>
  <si>
    <t>TS11_PP1_d19</t>
  </si>
  <si>
    <t>TS10_AN1_d19</t>
  </si>
  <si>
    <t>TS11_PC1_d19</t>
  </si>
  <si>
    <t>SRS6_AN2_d19</t>
  </si>
  <si>
    <t>TS11_GS1_d19</t>
  </si>
  <si>
    <t>TS11_SH1_d19</t>
  </si>
  <si>
    <t>TS9_PP1_d19</t>
  </si>
  <si>
    <t>TS9_MJ1_d19</t>
  </si>
  <si>
    <t>Hardhead Catfish</t>
  </si>
  <si>
    <t>SRS6_HH1m_d19</t>
  </si>
  <si>
    <t>Worm (Unk type)</t>
  </si>
  <si>
    <t>TS7_WO1_d19</t>
  </si>
  <si>
    <t>Grunt</t>
  </si>
  <si>
    <t>TS11_GR1_d19</t>
  </si>
  <si>
    <t>TS11_SA1_d19</t>
  </si>
  <si>
    <t>TS10_HC2_d19</t>
  </si>
  <si>
    <t>TS11_MS1_d19</t>
  </si>
  <si>
    <t>Blue-legged Pistol Shrimp</t>
  </si>
  <si>
    <t>TS11_PS1_d19</t>
  </si>
  <si>
    <t>SRS6_SW1_d19</t>
  </si>
  <si>
    <t>Blenny</t>
  </si>
  <si>
    <t>TS10_BL1_d19</t>
  </si>
  <si>
    <t>TS9_SV1_d19</t>
  </si>
  <si>
    <t>TS11_GD1_d19</t>
  </si>
  <si>
    <t>TS9_AP1_d19</t>
  </si>
  <si>
    <t>TS9_AN1_d19</t>
  </si>
  <si>
    <t>TS7_BL1_d19</t>
  </si>
  <si>
    <t>TS7_IP1_d19</t>
  </si>
  <si>
    <t>TS11_WO1_d19</t>
  </si>
  <si>
    <t>Goby (Unk type)</t>
  </si>
  <si>
    <t>TS9_GU1_d19</t>
  </si>
  <si>
    <t>TS11_SU1_d19</t>
  </si>
  <si>
    <t>TS7_AP1_d19</t>
  </si>
  <si>
    <t>TS11_MJ1_d19</t>
  </si>
  <si>
    <t>Snail (Unk)</t>
  </si>
  <si>
    <t>TS11_SN1_d19</t>
  </si>
  <si>
    <t>Barnacles</t>
  </si>
  <si>
    <t>TS9_BN1_d19</t>
  </si>
  <si>
    <t>TS10_SH1_d19</t>
  </si>
  <si>
    <t>SRS4_WO1_d19</t>
  </si>
  <si>
    <t>Silver Perch</t>
  </si>
  <si>
    <t>TS11_SP1_d19</t>
  </si>
  <si>
    <t>TS11_BC1_d19</t>
  </si>
  <si>
    <t>SRS6_IP2_d19</t>
  </si>
  <si>
    <t>TS11_AP1_d19</t>
  </si>
  <si>
    <t>TS11_SC1_d19</t>
  </si>
  <si>
    <t>TS11_MD8_d19</t>
  </si>
  <si>
    <t>TS11_BV1_d19</t>
  </si>
  <si>
    <t>TS10_SC3_d19</t>
  </si>
  <si>
    <t>TS7_CR1_d19</t>
  </si>
  <si>
    <t>TS10_BS1_d19</t>
  </si>
  <si>
    <t>TS9_BL1_d19</t>
  </si>
  <si>
    <t>TS10_SU1_d19</t>
  </si>
  <si>
    <t>TS7_AN1_d19</t>
  </si>
  <si>
    <t>TS10_GD1_d19</t>
  </si>
  <si>
    <t>TS7_MD1_d19</t>
  </si>
  <si>
    <t>TS7_HR1_d19</t>
  </si>
  <si>
    <t>TS10_SH2_d19</t>
  </si>
  <si>
    <t>TS10_HC3_d19</t>
  </si>
  <si>
    <t>Fire worm</t>
  </si>
  <si>
    <t>TS9_FW1_d19</t>
  </si>
  <si>
    <t>TS9_TM1_d19</t>
  </si>
  <si>
    <t>TS9_SH1_d19</t>
  </si>
  <si>
    <t>TS10_TF1_d19</t>
  </si>
  <si>
    <t>Peanut Worm (Sipunculid</t>
  </si>
  <si>
    <t>TS9_PW1_d19</t>
  </si>
  <si>
    <t>TS9_GU2_d19</t>
  </si>
  <si>
    <t>TS10_SC4_d19</t>
  </si>
  <si>
    <t>TS9_BL2_d19</t>
  </si>
  <si>
    <t>Mayan Ciclid</t>
  </si>
  <si>
    <t>RB10_MY2m_d19</t>
  </si>
  <si>
    <t>TS9_BN2_d19</t>
  </si>
  <si>
    <t>TS11_HC1_d19</t>
  </si>
  <si>
    <t>SRS6_BC1_d19</t>
  </si>
  <si>
    <t>TS7_CM1_d19</t>
  </si>
  <si>
    <t>SRS6_MJ2_d19</t>
  </si>
  <si>
    <t>Goliath Grouper</t>
  </si>
  <si>
    <t>SRS6_GG1m_d19</t>
  </si>
  <si>
    <t>RB10_GU1_d19</t>
  </si>
  <si>
    <t>RB10_MY1m_d19</t>
  </si>
  <si>
    <t>RB10_MY1f_d19</t>
  </si>
  <si>
    <t>RB10_MY2f_d19</t>
  </si>
  <si>
    <t>TS11_BN1_d19</t>
  </si>
  <si>
    <t>red mangrove leaves</t>
  </si>
  <si>
    <t>Thallasia (T)</t>
  </si>
  <si>
    <t>TS9_THAL1_d19</t>
  </si>
  <si>
    <t>TS9_SYRI1_d19</t>
  </si>
  <si>
    <t>TS9_SYRI2_d19</t>
  </si>
  <si>
    <t>TS9_DETR1_d19</t>
  </si>
  <si>
    <t>Penicillus (Lolli)</t>
  </si>
  <si>
    <t>TS9_PENC1_d19</t>
  </si>
  <si>
    <t>Halodule (H)</t>
  </si>
  <si>
    <t>black mangrove leaves</t>
  </si>
  <si>
    <t>SRS6_BMNL1_d19</t>
  </si>
  <si>
    <t>SRS6_RDAL1_d19</t>
  </si>
  <si>
    <t>SRS6_BMNL2_d19</t>
  </si>
  <si>
    <t>HaIimeda (GC)</t>
  </si>
  <si>
    <t>TS11_HALM2_d19</t>
  </si>
  <si>
    <t>SRS6_GRAL1_d19</t>
  </si>
  <si>
    <t>TS11_THAL1_d19</t>
  </si>
  <si>
    <t>Algae unknown</t>
  </si>
  <si>
    <t>SRS6_ALUN1_d19</t>
  </si>
  <si>
    <t>TS10_HALM1_d19</t>
  </si>
  <si>
    <t>TS11_HALM1_d19</t>
  </si>
  <si>
    <t>TS11_SYRI1_d19</t>
  </si>
  <si>
    <t>TS11_SYRI2_d19</t>
  </si>
  <si>
    <t>TS10_HALD1_d19</t>
  </si>
  <si>
    <t>TS11_CAUL1_d19</t>
  </si>
  <si>
    <t>Bass</t>
  </si>
  <si>
    <t>RB10_BA1_d19</t>
  </si>
  <si>
    <t>RB10_BA2_d19</t>
  </si>
  <si>
    <t>RB10_BA3_d19</t>
  </si>
  <si>
    <t>bass</t>
  </si>
  <si>
    <t>RB10_BA4_d19</t>
  </si>
  <si>
    <t>RB10_BA5_d19</t>
  </si>
  <si>
    <t>RB10_BF1_d19</t>
  </si>
  <si>
    <t>RB10_BF2_d19</t>
  </si>
  <si>
    <t>RB10_BF3_d19</t>
  </si>
  <si>
    <t>RB10_BF4_d19</t>
  </si>
  <si>
    <t>RB10_BF5_d19</t>
  </si>
  <si>
    <t>Coco Plum</t>
  </si>
  <si>
    <t>RB10_COCO1_d19</t>
  </si>
  <si>
    <t>RB10_COCO2_d19</t>
  </si>
  <si>
    <t>RB10_COCO3_d19</t>
  </si>
  <si>
    <t>RB10_COCO4_d19</t>
  </si>
  <si>
    <t>RB10_COCO5_d19</t>
  </si>
  <si>
    <t>RB10_DETR5_d19</t>
  </si>
  <si>
    <t>RB10_DN1_d19</t>
  </si>
  <si>
    <t>RB10_GA1_d19</t>
  </si>
  <si>
    <t>RB10_GA2_d19</t>
  </si>
  <si>
    <t>RB10_GA3_d19</t>
  </si>
  <si>
    <t>RB10_GA4_d19</t>
  </si>
  <si>
    <t>RB10_GA5_d19</t>
  </si>
  <si>
    <t>RB10_HG3_d19</t>
  </si>
  <si>
    <t>Lilly Epi</t>
  </si>
  <si>
    <t>Mangrove Epi (red prop)</t>
  </si>
  <si>
    <t>RB10_MEPI1_d19</t>
  </si>
  <si>
    <t>RB10_MEPI4_d19</t>
  </si>
  <si>
    <t>RB10_MEPI7_d19</t>
  </si>
  <si>
    <t>RB10_MY7M_d19</t>
  </si>
  <si>
    <t>RB10_MY8M_d19</t>
  </si>
  <si>
    <t>RB10_MY9_d19</t>
  </si>
  <si>
    <t>RB10_ML1_d19</t>
  </si>
  <si>
    <t>RB10_ML2_d19</t>
  </si>
  <si>
    <t>RB10_ML3_d19</t>
  </si>
  <si>
    <t>RB10_ML4_d19</t>
  </si>
  <si>
    <t>RB10_ML5_d19</t>
  </si>
  <si>
    <t>RB10_PE2M_d19</t>
  </si>
  <si>
    <t>RB10_PE3M_d19</t>
  </si>
  <si>
    <t>RB10_PE4M_d19</t>
  </si>
  <si>
    <t>RB10_RD1_d19</t>
  </si>
  <si>
    <t>RB10_RD2_d19</t>
  </si>
  <si>
    <t>RB10_RD3_d19</t>
  </si>
  <si>
    <t>RB10_RD4_d19</t>
  </si>
  <si>
    <t>RB10_RD5_d19</t>
  </si>
  <si>
    <t>RB10_RMNL3_d19</t>
  </si>
  <si>
    <t>RB10_RE2M_d19</t>
  </si>
  <si>
    <t>RB10_RE3M_d19</t>
  </si>
  <si>
    <t>RB10_SK1_d19</t>
  </si>
  <si>
    <t>snook</t>
  </si>
  <si>
    <t>RB10_SK2_d19</t>
  </si>
  <si>
    <t>RB10_SK3_d19</t>
  </si>
  <si>
    <t>RB10_SK4_d19</t>
  </si>
  <si>
    <t>RB10_WM1M_d19</t>
  </si>
  <si>
    <t>SRS4_AP1_d19</t>
  </si>
  <si>
    <t>SRS4_BN1_d19</t>
  </si>
  <si>
    <t>SRS4_BN2_d19</t>
  </si>
  <si>
    <t>SRS4_CL1_d19</t>
  </si>
  <si>
    <t>SRS4_CB1_d19</t>
  </si>
  <si>
    <t>SRS4_MD4_d19</t>
  </si>
  <si>
    <t>SRS4_CB2_d19</t>
  </si>
  <si>
    <t>SRS4_CR1_d19</t>
  </si>
  <si>
    <t>SRS4_CT1_d19</t>
  </si>
  <si>
    <t>SRS4_CT2_d19</t>
  </si>
  <si>
    <t>SRS4_CT3_d19</t>
  </si>
  <si>
    <t>SRS4_CT4_d19</t>
  </si>
  <si>
    <t>SRS4_CT5_d19</t>
  </si>
  <si>
    <t>SRS4_DETR4_d19</t>
  </si>
  <si>
    <t>SRS4_IP3_d19</t>
  </si>
  <si>
    <t>SRS4_IP4_d19</t>
  </si>
  <si>
    <t>SRS4_MEPI2_d19</t>
  </si>
  <si>
    <t>SRS4_MJ1_d19</t>
  </si>
  <si>
    <t>SRS4_MJ2_d19</t>
  </si>
  <si>
    <t>SRS4_MM1_d19</t>
  </si>
  <si>
    <t>Sawgrass epi</t>
  </si>
  <si>
    <t>SRS4_SEPI1_d19</t>
  </si>
  <si>
    <t>SRS4_SEPI2_d19</t>
  </si>
  <si>
    <t>SRS4_SEPI3_d19</t>
  </si>
  <si>
    <t>SRS4_SEPI4_d19</t>
  </si>
  <si>
    <t>SRS4_SEPI5_d19</t>
  </si>
  <si>
    <t>SSOM Surface sediment organic matter</t>
  </si>
  <si>
    <t>SRS4_SSOM1_d19</t>
  </si>
  <si>
    <t>SRS4_SSOM2_d19</t>
  </si>
  <si>
    <t>SRS4_SSOM3_d19</t>
  </si>
  <si>
    <t>SRS4_SSOM4_d19</t>
  </si>
  <si>
    <t>SRS4_SSOM5_d19</t>
  </si>
  <si>
    <t>SRS4_SSOM6_d19</t>
  </si>
  <si>
    <t>SRS4_SSOM7_d19</t>
  </si>
  <si>
    <t>SRS6_AP2_d19</t>
  </si>
  <si>
    <t>SRS6_AN3_d19</t>
  </si>
  <si>
    <t>SRS6_BN1_d19</t>
  </si>
  <si>
    <t>SRS6_BMNL4_d19</t>
  </si>
  <si>
    <t>SRS6_BMNL5_d19</t>
  </si>
  <si>
    <t>SRS6_BL1_d19</t>
  </si>
  <si>
    <t>SRS6_BC2_d19</t>
  </si>
  <si>
    <t>SRS6_CAUL1_d19</t>
  </si>
  <si>
    <t>SRS6_CAUL2_d19</t>
  </si>
  <si>
    <t>SRS6_DETR2_d19</t>
  </si>
  <si>
    <t>SRS6_DETR3_d19</t>
  </si>
  <si>
    <t>SRS6_DETR4_d19</t>
  </si>
  <si>
    <t>SRS6_DETR5_d19</t>
  </si>
  <si>
    <t>Filamentus Algae</t>
  </si>
  <si>
    <t>SRS6_FLAL7_d19</t>
  </si>
  <si>
    <t>SRS6_FLAL9_d19</t>
  </si>
  <si>
    <t>SRS6_GU1_d19</t>
  </si>
  <si>
    <t>SRS6_IP3_d19</t>
  </si>
  <si>
    <t>Mangrove Epi (black) (BEPI)</t>
  </si>
  <si>
    <t>SRS6_BEPI1_d19</t>
  </si>
  <si>
    <t>SRS6_BEPI2_d19</t>
  </si>
  <si>
    <t>SRS6_BEPI3_d19</t>
  </si>
  <si>
    <t>SRS6_BEPI4_d19</t>
  </si>
  <si>
    <t>SRS6_BEPI5_d19</t>
  </si>
  <si>
    <t>SRS6_BEPI6_d19</t>
  </si>
  <si>
    <t>SRS6_MEPI2_d19</t>
  </si>
  <si>
    <t>SRS6_MEPI4_d19</t>
  </si>
  <si>
    <t>SRS6_MEPI5_d19</t>
  </si>
  <si>
    <t>SRS6_AN4_d19</t>
  </si>
  <si>
    <t>SRS6_MD3_d19</t>
  </si>
  <si>
    <t>SRS6_MD4_d19</t>
  </si>
  <si>
    <t>SRS6_MD5_d19</t>
  </si>
  <si>
    <t>SRS6_OY1_d19</t>
  </si>
  <si>
    <t>SRS6_OY2_d19</t>
  </si>
  <si>
    <t>SRS6_PC3_d19</t>
  </si>
  <si>
    <t>SRS6_RK1_d19</t>
  </si>
  <si>
    <t>SRS6_RDAL4_d19</t>
  </si>
  <si>
    <t>SRS6_SSOM2_d19</t>
  </si>
  <si>
    <t>SRS6_SSOM3_d19</t>
  </si>
  <si>
    <t>SRS6_TN2_d19</t>
  </si>
  <si>
    <t>Turf algae</t>
  </si>
  <si>
    <t>SRS6_TUAL1_d19</t>
  </si>
  <si>
    <t>SRS6_TUAL2_d19</t>
  </si>
  <si>
    <t>SRS6_WZ1_d19</t>
  </si>
  <si>
    <t>TS10_ALUN1_d19</t>
  </si>
  <si>
    <t>TS10_BV1_d19</t>
  </si>
  <si>
    <t>TS10_BL2_d19</t>
  </si>
  <si>
    <t>TS10_BL3_d19</t>
  </si>
  <si>
    <t>TS10_BS2_d19</t>
  </si>
  <si>
    <t>TS10_CAUL1_d19</t>
  </si>
  <si>
    <t>TS10_MD1_d19</t>
  </si>
  <si>
    <t>TS10_BC2_d19</t>
  </si>
  <si>
    <t>TS10_CB1_d19</t>
  </si>
  <si>
    <t>TS10_DETR2_d19</t>
  </si>
  <si>
    <t>TS10_DETR3_d19</t>
  </si>
  <si>
    <t>TS10_FLAL1_d19</t>
  </si>
  <si>
    <t>TS10_GD2_d19</t>
  </si>
  <si>
    <t>TS10_RK1_d19</t>
  </si>
  <si>
    <t>Sargassum (SAR)</t>
  </si>
  <si>
    <t>TS10_SARG1_d19</t>
  </si>
  <si>
    <t>TS10_SARG2_d19</t>
  </si>
  <si>
    <t>TS10_HR3_d19</t>
  </si>
  <si>
    <t>Seaspider (pycnogonid)</t>
  </si>
  <si>
    <t>TS10_PY1_d19</t>
  </si>
  <si>
    <t>TS10_SG1_d19</t>
  </si>
  <si>
    <t>TS10_SSOM2_d19</t>
  </si>
  <si>
    <t>TS10_SSOM4_d19</t>
  </si>
  <si>
    <t>TS10_WO1_d19</t>
  </si>
  <si>
    <t>TS10_WO3_d19</t>
  </si>
  <si>
    <t>TS11_CAUL2_d19</t>
  </si>
  <si>
    <t>TS11_DETR2_d19</t>
  </si>
  <si>
    <t>TS11_MS2_d19</t>
  </si>
  <si>
    <t>TS11_PENC1_d19</t>
  </si>
  <si>
    <t>TS11_PC2_d19</t>
  </si>
  <si>
    <t>TS11_HC2_d19</t>
  </si>
  <si>
    <t>Red drift algae (RD)</t>
  </si>
  <si>
    <t>Sand Dollar</t>
  </si>
  <si>
    <t>TS11_SD1_d19</t>
  </si>
  <si>
    <t>TS11_SARG1_d19</t>
  </si>
  <si>
    <t>Sea Urchin (Lytechinus)</t>
  </si>
  <si>
    <t>TS11_LY1_d19</t>
  </si>
  <si>
    <t>TS11_SSOM4_d19</t>
  </si>
  <si>
    <t>TS11_SSOM5_d19</t>
  </si>
  <si>
    <t>TS11_SU2_d19</t>
  </si>
  <si>
    <t>Starfish</t>
  </si>
  <si>
    <t>TS11_AF1_d19</t>
  </si>
  <si>
    <t>TS11_SYRI3_d19</t>
  </si>
  <si>
    <t>Acetabularia</t>
  </si>
  <si>
    <t>TS7_ACET1_d19</t>
  </si>
  <si>
    <t>TS7_ALUN1_d19</t>
  </si>
  <si>
    <t>TS7_ALUN2_d19</t>
  </si>
  <si>
    <t>TS7_ALUN3_d19</t>
  </si>
  <si>
    <t>TS7_CB1_d19</t>
  </si>
  <si>
    <t>Fish (Unk)</t>
  </si>
  <si>
    <t>TS7_FI1_d19</t>
  </si>
  <si>
    <t>TS7_HALD4_d19</t>
  </si>
  <si>
    <t>TS7_MEPI2_d19</t>
  </si>
  <si>
    <t>TS7_SH2_d19</t>
  </si>
  <si>
    <t>TS7_TN1_d19</t>
  </si>
  <si>
    <t>TS7_WZ1_d19</t>
  </si>
  <si>
    <t>TS9_AP3_d19</t>
  </si>
  <si>
    <t>TS9_AN2_d19</t>
  </si>
  <si>
    <t>TS9_CAUL1_d19</t>
  </si>
  <si>
    <t>TS9_DETR2_d19</t>
  </si>
  <si>
    <t>TS9_DETR3_d19</t>
  </si>
  <si>
    <t>TS9_DETR5_d19</t>
  </si>
  <si>
    <t>TS9_SV2_d19</t>
  </si>
  <si>
    <t>TS9_GD1_d19</t>
  </si>
  <si>
    <t>TS9_GD2_d19</t>
  </si>
  <si>
    <t>TS9_HALD2_d19</t>
  </si>
  <si>
    <t>TS9_IP1_d19</t>
  </si>
  <si>
    <t>TS9_MJ2_d19</t>
  </si>
  <si>
    <t>TS9_MD1_d19</t>
  </si>
  <si>
    <t>TS9_PW2_d19</t>
  </si>
  <si>
    <t>TS9_PL1_d19</t>
  </si>
  <si>
    <t>TS9_PP2_d19</t>
  </si>
  <si>
    <t>TS9_RK2_d19</t>
  </si>
  <si>
    <t>TS9_RK3_d19</t>
  </si>
  <si>
    <t>TS9_HR1_d19</t>
  </si>
  <si>
    <t>TS9_HR2_d19</t>
  </si>
  <si>
    <t>Whelk Shell Epiphyte</t>
  </si>
  <si>
    <t>TS9_WEPI1_d19</t>
  </si>
  <si>
    <t>RB10_MJ1_d19</t>
  </si>
  <si>
    <t>RB10_GRAL1_d19</t>
  </si>
  <si>
    <t>RB10_MJ2_d19</t>
  </si>
  <si>
    <t>RB10_MJ3_d19</t>
  </si>
  <si>
    <t>RB10_SK5m_d19</t>
  </si>
  <si>
    <t>RB10_FLAL1_d19</t>
  </si>
  <si>
    <t>RB10_PE5M_d19</t>
  </si>
  <si>
    <t>RB10_PE6M_d19</t>
  </si>
  <si>
    <t>RB10_RE4M_d19</t>
  </si>
  <si>
    <t>RB10_RE5M_d19</t>
  </si>
  <si>
    <t>RB10_MY10_d19</t>
  </si>
  <si>
    <t>SRS4_SK2M_d19</t>
  </si>
  <si>
    <t>SRS4_SK3M_d19</t>
  </si>
  <si>
    <t>SRS4_SK4M_d19</t>
  </si>
  <si>
    <t>SRS4_SK5M_d19</t>
  </si>
  <si>
    <t>SRS4_SK6M_d19</t>
  </si>
  <si>
    <t>TS9_SSOM4_d19</t>
  </si>
  <si>
    <t>TS9_DETR6_d19</t>
  </si>
  <si>
    <t>TS11_CAUL3_d19</t>
  </si>
  <si>
    <t>TS10_AE2_d19</t>
  </si>
  <si>
    <t>SRS4_SSOM8_d19</t>
  </si>
  <si>
    <t>SRS6_BEPI7_d19</t>
  </si>
  <si>
    <t>TS9_GD3_d19</t>
  </si>
  <si>
    <t>TS9_SSOM5_d19</t>
  </si>
  <si>
    <t>TS9_AN3_d19</t>
  </si>
  <si>
    <t>RB10_DETR6_d19</t>
  </si>
  <si>
    <t>RB10_DETR7_d19</t>
  </si>
  <si>
    <t>RB10_DETR8_d19</t>
  </si>
  <si>
    <t>RB10_DETR9_d19</t>
  </si>
  <si>
    <t>RB10_DETR10_d19</t>
  </si>
  <si>
    <t>RB10_COCO6_d19</t>
  </si>
  <si>
    <t>TS10_HALD6_d19</t>
  </si>
  <si>
    <t>Sample ID_c only</t>
  </si>
  <si>
    <t>Tray #</t>
  </si>
  <si>
    <t>Tray Position</t>
  </si>
  <si>
    <t>Sample Weight (mg)</t>
  </si>
  <si>
    <t>Other Info</t>
  </si>
  <si>
    <t>Sample ID_N_only</t>
  </si>
  <si>
    <t>Sample ID_CN</t>
  </si>
  <si>
    <t>Sample ID_S only</t>
  </si>
  <si>
    <t>A1</t>
  </si>
  <si>
    <t>A2</t>
  </si>
  <si>
    <t>FCE 010</t>
  </si>
  <si>
    <t>FCE 011</t>
  </si>
  <si>
    <t>FCE 008</t>
  </si>
  <si>
    <t>FCE 009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</si>
  <si>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</si>
  <si>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</si>
  <si>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</si>
  <si>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</si>
  <si>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</si>
  <si>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</si>
  <si>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</si>
  <si>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</si>
  <si>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</si>
  <si>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</si>
  <si>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</si>
  <si>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</si>
  <si>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</si>
  <si>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</si>
  <si>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</si>
  <si>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</si>
  <si>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</si>
  <si>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</si>
  <si>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</si>
  <si>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</si>
  <si>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</si>
  <si>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</si>
  <si>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</si>
  <si>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</si>
  <si>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</si>
  <si>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</si>
  <si>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</si>
  <si>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</si>
  <si>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</si>
  <si>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</si>
  <si>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</si>
  <si>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</si>
  <si>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</si>
  <si>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</si>
  <si>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</si>
  <si>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</si>
  <si>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W19-SRS6-Spom2</t>
  </si>
  <si>
    <t>D3</t>
  </si>
  <si>
    <t>Double wrapped</t>
  </si>
  <si>
    <t>D4</t>
  </si>
  <si>
    <t>D5</t>
  </si>
  <si>
    <t>D6</t>
  </si>
  <si>
    <t>D7</t>
  </si>
  <si>
    <t>D8</t>
  </si>
  <si>
    <t>FCE 003</t>
  </si>
  <si>
    <t>FCE 006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</si>
  <si>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</si>
  <si>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</si>
  <si>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</si>
  <si>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</si>
  <si>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</si>
  <si>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</si>
  <si>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</si>
  <si>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</si>
  <si>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</si>
  <si>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</si>
  <si>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</si>
  <si>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</si>
  <si>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</si>
  <si>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</si>
  <si>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</si>
  <si>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</si>
  <si>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</si>
  <si>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</si>
  <si>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</si>
  <si>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</si>
  <si>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</si>
  <si>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</si>
  <si>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</si>
  <si>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</si>
  <si>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</si>
  <si>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</si>
  <si>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</si>
  <si>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</si>
  <si>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</si>
  <si>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</si>
  <si>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</si>
  <si>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</si>
  <si>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</si>
  <si>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</si>
  <si>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</si>
  <si>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</si>
  <si>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</si>
  <si>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</si>
  <si>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</si>
  <si>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</si>
  <si>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</si>
  <si>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</si>
  <si>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</si>
  <si>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</si>
  <si>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</si>
  <si>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</si>
  <si>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</si>
  <si>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</si>
  <si>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</si>
  <si>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</si>
  <si>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</si>
  <si>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</si>
  <si>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FCE 013</t>
  </si>
  <si>
    <t>FCE 014</t>
  </si>
  <si>
    <t>W19-RB-Rha2</t>
  </si>
  <si>
    <t>FCE 001</t>
  </si>
  <si>
    <t>FCE 012</t>
  </si>
  <si>
    <t>FCE 002</t>
  </si>
  <si>
    <t>W19-Ts9-Ahe2</t>
  </si>
  <si>
    <t>FCE 004</t>
  </si>
  <si>
    <t>FCE 005</t>
  </si>
  <si>
    <t>FCE 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</si>
</sst>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9">
    <font>
      <sz val="10"/>
      <color rgb="FF000000"/>
      <name val="Arial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</font>
    <font>
      <sz val="11"/>
      <color rgb="FF000000"/>
      <name val="Arial"/>
    </font>
    <font>
      <i/>
      <sz val="11"/>
      <color rgb="FF000000"/>
      <name val="Calibri"/>
    </font>
    <font>
      <sz val="10"/>
      <color rgb="FF000000"/>
      <name val="Arial"/>
    </font>
    <font>
      <sz val="10"/>
      <color rgb="FF000000"/>
      <name val="Calibri"/>
    </font>
    <font>
      <sz val="11"/>
      <color rgb="FFFF0000"/>
      <name val="Arial"/>
    </font>
    <font>
      <sz val="11"/>
      <name val="Calibri"/>
    </font>
    <font>
      <sz val="11"/>
      <color rgb="FF000000"/>
      <name val="&quot;Open Sans&quot;"/>
    </font>
    <font>
      <sz val="10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999999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1" xfId="0" applyFont="1" applyBorder="1"/>
    <xf numFmtId="0" fontId="3" fillId="4" borderId="1" xfId="0" applyFont="1" applyFill="1" applyBorder="1"/>
    <xf numFmtId="2" fontId="3" fillId="0" borderId="1" xfId="0" applyNumberFormat="1" applyFont="1" applyBorder="1"/>
    <xf numFmtId="0" fontId="4" fillId="2" borderId="1" xfId="0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5" fillId="0" borderId="1" xfId="0" applyFont="1" applyBorder="1"/>
    <xf numFmtId="2" fontId="4" fillId="0" borderId="1" xfId="0" applyNumberFormat="1" applyFont="1" applyBorder="1"/>
    <xf numFmtId="0" fontId="6" fillId="0" borderId="0" xfId="0" applyFont="1"/>
    <xf numFmtId="0" fontId="4" fillId="4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2" borderId="1" xfId="0" applyFont="1" applyFill="1" applyBorder="1"/>
    <xf numFmtId="2" fontId="3" fillId="3" borderId="1" xfId="0" applyNumberFormat="1" applyFont="1" applyFill="1" applyBorder="1"/>
    <xf numFmtId="2" fontId="3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8" fillId="0" borderId="1" xfId="0" applyFont="1" applyBorder="1"/>
    <xf numFmtId="0" fontId="8" fillId="2" borderId="1" xfId="0" applyFont="1" applyFill="1" applyBorder="1"/>
    <xf numFmtId="2" fontId="8" fillId="0" borderId="1" xfId="0" applyNumberFormat="1" applyFont="1" applyBorder="1" applyAlignment="1">
      <alignment horizontal="right"/>
    </xf>
    <xf numFmtId="0" fontId="3" fillId="2" borderId="1" xfId="0" applyFont="1" applyFill="1" applyBorder="1"/>
    <xf numFmtId="0" fontId="3" fillId="3" borderId="1" xfId="0" applyFont="1" applyFill="1" applyBorder="1"/>
    <xf numFmtId="0" fontId="9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1" xfId="0" applyFont="1" applyBorder="1"/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  <xf numFmtId="0" fontId="12" fillId="5" borderId="2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14" fontId="13" fillId="0" borderId="2" xfId="0" applyNumberFormat="1" applyFont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13" fillId="7" borderId="2" xfId="0" applyFont="1" applyFill="1" applyBorder="1" applyAlignment="1">
      <alignment wrapText="1"/>
    </xf>
    <xf numFmtId="0" fontId="13" fillId="8" borderId="2" xfId="0" applyFont="1" applyFill="1" applyBorder="1" applyAlignment="1">
      <alignment wrapText="1"/>
    </xf>
    <xf numFmtId="0" fontId="15" fillId="0" borderId="0" xfId="0" applyFont="1"/>
    <xf numFmtId="0" fontId="15" fillId="9" borderId="2" xfId="0" applyFont="1" applyFill="1" applyBorder="1" applyAlignment="1">
      <alignment wrapText="1"/>
    </xf>
    <xf numFmtId="14" fontId="13" fillId="9" borderId="2" xfId="0" applyNumberFormat="1" applyFont="1" applyFill="1" applyBorder="1" applyAlignment="1">
      <alignment wrapText="1"/>
    </xf>
    <xf numFmtId="0" fontId="13" fillId="9" borderId="2" xfId="0" applyFont="1" applyFill="1" applyBorder="1" applyAlignment="1">
      <alignment wrapText="1"/>
    </xf>
    <xf numFmtId="0" fontId="13" fillId="10" borderId="2" xfId="0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0" fontId="16" fillId="7" borderId="2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11" borderId="2" xfId="0" applyFont="1" applyFill="1" applyBorder="1" applyAlignment="1">
      <alignment wrapText="1"/>
    </xf>
    <xf numFmtId="0" fontId="15" fillId="0" borderId="2" xfId="0" applyFont="1" applyBorder="1" applyAlignment="1">
      <alignment horizontal="right" wrapText="1"/>
    </xf>
    <xf numFmtId="16" fontId="13" fillId="0" borderId="2" xfId="0" applyNumberFormat="1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8" fillId="12" borderId="2" xfId="0" applyFont="1" applyFill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12" borderId="3" xfId="0" applyFont="1" applyFill="1" applyBorder="1" applyAlignment="1">
      <alignment wrapText="1"/>
    </xf>
    <xf numFmtId="0" fontId="18" fillId="13" borderId="2" xfId="0" applyFont="1" applyFill="1" applyBorder="1" applyAlignment="1">
      <alignment wrapText="1"/>
    </xf>
    <xf numFmtId="0" fontId="18" fillId="12" borderId="4" xfId="0" applyFont="1" applyFill="1" applyBorder="1" applyAlignment="1">
      <alignment wrapText="1"/>
    </xf>
    <xf numFmtId="0" fontId="15" fillId="12" borderId="3" xfId="0" applyFont="1" applyFill="1" applyBorder="1" applyAlignment="1">
      <alignment wrapText="1"/>
    </xf>
    <xf numFmtId="0" fontId="18" fillId="13" borderId="3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3" xfId="0" applyFont="1" applyFill="1" applyBorder="1" applyAlignment="1">
      <alignment wrapText="1"/>
    </xf>
    <xf numFmtId="0" fontId="15" fillId="0" borderId="3" xfId="0" applyFont="1" applyBorder="1" applyAlignment="1">
      <alignment wrapText="1"/>
    </xf>
    <xf numFmtId="14" fontId="3" fillId="0" borderId="1" xfId="0" applyNumberFormat="1" applyFont="1" applyBorder="1"/>
    <xf numFmtId="0" fontId="13" fillId="0" borderId="1" xfId="0" applyFont="1" applyBorder="1"/>
    <xf numFmtId="0" fontId="13" fillId="14" borderId="5" xfId="0" applyFont="1" applyFill="1" applyBorder="1" applyAlignment="1">
      <alignment wrapText="1"/>
    </xf>
    <xf numFmtId="0" fontId="13" fillId="14" borderId="6" xfId="0" applyFont="1" applyFill="1" applyBorder="1" applyAlignment="1">
      <alignment wrapText="1"/>
    </xf>
    <xf numFmtId="0" fontId="13" fillId="14" borderId="6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8" fillId="0" borderId="7" xfId="0" applyFont="1" applyBorder="1" applyAlignment="1">
      <alignment wrapText="1"/>
    </xf>
    <xf numFmtId="0" fontId="13" fillId="0" borderId="7" xfId="0" applyFont="1" applyBorder="1" applyAlignment="1">
      <alignment horizontal="center" wrapText="1"/>
    </xf>
    <xf numFmtId="0" fontId="13" fillId="15" borderId="8" xfId="0" applyFont="1" applyFill="1" applyBorder="1" applyAlignment="1">
      <alignment wrapText="1"/>
    </xf>
    <xf numFmtId="0" fontId="18" fillId="14" borderId="9" xfId="0" applyFont="1" applyFill="1" applyBorder="1" applyAlignment="1">
      <alignment wrapText="1"/>
    </xf>
    <xf numFmtId="0" fontId="18" fillId="14" borderId="9" xfId="0" applyFont="1" applyFill="1" applyBorder="1" applyAlignment="1">
      <alignment horizontal="center" wrapText="1"/>
    </xf>
    <xf numFmtId="0" fontId="12" fillId="14" borderId="5" xfId="0" applyFont="1" applyFill="1" applyBorder="1" applyAlignment="1">
      <alignment wrapText="1"/>
    </xf>
    <xf numFmtId="0" fontId="13" fillId="15" borderId="9" xfId="0" applyFont="1" applyFill="1" applyBorder="1" applyAlignment="1">
      <alignment wrapText="1"/>
    </xf>
    <xf numFmtId="0" fontId="13" fillId="15" borderId="10" xfId="0" applyFont="1" applyFill="1" applyBorder="1" applyAlignment="1">
      <alignment wrapText="1"/>
    </xf>
    <xf numFmtId="0" fontId="18" fillId="14" borderId="11" xfId="0" applyFont="1" applyFill="1" applyBorder="1" applyAlignment="1">
      <alignment wrapText="1"/>
    </xf>
    <xf numFmtId="0" fontId="18" fillId="14" borderId="11" xfId="0" applyFont="1" applyFill="1" applyBorder="1" applyAlignment="1">
      <alignment horizontal="center" wrapText="1"/>
    </xf>
    <xf numFmtId="0" fontId="12" fillId="0" borderId="1" xfId="0" applyFont="1" applyBorder="1"/>
    <xf numFmtId="14" fontId="13" fillId="0" borderId="1" xfId="0" applyNumberFormat="1" applyFont="1" applyBorder="1"/>
    <xf numFmtId="165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59"/>
  <sheetViews>
    <sheetView tabSelected="1" topLeftCell="D1" workbookViewId="0">
      <pane ySplit="1" topLeftCell="A348" activePane="bottomLeft" state="frozen"/>
      <selection pane="bottomLeft" activeCell="E394" sqref="E394"/>
    </sheetView>
  </sheetViews>
  <sheetFormatPr defaultColWidth="14.42578125" defaultRowHeight="15.75" customHeight="1"/>
  <cols>
    <col min="5" max="5" width="18.5703125" customWidth="1"/>
    <col min="6" max="6" width="23.5703125" customWidth="1"/>
    <col min="7" max="7" width="24.140625" customWidth="1"/>
    <col min="8" max="8" width="16.5703125" customWidth="1"/>
    <col min="15" max="15" width="20.28515625" customWidth="1"/>
  </cols>
  <sheetData>
    <row r="1" spans="1:32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2" t="s">
        <v>10</v>
      </c>
      <c r="L1" s="5" t="s">
        <v>11</v>
      </c>
      <c r="M1" s="2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ht="15">
      <c r="A2" s="7" t="s">
        <v>32</v>
      </c>
      <c r="B2" s="7" t="s">
        <v>33</v>
      </c>
      <c r="C2" s="8"/>
      <c r="D2" s="7" t="s">
        <v>34</v>
      </c>
      <c r="E2" s="7" t="s">
        <v>35</v>
      </c>
      <c r="F2" s="7" t="s">
        <v>36</v>
      </c>
      <c r="G2" s="7" t="s">
        <v>37</v>
      </c>
      <c r="H2" s="9">
        <v>-28.1</v>
      </c>
      <c r="I2" s="10">
        <v>26.661521740000001</v>
      </c>
      <c r="J2" s="11">
        <v>9.4700000000000006</v>
      </c>
      <c r="K2" s="10">
        <v>7.5131086959999998</v>
      </c>
      <c r="L2" s="12">
        <v>19.82</v>
      </c>
      <c r="M2" s="10">
        <v>0.57366972500000002</v>
      </c>
      <c r="N2" s="7"/>
      <c r="O2" s="7"/>
      <c r="P2" s="7"/>
      <c r="Q2" s="88">
        <f t="shared" ref="Q2:Q65" si="0">((I2)/12)/((K2)/14)</f>
        <v>4.1401116309187849</v>
      </c>
      <c r="R2" s="88">
        <f t="shared" ref="R2:R65" si="1">(I2/12)/(M2/32)</f>
        <v>123.93436189554305</v>
      </c>
      <c r="S2" s="7" t="s">
        <v>38</v>
      </c>
      <c r="T2" s="13" t="s">
        <v>39</v>
      </c>
      <c r="U2" s="13"/>
      <c r="V2" s="13"/>
      <c r="W2" s="13"/>
      <c r="X2" s="13"/>
      <c r="Y2" s="7"/>
      <c r="Z2" s="7"/>
      <c r="AA2" s="7"/>
      <c r="AB2" s="7"/>
      <c r="AC2" s="13"/>
      <c r="AD2" s="7"/>
      <c r="AE2" s="7"/>
      <c r="AF2" s="7"/>
    </row>
    <row r="3" spans="1:32" ht="15">
      <c r="A3" s="7" t="s">
        <v>32</v>
      </c>
      <c r="B3" s="7" t="s">
        <v>33</v>
      </c>
      <c r="C3" s="7"/>
      <c r="D3" s="7" t="s">
        <v>34</v>
      </c>
      <c r="E3" s="7" t="s">
        <v>35</v>
      </c>
      <c r="F3" s="7" t="s">
        <v>36</v>
      </c>
      <c r="G3" s="7" t="s">
        <v>40</v>
      </c>
      <c r="H3" s="9">
        <v>-28.31</v>
      </c>
      <c r="I3" s="10">
        <v>38.509333329999997</v>
      </c>
      <c r="J3" s="11">
        <v>9.1300000000000008</v>
      </c>
      <c r="K3" s="10">
        <v>10.036301590000001</v>
      </c>
      <c r="L3" s="12">
        <v>21.06</v>
      </c>
      <c r="M3" s="10">
        <v>0.53929411800000004</v>
      </c>
      <c r="N3" s="7"/>
      <c r="O3" s="7"/>
      <c r="P3" s="7"/>
      <c r="Q3" s="88">
        <f t="shared" si="0"/>
        <v>4.4765051297812448</v>
      </c>
      <c r="R3" s="88">
        <f t="shared" si="1"/>
        <v>190.41846020406004</v>
      </c>
      <c r="S3" s="7" t="s">
        <v>41</v>
      </c>
      <c r="T3" s="13" t="s">
        <v>42</v>
      </c>
      <c r="U3" s="13"/>
      <c r="V3" s="13"/>
      <c r="W3" s="13"/>
      <c r="X3" s="13"/>
      <c r="Y3" s="7"/>
      <c r="Z3" s="7"/>
      <c r="AA3" s="7"/>
      <c r="AB3" s="7"/>
      <c r="AC3" s="13"/>
      <c r="AD3" s="7"/>
      <c r="AE3" s="7"/>
      <c r="AF3" s="7"/>
    </row>
    <row r="4" spans="1:32" ht="15">
      <c r="A4" s="7" t="s">
        <v>32</v>
      </c>
      <c r="B4" s="7" t="s">
        <v>33</v>
      </c>
      <c r="C4" s="7"/>
      <c r="D4" s="7" t="s">
        <v>34</v>
      </c>
      <c r="E4" s="7" t="s">
        <v>35</v>
      </c>
      <c r="F4" s="7" t="s">
        <v>36</v>
      </c>
      <c r="G4" s="7" t="s">
        <v>43</v>
      </c>
      <c r="H4" s="9">
        <v>-29.13</v>
      </c>
      <c r="I4" s="10">
        <v>30.04610989</v>
      </c>
      <c r="J4" s="11">
        <v>9.34</v>
      </c>
      <c r="K4" s="10">
        <v>7.8934065929999999</v>
      </c>
      <c r="L4" s="12">
        <v>21.11</v>
      </c>
      <c r="M4" s="10">
        <v>0.60397763599999998</v>
      </c>
      <c r="N4" s="7"/>
      <c r="O4" s="7"/>
      <c r="P4" s="7"/>
      <c r="Q4" s="88">
        <f t="shared" si="0"/>
        <v>4.4408956334205474</v>
      </c>
      <c r="R4" s="88">
        <f t="shared" si="1"/>
        <v>132.65881868954941</v>
      </c>
      <c r="S4" s="7" t="s">
        <v>44</v>
      </c>
      <c r="T4" s="13" t="s">
        <v>45</v>
      </c>
      <c r="U4" s="13"/>
      <c r="V4" s="13"/>
      <c r="W4" s="13"/>
      <c r="X4" s="13"/>
      <c r="Y4" s="7"/>
      <c r="Z4" s="7"/>
      <c r="AA4" s="7"/>
      <c r="AB4" s="7"/>
      <c r="AC4" s="13"/>
      <c r="AD4" s="7"/>
      <c r="AE4" s="7"/>
      <c r="AF4" s="7"/>
    </row>
    <row r="5" spans="1:32" ht="15">
      <c r="A5" s="7" t="s">
        <v>32</v>
      </c>
      <c r="B5" s="7" t="s">
        <v>33</v>
      </c>
      <c r="C5" s="7"/>
      <c r="D5" s="7" t="s">
        <v>34</v>
      </c>
      <c r="E5" s="7" t="s">
        <v>46</v>
      </c>
      <c r="F5" s="7" t="s">
        <v>47</v>
      </c>
      <c r="G5" s="7" t="s">
        <v>48</v>
      </c>
      <c r="H5" s="9">
        <v>-29.32</v>
      </c>
      <c r="I5" s="10">
        <v>53.40249231</v>
      </c>
      <c r="J5" s="11">
        <v>8.98</v>
      </c>
      <c r="K5" s="10">
        <v>14.76512308</v>
      </c>
      <c r="L5" s="12">
        <v>20.74</v>
      </c>
      <c r="M5" s="10">
        <v>0.53504629599999998</v>
      </c>
      <c r="N5" s="7"/>
      <c r="O5" s="7"/>
      <c r="P5" s="7"/>
      <c r="Q5" s="88">
        <f t="shared" si="0"/>
        <v>4.2195996171133849</v>
      </c>
      <c r="R5" s="88">
        <f t="shared" si="1"/>
        <v>266.15761519074232</v>
      </c>
      <c r="S5" s="7" t="s">
        <v>49</v>
      </c>
      <c r="T5" s="13" t="s">
        <v>50</v>
      </c>
      <c r="U5" s="13"/>
      <c r="V5" s="13"/>
      <c r="W5" s="13"/>
      <c r="X5" s="13"/>
      <c r="Y5" s="7"/>
      <c r="Z5" s="7"/>
      <c r="AA5" s="7"/>
      <c r="AB5" s="7"/>
      <c r="AC5" s="13"/>
      <c r="AD5" s="7"/>
      <c r="AE5" s="7"/>
      <c r="AF5" s="7"/>
    </row>
    <row r="6" spans="1:32" ht="15">
      <c r="A6" s="7" t="s">
        <v>32</v>
      </c>
      <c r="B6" s="7" t="s">
        <v>33</v>
      </c>
      <c r="C6" s="7"/>
      <c r="D6" s="7" t="s">
        <v>34</v>
      </c>
      <c r="E6" s="7" t="s">
        <v>46</v>
      </c>
      <c r="F6" s="7" t="s">
        <v>47</v>
      </c>
      <c r="G6" s="7" t="s">
        <v>51</v>
      </c>
      <c r="H6" s="9">
        <v>-29.35</v>
      </c>
      <c r="I6" s="10">
        <v>27.563224999999999</v>
      </c>
      <c r="J6" s="11">
        <v>8.98</v>
      </c>
      <c r="K6" s="10">
        <v>7.7045624999999998</v>
      </c>
      <c r="L6" s="12">
        <v>20.91</v>
      </c>
      <c r="M6" s="10">
        <v>0.621407767</v>
      </c>
      <c r="N6" s="7"/>
      <c r="O6" s="7"/>
      <c r="P6" s="7"/>
      <c r="Q6" s="88">
        <f t="shared" si="0"/>
        <v>4.1737731160378448</v>
      </c>
      <c r="R6" s="88">
        <f t="shared" si="1"/>
        <v>118.28293310233653</v>
      </c>
      <c r="S6" s="7" t="s">
        <v>52</v>
      </c>
      <c r="T6" s="13" t="s">
        <v>53</v>
      </c>
      <c r="U6" s="13"/>
      <c r="V6" s="13"/>
      <c r="W6" s="13"/>
      <c r="X6" s="13"/>
      <c r="Y6" s="7"/>
      <c r="Z6" s="7"/>
      <c r="AA6" s="7"/>
      <c r="AB6" s="7"/>
      <c r="AC6" s="13"/>
      <c r="AD6" s="7"/>
      <c r="AE6" s="7"/>
      <c r="AF6" s="7"/>
    </row>
    <row r="7" spans="1:32" ht="15">
      <c r="A7" s="7" t="s">
        <v>32</v>
      </c>
      <c r="B7" s="7" t="s">
        <v>33</v>
      </c>
      <c r="C7" s="7"/>
      <c r="D7" s="7" t="s">
        <v>34</v>
      </c>
      <c r="E7" s="7" t="s">
        <v>46</v>
      </c>
      <c r="F7" s="7" t="s">
        <v>47</v>
      </c>
      <c r="G7" s="7" t="s">
        <v>54</v>
      </c>
      <c r="H7" s="9">
        <v>-29.91</v>
      </c>
      <c r="I7" s="10">
        <v>31.312794520000001</v>
      </c>
      <c r="J7" s="11">
        <v>8.92</v>
      </c>
      <c r="K7" s="10">
        <v>8.4334657530000001</v>
      </c>
      <c r="L7" s="12">
        <v>20.85</v>
      </c>
      <c r="M7" s="10">
        <v>0.65557180900000001</v>
      </c>
      <c r="N7" s="7"/>
      <c r="O7" s="7"/>
      <c r="P7" s="7"/>
      <c r="Q7" s="88">
        <f t="shared" si="0"/>
        <v>4.3317415018459569</v>
      </c>
      <c r="R7" s="88">
        <f t="shared" si="1"/>
        <v>127.37092144648133</v>
      </c>
      <c r="S7" s="7" t="s">
        <v>55</v>
      </c>
      <c r="T7" s="13" t="s">
        <v>56</v>
      </c>
      <c r="U7" s="13"/>
      <c r="V7" s="13"/>
      <c r="W7" s="13"/>
      <c r="X7" s="13"/>
      <c r="Y7" s="7"/>
      <c r="Z7" s="7"/>
      <c r="AA7" s="7"/>
      <c r="AB7" s="7"/>
      <c r="AC7" s="13"/>
      <c r="AD7" s="7"/>
      <c r="AE7" s="7"/>
      <c r="AF7" s="7"/>
    </row>
    <row r="8" spans="1:32" ht="15">
      <c r="A8" s="7" t="s">
        <v>32</v>
      </c>
      <c r="B8" s="7" t="s">
        <v>33</v>
      </c>
      <c r="C8" s="7"/>
      <c r="D8" s="7" t="s">
        <v>34</v>
      </c>
      <c r="E8" s="7" t="s">
        <v>57</v>
      </c>
      <c r="F8" s="7" t="s">
        <v>58</v>
      </c>
      <c r="G8" s="7" t="s">
        <v>59</v>
      </c>
      <c r="H8" s="9">
        <v>-31.89</v>
      </c>
      <c r="I8" s="10">
        <v>31.519839999999999</v>
      </c>
      <c r="J8" s="11">
        <v>7.6</v>
      </c>
      <c r="K8" s="10">
        <v>8.5845199999999995</v>
      </c>
      <c r="L8" s="12">
        <v>19.8</v>
      </c>
      <c r="M8" s="10">
        <v>0.52316076300000003</v>
      </c>
      <c r="N8" s="7"/>
      <c r="O8" s="7"/>
      <c r="P8" s="7"/>
      <c r="Q8" s="88">
        <f t="shared" si="0"/>
        <v>4.2836578709894866</v>
      </c>
      <c r="R8" s="88">
        <f t="shared" si="1"/>
        <v>160.66362887131629</v>
      </c>
      <c r="S8" s="7" t="s">
        <v>60</v>
      </c>
      <c r="T8" s="13" t="s">
        <v>61</v>
      </c>
      <c r="U8" s="13"/>
      <c r="V8" s="13"/>
      <c r="W8" s="13"/>
      <c r="X8" s="13"/>
      <c r="Y8" s="7"/>
      <c r="Z8" s="7"/>
      <c r="AA8" s="7"/>
      <c r="AB8" s="7"/>
      <c r="AC8" s="13"/>
      <c r="AD8" s="7"/>
      <c r="AE8" s="7"/>
      <c r="AF8" s="7"/>
    </row>
    <row r="9" spans="1:32" ht="15">
      <c r="A9" s="7" t="s">
        <v>32</v>
      </c>
      <c r="B9" s="7" t="s">
        <v>33</v>
      </c>
      <c r="C9" s="7"/>
      <c r="D9" s="7" t="s">
        <v>34</v>
      </c>
      <c r="E9" s="7" t="s">
        <v>57</v>
      </c>
      <c r="F9" s="7" t="s">
        <v>58</v>
      </c>
      <c r="G9" s="7" t="s">
        <v>62</v>
      </c>
      <c r="H9" s="9">
        <v>-31.9</v>
      </c>
      <c r="I9" s="10">
        <v>26.793129409999999</v>
      </c>
      <c r="J9" s="11">
        <v>7.6</v>
      </c>
      <c r="K9" s="10">
        <v>6.6894</v>
      </c>
      <c r="L9" s="12">
        <v>19.68</v>
      </c>
      <c r="M9" s="10">
        <v>0.496698113</v>
      </c>
      <c r="N9" s="7"/>
      <c r="O9" s="7"/>
      <c r="P9" s="7"/>
      <c r="Q9" s="88">
        <f t="shared" si="0"/>
        <v>4.6728631832949645</v>
      </c>
      <c r="R9" s="88">
        <f t="shared" si="1"/>
        <v>143.84662076083492</v>
      </c>
      <c r="S9" s="7" t="s">
        <v>63</v>
      </c>
      <c r="T9" s="13" t="s">
        <v>64</v>
      </c>
      <c r="U9" s="13"/>
      <c r="V9" s="13"/>
      <c r="W9" s="13"/>
      <c r="X9" s="13"/>
      <c r="Y9" s="7"/>
      <c r="Z9" s="7"/>
      <c r="AA9" s="7"/>
      <c r="AB9" s="7"/>
      <c r="AC9" s="13"/>
      <c r="AD9" s="7"/>
      <c r="AE9" s="7"/>
      <c r="AF9" s="7"/>
    </row>
    <row r="10" spans="1:32" ht="15">
      <c r="A10" s="7" t="s">
        <v>32</v>
      </c>
      <c r="B10" s="7" t="s">
        <v>33</v>
      </c>
      <c r="C10" s="7"/>
      <c r="D10" s="7" t="s">
        <v>34</v>
      </c>
      <c r="E10" s="7" t="s">
        <v>57</v>
      </c>
      <c r="F10" s="7" t="s">
        <v>58</v>
      </c>
      <c r="G10" s="7" t="s">
        <v>65</v>
      </c>
      <c r="H10" s="9">
        <v>-30.79</v>
      </c>
      <c r="I10" s="10">
        <v>31.35853333</v>
      </c>
      <c r="J10" s="11">
        <v>7.47</v>
      </c>
      <c r="K10" s="10">
        <v>8.6554533330000005</v>
      </c>
      <c r="L10" s="12">
        <v>18.97</v>
      </c>
      <c r="M10" s="10">
        <v>0.68064263300000005</v>
      </c>
      <c r="N10" s="7"/>
      <c r="O10" s="7"/>
      <c r="P10" s="7"/>
      <c r="Q10" s="88">
        <f t="shared" si="0"/>
        <v>4.2268098670443912</v>
      </c>
      <c r="R10" s="88">
        <f t="shared" si="1"/>
        <v>122.85853323364577</v>
      </c>
      <c r="S10" s="7" t="s">
        <v>66</v>
      </c>
      <c r="T10" s="13" t="s">
        <v>67</v>
      </c>
      <c r="U10" s="13"/>
      <c r="V10" s="13"/>
      <c r="W10" s="13"/>
      <c r="X10" s="13"/>
      <c r="Y10" s="7"/>
      <c r="Z10" s="7"/>
      <c r="AA10" s="7"/>
      <c r="AB10" s="7"/>
      <c r="AC10" s="13"/>
      <c r="AD10" s="7"/>
      <c r="AE10" s="7"/>
      <c r="AF10" s="7"/>
    </row>
    <row r="11" spans="1:32" ht="15">
      <c r="A11" s="7" t="s">
        <v>32</v>
      </c>
      <c r="B11" s="7" t="s">
        <v>33</v>
      </c>
      <c r="C11" s="7"/>
      <c r="D11" s="7" t="s">
        <v>34</v>
      </c>
      <c r="E11" s="7" t="s">
        <v>68</v>
      </c>
      <c r="F11" s="7" t="s">
        <v>69</v>
      </c>
      <c r="G11" s="7" t="s">
        <v>70</v>
      </c>
      <c r="H11" s="9">
        <v>-29.84</v>
      </c>
      <c r="I11" s="10">
        <v>40.831968250000003</v>
      </c>
      <c r="J11" s="11">
        <v>10.01</v>
      </c>
      <c r="K11" s="10">
        <v>10.64852381</v>
      </c>
      <c r="L11" s="12">
        <v>22.22</v>
      </c>
      <c r="M11" s="10">
        <v>0.69419491499999997</v>
      </c>
      <c r="N11" s="7"/>
      <c r="O11" s="7"/>
      <c r="P11" s="7"/>
      <c r="Q11" s="88">
        <f t="shared" si="0"/>
        <v>4.4736056510415665</v>
      </c>
      <c r="R11" s="88">
        <f t="shared" si="1"/>
        <v>156.8511182002344</v>
      </c>
      <c r="S11" s="7" t="s">
        <v>71</v>
      </c>
      <c r="T11" s="13" t="s">
        <v>72</v>
      </c>
      <c r="U11" s="13"/>
      <c r="V11" s="13"/>
      <c r="W11" s="13"/>
      <c r="X11" s="13"/>
      <c r="Y11" s="7"/>
      <c r="Z11" s="7"/>
      <c r="AA11" s="7"/>
      <c r="AB11" s="7"/>
      <c r="AC11" s="13"/>
      <c r="AD11" s="7"/>
      <c r="AE11" s="7"/>
      <c r="AF11" s="7"/>
    </row>
    <row r="12" spans="1:32" ht="15">
      <c r="A12" s="7" t="s">
        <v>32</v>
      </c>
      <c r="B12" s="7" t="s">
        <v>33</v>
      </c>
      <c r="C12" s="7"/>
      <c r="D12" s="7" t="s">
        <v>34</v>
      </c>
      <c r="E12" s="7" t="s">
        <v>68</v>
      </c>
      <c r="F12" s="7" t="s">
        <v>69</v>
      </c>
      <c r="G12" s="7" t="s">
        <v>73</v>
      </c>
      <c r="H12" s="9">
        <v>-29.85</v>
      </c>
      <c r="I12" s="10">
        <v>36.293388890000003</v>
      </c>
      <c r="J12" s="11">
        <v>9.9</v>
      </c>
      <c r="K12" s="10">
        <v>9.4823888889999992</v>
      </c>
      <c r="L12" s="12">
        <v>22.61</v>
      </c>
      <c r="M12" s="10">
        <v>0.65923880599999995</v>
      </c>
      <c r="N12" s="7"/>
      <c r="O12" s="7"/>
      <c r="P12" s="7"/>
      <c r="Q12" s="88">
        <f t="shared" si="0"/>
        <v>4.4653607370451027</v>
      </c>
      <c r="R12" s="88">
        <f t="shared" si="1"/>
        <v>146.80927380560382</v>
      </c>
      <c r="S12" s="7" t="s">
        <v>74</v>
      </c>
      <c r="T12" s="13" t="s">
        <v>75</v>
      </c>
      <c r="U12" s="13"/>
      <c r="V12" s="13"/>
      <c r="W12" s="13"/>
      <c r="X12" s="13"/>
      <c r="Y12" s="7"/>
      <c r="Z12" s="7"/>
      <c r="AA12" s="7"/>
      <c r="AB12" s="7"/>
      <c r="AC12" s="13"/>
      <c r="AD12" s="7"/>
      <c r="AE12" s="7"/>
      <c r="AF12" s="7"/>
    </row>
    <row r="13" spans="1:32" ht="15">
      <c r="A13" s="7" t="s">
        <v>32</v>
      </c>
      <c r="B13" s="7" t="s">
        <v>33</v>
      </c>
      <c r="C13" s="7"/>
      <c r="D13" s="7" t="s">
        <v>34</v>
      </c>
      <c r="E13" s="7" t="s">
        <v>68</v>
      </c>
      <c r="F13" s="7" t="s">
        <v>69</v>
      </c>
      <c r="G13" s="7" t="s">
        <v>76</v>
      </c>
      <c r="H13" s="9">
        <v>-29.98</v>
      </c>
      <c r="I13" s="10">
        <v>29.956246910000001</v>
      </c>
      <c r="J13" s="11">
        <v>9.67</v>
      </c>
      <c r="K13" s="10">
        <v>7.375814815</v>
      </c>
      <c r="L13" s="12">
        <v>22.78</v>
      </c>
      <c r="M13" s="10">
        <v>0.79099378899999995</v>
      </c>
      <c r="N13" s="7"/>
      <c r="O13" s="7"/>
      <c r="P13" s="7"/>
      <c r="Q13" s="88">
        <f t="shared" si="0"/>
        <v>4.7383178136818964</v>
      </c>
      <c r="R13" s="88">
        <f t="shared" si="1"/>
        <v>100.99109020100452</v>
      </c>
      <c r="S13" s="7" t="s">
        <v>77</v>
      </c>
      <c r="T13" s="13" t="s">
        <v>78</v>
      </c>
      <c r="U13" s="13"/>
      <c r="V13" s="13"/>
      <c r="W13" s="13"/>
      <c r="X13" s="13"/>
      <c r="Y13" s="7"/>
      <c r="Z13" s="7"/>
      <c r="AA13" s="7"/>
      <c r="AB13" s="7"/>
      <c r="AC13" s="13"/>
      <c r="AD13" s="7"/>
      <c r="AE13" s="7"/>
      <c r="AF13" s="7"/>
    </row>
    <row r="14" spans="1:32" ht="15">
      <c r="A14" s="7" t="s">
        <v>32</v>
      </c>
      <c r="B14" s="7" t="s">
        <v>33</v>
      </c>
      <c r="C14" s="7"/>
      <c r="D14" s="7" t="s">
        <v>34</v>
      </c>
      <c r="E14" s="7" t="s">
        <v>79</v>
      </c>
      <c r="F14" s="7" t="s">
        <v>80</v>
      </c>
      <c r="G14" s="7" t="s">
        <v>81</v>
      </c>
      <c r="H14" s="9">
        <v>-30.22</v>
      </c>
      <c r="I14" s="10">
        <v>37.653432840000001</v>
      </c>
      <c r="J14" s="11">
        <v>11.14</v>
      </c>
      <c r="K14" s="10">
        <v>9.9050298510000001</v>
      </c>
      <c r="L14" s="12">
        <v>24.91</v>
      </c>
      <c r="M14" s="10">
        <v>0.80447580600000002</v>
      </c>
      <c r="N14" s="7"/>
      <c r="O14" s="7"/>
      <c r="P14" s="7"/>
      <c r="Q14" s="88">
        <f t="shared" si="0"/>
        <v>4.4350199485330153</v>
      </c>
      <c r="R14" s="88">
        <f t="shared" si="1"/>
        <v>124.81314352914177</v>
      </c>
      <c r="S14" s="7" t="s">
        <v>82</v>
      </c>
      <c r="T14" s="13" t="s">
        <v>83</v>
      </c>
      <c r="U14" s="13"/>
      <c r="V14" s="13"/>
      <c r="W14" s="13"/>
      <c r="X14" s="13"/>
      <c r="Y14" s="7"/>
      <c r="Z14" s="7"/>
      <c r="AA14" s="7"/>
      <c r="AB14" s="7"/>
      <c r="AC14" s="13"/>
      <c r="AD14" s="7"/>
      <c r="AE14" s="7"/>
      <c r="AF14" s="7"/>
    </row>
    <row r="15" spans="1:32" ht="15">
      <c r="A15" s="7" t="s">
        <v>32</v>
      </c>
      <c r="B15" s="7" t="s">
        <v>33</v>
      </c>
      <c r="C15" s="7"/>
      <c r="D15" s="7" t="s">
        <v>34</v>
      </c>
      <c r="E15" s="7" t="s">
        <v>79</v>
      </c>
      <c r="F15" s="7" t="s">
        <v>80</v>
      </c>
      <c r="G15" s="7" t="s">
        <v>84</v>
      </c>
      <c r="H15" s="9">
        <v>-30.4</v>
      </c>
      <c r="I15" s="10">
        <v>34.250382020000004</v>
      </c>
      <c r="J15" s="11">
        <v>11.87</v>
      </c>
      <c r="K15" s="10">
        <v>9.2285056179999998</v>
      </c>
      <c r="L15" s="12">
        <v>25.24</v>
      </c>
      <c r="M15" s="10">
        <v>0.86075284100000005</v>
      </c>
      <c r="N15" s="7"/>
      <c r="O15" s="7"/>
      <c r="P15" s="7"/>
      <c r="Q15" s="88">
        <f t="shared" si="0"/>
        <v>4.3299295332707617</v>
      </c>
      <c r="R15" s="88">
        <f t="shared" si="1"/>
        <v>106.10984675603684</v>
      </c>
      <c r="S15" s="7" t="s">
        <v>85</v>
      </c>
      <c r="T15" s="13" t="s">
        <v>86</v>
      </c>
      <c r="U15" s="13"/>
      <c r="V15" s="13"/>
      <c r="W15" s="13"/>
      <c r="X15" s="13"/>
      <c r="Y15" s="7"/>
      <c r="Z15" s="7"/>
      <c r="AA15" s="7"/>
      <c r="AB15" s="7"/>
      <c r="AC15" s="13"/>
      <c r="AD15" s="7"/>
      <c r="AE15" s="7"/>
      <c r="AF15" s="7"/>
    </row>
    <row r="16" spans="1:32" ht="15">
      <c r="A16" s="7" t="s">
        <v>32</v>
      </c>
      <c r="B16" s="7" t="s">
        <v>33</v>
      </c>
      <c r="C16" s="7"/>
      <c r="D16" s="7" t="s">
        <v>34</v>
      </c>
      <c r="E16" s="7" t="s">
        <v>79</v>
      </c>
      <c r="F16" s="7" t="s">
        <v>80</v>
      </c>
      <c r="G16" s="7" t="s">
        <v>87</v>
      </c>
      <c r="H16" s="9">
        <v>-30.71</v>
      </c>
      <c r="I16" s="10">
        <v>34.760351059999998</v>
      </c>
      <c r="J16" s="11">
        <v>11.75</v>
      </c>
      <c r="K16" s="10">
        <v>8.7511489359999999</v>
      </c>
      <c r="L16" s="12">
        <v>24.96</v>
      </c>
      <c r="M16" s="10">
        <v>0.83562322899999997</v>
      </c>
      <c r="N16" s="7"/>
      <c r="O16" s="7"/>
      <c r="P16" s="7"/>
      <c r="Q16" s="88">
        <f t="shared" si="0"/>
        <v>4.6341049843758855</v>
      </c>
      <c r="R16" s="88">
        <f t="shared" si="1"/>
        <v>110.92830629452658</v>
      </c>
      <c r="S16" s="7" t="s">
        <v>88</v>
      </c>
      <c r="T16" s="13" t="s">
        <v>89</v>
      </c>
      <c r="U16" s="13"/>
      <c r="V16" s="13"/>
      <c r="W16" s="13"/>
      <c r="X16" s="13"/>
      <c r="Y16" s="7"/>
      <c r="Z16" s="7"/>
      <c r="AA16" s="7"/>
      <c r="AB16" s="7"/>
      <c r="AC16" s="13"/>
      <c r="AD16" s="7"/>
      <c r="AE16" s="7"/>
      <c r="AF16" s="7"/>
    </row>
    <row r="17" spans="1:32" ht="15">
      <c r="A17" s="7" t="s">
        <v>32</v>
      </c>
      <c r="B17" s="7" t="s">
        <v>33</v>
      </c>
      <c r="C17" s="7"/>
      <c r="D17" s="7" t="s">
        <v>34</v>
      </c>
      <c r="E17" s="7" t="s">
        <v>90</v>
      </c>
      <c r="F17" s="7" t="s">
        <v>91</v>
      </c>
      <c r="G17" s="7" t="s">
        <v>92</v>
      </c>
      <c r="H17" s="9">
        <v>-31.46</v>
      </c>
      <c r="I17" s="10">
        <v>31.889354170000001</v>
      </c>
      <c r="J17" s="11">
        <v>7.95</v>
      </c>
      <c r="K17" s="10">
        <v>8.6493854169999995</v>
      </c>
      <c r="L17" s="12">
        <v>22.09</v>
      </c>
      <c r="M17" s="10">
        <v>0.66166180799999996</v>
      </c>
      <c r="N17" s="7"/>
      <c r="O17" s="7"/>
      <c r="P17" s="7"/>
      <c r="Q17" s="88">
        <f t="shared" si="0"/>
        <v>4.3013745761107254</v>
      </c>
      <c r="R17" s="88">
        <f t="shared" si="1"/>
        <v>128.52227037814259</v>
      </c>
      <c r="S17" s="7" t="s">
        <v>93</v>
      </c>
      <c r="T17" s="13" t="s">
        <v>94</v>
      </c>
      <c r="U17" s="13"/>
      <c r="V17" s="13"/>
      <c r="W17" s="13"/>
      <c r="X17" s="13"/>
      <c r="Y17" s="7"/>
      <c r="Z17" s="7"/>
      <c r="AA17" s="7"/>
      <c r="AB17" s="7"/>
      <c r="AC17" s="13"/>
      <c r="AD17" s="7"/>
      <c r="AE17" s="7"/>
      <c r="AF17" s="7"/>
    </row>
    <row r="18" spans="1:32" ht="15">
      <c r="A18" s="7" t="s">
        <v>32</v>
      </c>
      <c r="B18" s="7" t="s">
        <v>33</v>
      </c>
      <c r="C18" s="7"/>
      <c r="D18" s="7" t="s">
        <v>34</v>
      </c>
      <c r="E18" s="7" t="s">
        <v>90</v>
      </c>
      <c r="F18" s="7" t="s">
        <v>91</v>
      </c>
      <c r="G18" s="7" t="s">
        <v>95</v>
      </c>
      <c r="H18" s="9">
        <v>-31.03</v>
      </c>
      <c r="I18" s="10">
        <v>26.908333330000001</v>
      </c>
      <c r="J18" s="11">
        <v>8.5299999999999994</v>
      </c>
      <c r="K18" s="10">
        <v>6.9120729169999997</v>
      </c>
      <c r="L18" s="12">
        <v>22.31</v>
      </c>
      <c r="M18" s="10">
        <v>0.61780991699999999</v>
      </c>
      <c r="N18" s="7"/>
      <c r="O18" s="7"/>
      <c r="P18" s="7"/>
      <c r="Q18" s="88">
        <f t="shared" si="0"/>
        <v>4.5417714669150193</v>
      </c>
      <c r="R18" s="88">
        <f t="shared" si="1"/>
        <v>116.14503680209891</v>
      </c>
      <c r="S18" s="7" t="s">
        <v>96</v>
      </c>
      <c r="T18" s="13" t="s">
        <v>97</v>
      </c>
      <c r="U18" s="13"/>
      <c r="V18" s="13"/>
      <c r="W18" s="13"/>
      <c r="X18" s="13"/>
      <c r="Y18" s="7"/>
      <c r="Z18" s="7"/>
      <c r="AA18" s="7"/>
      <c r="AB18" s="7"/>
      <c r="AC18" s="13"/>
      <c r="AD18" s="7"/>
      <c r="AE18" s="7"/>
      <c r="AF18" s="7"/>
    </row>
    <row r="19" spans="1:32" ht="15">
      <c r="A19" s="7" t="s">
        <v>32</v>
      </c>
      <c r="B19" s="7" t="s">
        <v>33</v>
      </c>
      <c r="C19" s="7"/>
      <c r="D19" s="7" t="s">
        <v>34</v>
      </c>
      <c r="E19" s="7" t="s">
        <v>90</v>
      </c>
      <c r="F19" s="7" t="s">
        <v>91</v>
      </c>
      <c r="G19" s="7" t="s">
        <v>98</v>
      </c>
      <c r="H19" s="9">
        <v>-30.66</v>
      </c>
      <c r="I19" s="10">
        <v>34.432612499999998</v>
      </c>
      <c r="J19" s="11">
        <v>8.84</v>
      </c>
      <c r="K19" s="10">
        <v>9.1038875000000008</v>
      </c>
      <c r="L19" s="12">
        <v>21.86</v>
      </c>
      <c r="M19" s="10">
        <v>0.58553225799999997</v>
      </c>
      <c r="N19" s="7"/>
      <c r="O19" s="7"/>
      <c r="P19" s="7"/>
      <c r="Q19" s="88">
        <f t="shared" si="0"/>
        <v>4.4125524672838932</v>
      </c>
      <c r="R19" s="88">
        <f t="shared" si="1"/>
        <v>156.81510069766301</v>
      </c>
      <c r="S19" s="7" t="s">
        <v>99</v>
      </c>
      <c r="T19" s="13" t="s">
        <v>100</v>
      </c>
      <c r="U19" s="13"/>
      <c r="V19" s="13"/>
      <c r="W19" s="13"/>
      <c r="X19" s="13"/>
      <c r="Y19" s="7"/>
      <c r="Z19" s="7"/>
      <c r="AA19" s="7"/>
      <c r="AB19" s="7"/>
      <c r="AC19" s="13"/>
      <c r="AD19" s="7"/>
      <c r="AE19" s="7"/>
      <c r="AF19" s="7"/>
    </row>
    <row r="20" spans="1:32" ht="15">
      <c r="A20" s="7" t="s">
        <v>32</v>
      </c>
      <c r="B20" s="7" t="s">
        <v>33</v>
      </c>
      <c r="C20" s="7"/>
      <c r="D20" s="7" t="s">
        <v>34</v>
      </c>
      <c r="E20" s="7" t="s">
        <v>101</v>
      </c>
      <c r="F20" s="7" t="s">
        <v>102</v>
      </c>
      <c r="G20" s="7" t="s">
        <v>103</v>
      </c>
      <c r="H20" s="9">
        <v>-31.07</v>
      </c>
      <c r="I20" s="10">
        <v>33.15388136</v>
      </c>
      <c r="J20" s="11">
        <v>7.74</v>
      </c>
      <c r="K20" s="10">
        <v>8.8424576269999999</v>
      </c>
      <c r="L20" s="12">
        <v>22.06</v>
      </c>
      <c r="M20" s="10">
        <v>0.67492424200000001</v>
      </c>
      <c r="N20" s="7"/>
      <c r="O20" s="7"/>
      <c r="P20" s="7"/>
      <c r="Q20" s="88">
        <f t="shared" si="0"/>
        <v>4.374296138578865</v>
      </c>
      <c r="R20" s="88">
        <f t="shared" si="1"/>
        <v>130.99299860877323</v>
      </c>
      <c r="S20" s="7" t="s">
        <v>104</v>
      </c>
      <c r="T20" s="13" t="s">
        <v>105</v>
      </c>
      <c r="U20" s="13"/>
      <c r="V20" s="13"/>
      <c r="W20" s="13"/>
      <c r="X20" s="13"/>
      <c r="Y20" s="7"/>
      <c r="Z20" s="7"/>
      <c r="AA20" s="7"/>
      <c r="AB20" s="7"/>
      <c r="AC20" s="13"/>
      <c r="AD20" s="7"/>
      <c r="AE20" s="7"/>
      <c r="AF20" s="7"/>
    </row>
    <row r="21" spans="1:32" ht="15">
      <c r="A21" s="7" t="s">
        <v>32</v>
      </c>
      <c r="B21" s="7" t="s">
        <v>33</v>
      </c>
      <c r="C21" s="7"/>
      <c r="D21" s="7" t="s">
        <v>34</v>
      </c>
      <c r="E21" s="7" t="s">
        <v>101</v>
      </c>
      <c r="F21" s="7" t="s">
        <v>102</v>
      </c>
      <c r="G21" s="7" t="s">
        <v>106</v>
      </c>
      <c r="H21" s="9">
        <v>-31.13</v>
      </c>
      <c r="I21" s="10">
        <v>28.036409089999999</v>
      </c>
      <c r="J21" s="11">
        <v>7.49</v>
      </c>
      <c r="K21" s="10">
        <v>7.8966931819999999</v>
      </c>
      <c r="L21" s="12">
        <v>21.96</v>
      </c>
      <c r="M21" s="10">
        <v>0.60092991900000003</v>
      </c>
      <c r="N21" s="7"/>
      <c r="O21" s="7"/>
      <c r="P21" s="7"/>
      <c r="Q21" s="88">
        <f t="shared" si="0"/>
        <v>4.1421317992817182</v>
      </c>
      <c r="R21" s="88">
        <f t="shared" si="1"/>
        <v>124.41343858822468</v>
      </c>
      <c r="S21" s="7" t="s">
        <v>107</v>
      </c>
      <c r="T21" s="13" t="s">
        <v>108</v>
      </c>
      <c r="U21" s="13"/>
      <c r="V21" s="13"/>
      <c r="W21" s="13"/>
      <c r="X21" s="13"/>
      <c r="Y21" s="7"/>
      <c r="Z21" s="7"/>
      <c r="AA21" s="7"/>
      <c r="AB21" s="7"/>
      <c r="AC21" s="13"/>
      <c r="AD21" s="7"/>
      <c r="AE21" s="7"/>
      <c r="AF21" s="7"/>
    </row>
    <row r="22" spans="1:32" ht="15">
      <c r="A22" s="7" t="s">
        <v>32</v>
      </c>
      <c r="B22" s="7" t="s">
        <v>33</v>
      </c>
      <c r="C22" s="7"/>
      <c r="D22" s="7" t="s">
        <v>34</v>
      </c>
      <c r="E22" s="7" t="s">
        <v>101</v>
      </c>
      <c r="F22" s="7" t="s">
        <v>102</v>
      </c>
      <c r="G22" s="7" t="s">
        <v>109</v>
      </c>
      <c r="H22" s="9">
        <v>-30.48</v>
      </c>
      <c r="I22" s="10">
        <v>34.731132529999996</v>
      </c>
      <c r="J22" s="11">
        <v>7.4</v>
      </c>
      <c r="K22" s="10">
        <v>9.8608072290000006</v>
      </c>
      <c r="L22" s="12">
        <v>22.08</v>
      </c>
      <c r="M22" s="10">
        <v>0.72698863599999997</v>
      </c>
      <c r="N22" s="7"/>
      <c r="O22" s="7"/>
      <c r="P22" s="7"/>
      <c r="Q22" s="88">
        <f t="shared" si="0"/>
        <v>4.109162026732216</v>
      </c>
      <c r="R22" s="88">
        <f t="shared" si="1"/>
        <v>127.39725055803119</v>
      </c>
      <c r="S22" s="7" t="s">
        <v>110</v>
      </c>
      <c r="T22" s="13" t="s">
        <v>111</v>
      </c>
      <c r="U22" s="13"/>
      <c r="V22" s="13"/>
      <c r="W22" s="13"/>
      <c r="X22" s="13"/>
      <c r="Y22" s="7"/>
      <c r="Z22" s="7"/>
      <c r="AA22" s="7"/>
      <c r="AB22" s="7"/>
      <c r="AC22" s="13"/>
      <c r="AD22" s="7"/>
      <c r="AE22" s="7"/>
      <c r="AF22" s="7"/>
    </row>
    <row r="23" spans="1:32" ht="15">
      <c r="A23" s="7" t="s">
        <v>32</v>
      </c>
      <c r="B23" s="7" t="s">
        <v>33</v>
      </c>
      <c r="C23" s="7"/>
      <c r="D23" s="7" t="s">
        <v>34</v>
      </c>
      <c r="E23" s="7" t="s">
        <v>112</v>
      </c>
      <c r="F23" s="7" t="s">
        <v>113</v>
      </c>
      <c r="G23" s="7" t="s">
        <v>114</v>
      </c>
      <c r="H23" s="9">
        <v>-28.61</v>
      </c>
      <c r="I23" s="10">
        <v>19.985753429999999</v>
      </c>
      <c r="J23" s="11">
        <v>4.0999999999999996</v>
      </c>
      <c r="K23" s="10">
        <v>5.3057260270000004</v>
      </c>
      <c r="L23" s="12">
        <v>20.83</v>
      </c>
      <c r="M23" s="10">
        <v>0.40995282999999999</v>
      </c>
      <c r="N23" s="7"/>
      <c r="O23" s="7"/>
      <c r="P23" s="7"/>
      <c r="Q23" s="88">
        <f t="shared" si="0"/>
        <v>4.394631802762702</v>
      </c>
      <c r="R23" s="88">
        <f t="shared" si="1"/>
        <v>130.00359695041013</v>
      </c>
      <c r="S23" s="7" t="s">
        <v>115</v>
      </c>
      <c r="T23" s="13" t="s">
        <v>116</v>
      </c>
      <c r="U23" s="13"/>
      <c r="V23" s="13"/>
      <c r="W23" s="13"/>
      <c r="X23" s="13"/>
      <c r="Y23" s="7"/>
      <c r="Z23" s="7"/>
      <c r="AA23" s="7"/>
      <c r="AB23" s="7"/>
      <c r="AC23" s="13"/>
      <c r="AD23" s="7"/>
      <c r="AE23" s="7"/>
      <c r="AF23" s="7"/>
    </row>
    <row r="24" spans="1:32" ht="15">
      <c r="A24" s="7" t="s">
        <v>32</v>
      </c>
      <c r="B24" s="7" t="s">
        <v>33</v>
      </c>
      <c r="C24" s="7"/>
      <c r="D24" s="7" t="s">
        <v>34</v>
      </c>
      <c r="E24" s="7" t="s">
        <v>112</v>
      </c>
      <c r="F24" s="7" t="s">
        <v>113</v>
      </c>
      <c r="G24" s="7" t="s">
        <v>117</v>
      </c>
      <c r="H24" s="9">
        <v>-30.56</v>
      </c>
      <c r="I24" s="10">
        <v>23.863641980000001</v>
      </c>
      <c r="J24" s="11">
        <v>4.18</v>
      </c>
      <c r="K24" s="10">
        <v>6.0406296299999998</v>
      </c>
      <c r="L24" s="12">
        <v>21.63</v>
      </c>
      <c r="M24" s="10">
        <v>0.398753213</v>
      </c>
      <c r="N24" s="7"/>
      <c r="O24" s="7"/>
      <c r="P24" s="7"/>
      <c r="Q24" s="88">
        <f t="shared" si="0"/>
        <v>4.6089426680068346</v>
      </c>
      <c r="R24" s="88">
        <f t="shared" si="1"/>
        <v>159.58837832194052</v>
      </c>
      <c r="S24" s="7" t="s">
        <v>118</v>
      </c>
      <c r="T24" s="13" t="s">
        <v>119</v>
      </c>
      <c r="U24" s="13"/>
      <c r="V24" s="13"/>
      <c r="W24" s="13"/>
      <c r="X24" s="13"/>
      <c r="Y24" s="7"/>
      <c r="Z24" s="7"/>
      <c r="AA24" s="7"/>
      <c r="AB24" s="7"/>
      <c r="AC24" s="13"/>
      <c r="AD24" s="7"/>
      <c r="AE24" s="7"/>
      <c r="AF24" s="7"/>
    </row>
    <row r="25" spans="1:32" ht="15">
      <c r="A25" s="7" t="s">
        <v>32</v>
      </c>
      <c r="B25" s="7" t="s">
        <v>33</v>
      </c>
      <c r="C25" s="7"/>
      <c r="D25" s="7" t="s">
        <v>34</v>
      </c>
      <c r="E25" s="7" t="s">
        <v>79</v>
      </c>
      <c r="F25" s="7" t="s">
        <v>80</v>
      </c>
      <c r="G25" s="7" t="s">
        <v>120</v>
      </c>
      <c r="H25" s="9">
        <v>-30.81</v>
      </c>
      <c r="I25" s="10">
        <v>46.700955219999997</v>
      </c>
      <c r="J25" s="11">
        <v>12.15</v>
      </c>
      <c r="K25" s="10">
        <v>12.093119400000001</v>
      </c>
      <c r="L25" s="12">
        <v>25.12</v>
      </c>
      <c r="M25" s="10">
        <v>0.81491116799999996</v>
      </c>
      <c r="N25" s="7"/>
      <c r="O25" s="7"/>
      <c r="P25" s="7"/>
      <c r="Q25" s="88">
        <f t="shared" si="0"/>
        <v>4.5054088986061496</v>
      </c>
      <c r="R25" s="88">
        <f t="shared" si="1"/>
        <v>152.82141842810856</v>
      </c>
      <c r="S25" s="7" t="s">
        <v>121</v>
      </c>
      <c r="T25" s="13" t="s">
        <v>122</v>
      </c>
      <c r="U25" s="13"/>
      <c r="V25" s="13"/>
      <c r="W25" s="13"/>
      <c r="X25" s="13"/>
      <c r="Y25" s="7" t="s">
        <v>123</v>
      </c>
      <c r="Z25" s="7"/>
      <c r="AA25" s="7"/>
      <c r="AB25" s="7"/>
      <c r="AC25" s="13"/>
      <c r="AD25" s="7"/>
      <c r="AE25" s="7"/>
      <c r="AF25" s="7"/>
    </row>
    <row r="26" spans="1:32" ht="15">
      <c r="A26" s="7" t="s">
        <v>32</v>
      </c>
      <c r="B26" s="7" t="s">
        <v>33</v>
      </c>
      <c r="C26" s="7"/>
      <c r="D26" s="7" t="s">
        <v>34</v>
      </c>
      <c r="E26" s="7" t="s">
        <v>112</v>
      </c>
      <c r="F26" s="7" t="s">
        <v>113</v>
      </c>
      <c r="G26" s="7" t="s">
        <v>124</v>
      </c>
      <c r="H26" s="9">
        <v>-29.49</v>
      </c>
      <c r="I26" s="10">
        <v>23.000479169999998</v>
      </c>
      <c r="J26" s="11">
        <v>3.84</v>
      </c>
      <c r="K26" s="10">
        <v>5.5610937500000004</v>
      </c>
      <c r="L26" s="12">
        <v>21.35</v>
      </c>
      <c r="M26" s="10">
        <v>0.36512562799999998</v>
      </c>
      <c r="N26" s="7"/>
      <c r="O26" s="7"/>
      <c r="P26" s="7"/>
      <c r="Q26" s="88">
        <f t="shared" si="0"/>
        <v>4.8252904143182258</v>
      </c>
      <c r="R26" s="88">
        <f t="shared" si="1"/>
        <v>167.98221328906556</v>
      </c>
      <c r="S26" s="7" t="s">
        <v>125</v>
      </c>
      <c r="T26" s="13" t="s">
        <v>126</v>
      </c>
      <c r="U26" s="13"/>
      <c r="V26" s="13"/>
      <c r="W26" s="13"/>
      <c r="X26" s="13"/>
      <c r="Y26" s="7"/>
      <c r="Z26" s="7"/>
      <c r="AA26" s="7"/>
      <c r="AB26" s="7"/>
      <c r="AC26" s="13"/>
      <c r="AD26" s="7"/>
      <c r="AE26" s="7"/>
      <c r="AF26" s="7"/>
    </row>
    <row r="27" spans="1:32" ht="15">
      <c r="A27" s="7" t="s">
        <v>32</v>
      </c>
      <c r="B27" s="7" t="s">
        <v>33</v>
      </c>
      <c r="C27" s="7"/>
      <c r="D27" s="7" t="s">
        <v>127</v>
      </c>
      <c r="E27" s="7" t="s">
        <v>46</v>
      </c>
      <c r="F27" s="7" t="s">
        <v>47</v>
      </c>
      <c r="G27" s="7" t="s">
        <v>128</v>
      </c>
      <c r="H27" s="9">
        <v>-29.71</v>
      </c>
      <c r="I27" s="10">
        <v>30.55858667</v>
      </c>
      <c r="J27" s="11">
        <v>7.82</v>
      </c>
      <c r="K27" s="10">
        <v>7.8098000000000001</v>
      </c>
      <c r="L27" s="14"/>
      <c r="M27" s="7"/>
      <c r="N27" s="7"/>
      <c r="O27" s="7"/>
      <c r="P27" s="7"/>
      <c r="Q27" s="88">
        <f t="shared" si="0"/>
        <v>4.5649932710611445</v>
      </c>
      <c r="R27" s="88" t="e">
        <f t="shared" si="1"/>
        <v>#DIV/0!</v>
      </c>
      <c r="S27" s="7" t="s">
        <v>129</v>
      </c>
      <c r="T27" s="13" t="s">
        <v>130</v>
      </c>
      <c r="U27" s="13"/>
      <c r="V27" s="13"/>
      <c r="W27" s="13"/>
      <c r="X27" s="13"/>
      <c r="Y27" s="7"/>
      <c r="Z27" s="7"/>
      <c r="AA27" s="7"/>
      <c r="AB27" s="7"/>
      <c r="AC27" s="13"/>
      <c r="AD27" s="7"/>
      <c r="AE27" s="7"/>
      <c r="AF27" s="7"/>
    </row>
    <row r="28" spans="1:32" ht="15">
      <c r="A28" s="7" t="s">
        <v>32</v>
      </c>
      <c r="B28" s="7" t="s">
        <v>33</v>
      </c>
      <c r="C28" s="7"/>
      <c r="D28" s="7" t="s">
        <v>127</v>
      </c>
      <c r="E28" s="7" t="s">
        <v>46</v>
      </c>
      <c r="F28" s="7" t="s">
        <v>47</v>
      </c>
      <c r="G28" s="7" t="s">
        <v>131</v>
      </c>
      <c r="H28" s="9">
        <v>-28.59</v>
      </c>
      <c r="I28" s="10">
        <v>34.121822790000003</v>
      </c>
      <c r="J28" s="11">
        <v>7.67</v>
      </c>
      <c r="K28" s="10">
        <v>7.9533417719999999</v>
      </c>
      <c r="L28" s="12">
        <v>15.21</v>
      </c>
      <c r="M28" s="10">
        <v>0.55602791900000004</v>
      </c>
      <c r="N28" s="7"/>
      <c r="O28" s="7"/>
      <c r="P28" s="7"/>
      <c r="Q28" s="88">
        <f t="shared" si="0"/>
        <v>5.0052914103538422</v>
      </c>
      <c r="R28" s="88">
        <f t="shared" si="1"/>
        <v>163.64560902561442</v>
      </c>
      <c r="S28" s="7" t="s">
        <v>132</v>
      </c>
      <c r="T28" s="13" t="s">
        <v>133</v>
      </c>
      <c r="U28" s="13"/>
      <c r="V28" s="13"/>
      <c r="W28" s="13"/>
      <c r="X28" s="13"/>
      <c r="Y28" s="7"/>
      <c r="Z28" s="7"/>
      <c r="AA28" s="7"/>
      <c r="AB28" s="7"/>
      <c r="AC28" s="13"/>
      <c r="AD28" s="7"/>
      <c r="AE28" s="7"/>
      <c r="AF28" s="7"/>
    </row>
    <row r="29" spans="1:32" ht="15">
      <c r="A29" s="7" t="s">
        <v>32</v>
      </c>
      <c r="B29" s="7" t="s">
        <v>33</v>
      </c>
      <c r="C29" s="7"/>
      <c r="D29" s="7" t="s">
        <v>127</v>
      </c>
      <c r="E29" s="7" t="s">
        <v>46</v>
      </c>
      <c r="F29" s="7" t="s">
        <v>47</v>
      </c>
      <c r="G29" s="7" t="s">
        <v>134</v>
      </c>
      <c r="H29" s="9">
        <v>-29.02</v>
      </c>
      <c r="I29" s="10">
        <v>30.17322785</v>
      </c>
      <c r="J29" s="11">
        <v>7.79</v>
      </c>
      <c r="K29" s="10">
        <v>7.103632911</v>
      </c>
      <c r="L29" s="12">
        <v>16.72</v>
      </c>
      <c r="M29" s="10">
        <v>0.52978552300000004</v>
      </c>
      <c r="N29" s="7"/>
      <c r="O29" s="7"/>
      <c r="P29" s="7"/>
      <c r="Q29" s="88">
        <f t="shared" si="0"/>
        <v>4.9555065132691141</v>
      </c>
      <c r="R29" s="88">
        <f t="shared" si="1"/>
        <v>151.87644327784574</v>
      </c>
      <c r="S29" s="7" t="s">
        <v>135</v>
      </c>
      <c r="T29" s="13" t="s">
        <v>136</v>
      </c>
      <c r="U29" s="13"/>
      <c r="V29" s="13"/>
      <c r="W29" s="13"/>
      <c r="X29" s="13"/>
      <c r="Y29" s="7"/>
      <c r="Z29" s="7"/>
      <c r="AA29" s="7"/>
      <c r="AB29" s="7"/>
      <c r="AC29" s="13"/>
      <c r="AD29" s="7"/>
      <c r="AE29" s="7"/>
      <c r="AF29" s="7"/>
    </row>
    <row r="30" spans="1:32" ht="15">
      <c r="A30" s="7" t="s">
        <v>32</v>
      </c>
      <c r="B30" s="7" t="s">
        <v>33</v>
      </c>
      <c r="C30" s="7"/>
      <c r="D30" s="7" t="s">
        <v>127</v>
      </c>
      <c r="E30" s="7" t="s">
        <v>90</v>
      </c>
      <c r="F30" s="7" t="s">
        <v>91</v>
      </c>
      <c r="G30" s="7" t="s">
        <v>137</v>
      </c>
      <c r="H30" s="9">
        <v>-29.34</v>
      </c>
      <c r="I30" s="10">
        <v>29.292590910000001</v>
      </c>
      <c r="J30" s="11">
        <v>7.06</v>
      </c>
      <c r="K30" s="10">
        <v>8.464102273</v>
      </c>
      <c r="L30" s="12">
        <v>15.22</v>
      </c>
      <c r="M30" s="10">
        <v>0.53561604600000001</v>
      </c>
      <c r="N30" s="7"/>
      <c r="O30" s="7"/>
      <c r="P30" s="7"/>
      <c r="Q30" s="88">
        <f t="shared" si="0"/>
        <v>4.0376035511781678</v>
      </c>
      <c r="R30" s="88">
        <f t="shared" si="1"/>
        <v>145.83875211236671</v>
      </c>
      <c r="S30" s="7" t="s">
        <v>138</v>
      </c>
      <c r="T30" s="13" t="s">
        <v>139</v>
      </c>
      <c r="U30" s="13"/>
      <c r="V30" s="13"/>
      <c r="W30" s="13"/>
      <c r="X30" s="13"/>
      <c r="Y30" s="7"/>
      <c r="Z30" s="7"/>
      <c r="AA30" s="7"/>
      <c r="AB30" s="7"/>
      <c r="AC30" s="13"/>
      <c r="AD30" s="7"/>
      <c r="AE30" s="7"/>
      <c r="AF30" s="7"/>
    </row>
    <row r="31" spans="1:32" ht="15">
      <c r="A31" s="7" t="s">
        <v>32</v>
      </c>
      <c r="B31" s="7" t="s">
        <v>33</v>
      </c>
      <c r="C31" s="7"/>
      <c r="D31" s="7" t="s">
        <v>127</v>
      </c>
      <c r="E31" s="7" t="s">
        <v>90</v>
      </c>
      <c r="F31" s="7" t="s">
        <v>91</v>
      </c>
      <c r="G31" s="7" t="s">
        <v>140</v>
      </c>
      <c r="H31" s="9">
        <v>-29.33</v>
      </c>
      <c r="I31" s="10">
        <v>28.652430769999999</v>
      </c>
      <c r="J31" s="11">
        <v>7.55</v>
      </c>
      <c r="K31" s="10">
        <v>8.0782615389999997</v>
      </c>
      <c r="L31" s="12">
        <v>14.32</v>
      </c>
      <c r="M31" s="10">
        <v>0.53898749999999995</v>
      </c>
      <c r="N31" s="7"/>
      <c r="O31" s="7"/>
      <c r="P31" s="7"/>
      <c r="Q31" s="88">
        <f t="shared" si="0"/>
        <v>4.1379987187777205</v>
      </c>
      <c r="R31" s="88">
        <f t="shared" si="1"/>
        <v>141.75928394134064</v>
      </c>
      <c r="S31" s="7" t="s">
        <v>141</v>
      </c>
      <c r="T31" s="13" t="s">
        <v>142</v>
      </c>
      <c r="U31" s="13"/>
      <c r="V31" s="13"/>
      <c r="W31" s="13"/>
      <c r="X31" s="13"/>
      <c r="Y31" s="7"/>
      <c r="Z31" s="7"/>
      <c r="AA31" s="7"/>
      <c r="AB31" s="7"/>
      <c r="AC31" s="13"/>
      <c r="AD31" s="7"/>
      <c r="AE31" s="7"/>
      <c r="AF31" s="7"/>
    </row>
    <row r="32" spans="1:32" ht="15">
      <c r="A32" s="7" t="s">
        <v>32</v>
      </c>
      <c r="B32" s="7" t="s">
        <v>33</v>
      </c>
      <c r="C32" s="7"/>
      <c r="D32" s="7" t="s">
        <v>127</v>
      </c>
      <c r="E32" s="7" t="s">
        <v>90</v>
      </c>
      <c r="F32" s="7" t="s">
        <v>91</v>
      </c>
      <c r="G32" s="7" t="s">
        <v>143</v>
      </c>
      <c r="H32" s="9">
        <v>-30.42</v>
      </c>
      <c r="I32" s="10">
        <v>27.37858108</v>
      </c>
      <c r="J32" s="11">
        <v>8.56</v>
      </c>
      <c r="K32" s="10">
        <v>7.593108108</v>
      </c>
      <c r="L32" s="12">
        <v>14.56</v>
      </c>
      <c r="M32" s="10">
        <v>0.61854060899999996</v>
      </c>
      <c r="N32" s="7"/>
      <c r="O32" s="7"/>
      <c r="P32" s="7"/>
      <c r="Q32" s="88">
        <f t="shared" si="0"/>
        <v>4.2066670818256</v>
      </c>
      <c r="R32" s="88">
        <f t="shared" si="1"/>
        <v>118.03517583865971</v>
      </c>
      <c r="S32" s="7" t="s">
        <v>144</v>
      </c>
      <c r="T32" s="13" t="s">
        <v>145</v>
      </c>
      <c r="U32" s="13"/>
      <c r="V32" s="13"/>
      <c r="W32" s="13"/>
      <c r="X32" s="13"/>
      <c r="Y32" s="7"/>
      <c r="Z32" s="7"/>
      <c r="AA32" s="7"/>
      <c r="AB32" s="7"/>
      <c r="AC32" s="13"/>
      <c r="AD32" s="7"/>
      <c r="AE32" s="7"/>
      <c r="AF32" s="7"/>
    </row>
    <row r="33" spans="1:32" ht="15">
      <c r="A33" s="7" t="s">
        <v>32</v>
      </c>
      <c r="B33" s="7" t="s">
        <v>33</v>
      </c>
      <c r="C33" s="7"/>
      <c r="D33" s="7" t="s">
        <v>127</v>
      </c>
      <c r="E33" s="7" t="s">
        <v>101</v>
      </c>
      <c r="F33" s="7" t="s">
        <v>102</v>
      </c>
      <c r="G33" s="7" t="s">
        <v>146</v>
      </c>
      <c r="H33" s="9">
        <v>-28.57</v>
      </c>
      <c r="I33" s="10">
        <v>33.973193549999998</v>
      </c>
      <c r="J33" s="11">
        <v>6.57</v>
      </c>
      <c r="K33" s="10">
        <v>9.5411129030000001</v>
      </c>
      <c r="L33" s="12">
        <v>13.68</v>
      </c>
      <c r="M33" s="10">
        <v>0.65681564199999998</v>
      </c>
      <c r="N33" s="7"/>
      <c r="O33" s="7"/>
      <c r="P33" s="7"/>
      <c r="Q33" s="88">
        <f t="shared" si="0"/>
        <v>4.1541686884909925</v>
      </c>
      <c r="R33" s="88">
        <f t="shared" si="1"/>
        <v>137.93091547597459</v>
      </c>
      <c r="S33" s="7" t="s">
        <v>147</v>
      </c>
      <c r="T33" s="13" t="s">
        <v>148</v>
      </c>
      <c r="U33" s="13"/>
      <c r="V33" s="13"/>
      <c r="W33" s="13"/>
      <c r="X33" s="13"/>
      <c r="Y33" s="7"/>
      <c r="Z33" s="7"/>
      <c r="AA33" s="7"/>
      <c r="AB33" s="7"/>
      <c r="AC33" s="13"/>
      <c r="AD33" s="7"/>
      <c r="AE33" s="7"/>
      <c r="AF33" s="7"/>
    </row>
    <row r="34" spans="1:32" ht="15">
      <c r="A34" s="7" t="s">
        <v>32</v>
      </c>
      <c r="B34" s="7" t="s">
        <v>33</v>
      </c>
      <c r="C34" s="7"/>
      <c r="D34" s="7" t="s">
        <v>127</v>
      </c>
      <c r="E34" s="7" t="s">
        <v>101</v>
      </c>
      <c r="F34" s="7" t="s">
        <v>102</v>
      </c>
      <c r="G34" s="7" t="s">
        <v>149</v>
      </c>
      <c r="H34" s="9">
        <v>-29.2</v>
      </c>
      <c r="I34" s="10">
        <v>29.762597830000001</v>
      </c>
      <c r="J34" s="11">
        <v>6.43</v>
      </c>
      <c r="K34" s="10">
        <v>8.1411195650000003</v>
      </c>
      <c r="L34" s="12">
        <v>13.01</v>
      </c>
      <c r="M34" s="10">
        <v>0.69837209300000003</v>
      </c>
      <c r="N34" s="7"/>
      <c r="O34" s="7"/>
      <c r="P34" s="7"/>
      <c r="Q34" s="88">
        <f t="shared" si="0"/>
        <v>4.2651419776398614</v>
      </c>
      <c r="R34" s="88">
        <f t="shared" si="1"/>
        <v>113.64561720347361</v>
      </c>
      <c r="S34" s="7" t="s">
        <v>150</v>
      </c>
      <c r="T34" s="13" t="s">
        <v>151</v>
      </c>
      <c r="U34" s="13"/>
      <c r="V34" s="13"/>
      <c r="W34" s="13"/>
      <c r="X34" s="13"/>
      <c r="Y34" s="7"/>
      <c r="Z34" s="7"/>
      <c r="AA34" s="7"/>
      <c r="AB34" s="7"/>
      <c r="AC34" s="13"/>
      <c r="AD34" s="7"/>
      <c r="AE34" s="7"/>
      <c r="AF34" s="7"/>
    </row>
    <row r="35" spans="1:32" ht="15">
      <c r="A35" s="7" t="s">
        <v>32</v>
      </c>
      <c r="B35" s="7" t="s">
        <v>33</v>
      </c>
      <c r="C35" s="7"/>
      <c r="D35" s="7" t="s">
        <v>127</v>
      </c>
      <c r="E35" s="7" t="s">
        <v>101</v>
      </c>
      <c r="F35" s="7" t="s">
        <v>102</v>
      </c>
      <c r="G35" s="7" t="s">
        <v>152</v>
      </c>
      <c r="H35" s="9">
        <v>-28.22</v>
      </c>
      <c r="I35" s="10">
        <v>30.857506669999999</v>
      </c>
      <c r="J35" s="11">
        <v>6.6</v>
      </c>
      <c r="K35" s="10">
        <v>9.1380266670000001</v>
      </c>
      <c r="L35" s="12">
        <v>13.47</v>
      </c>
      <c r="M35" s="10">
        <v>0.75697674400000003</v>
      </c>
      <c r="N35" s="7"/>
      <c r="O35" s="7"/>
      <c r="P35" s="7"/>
      <c r="Q35" s="88">
        <f t="shared" si="0"/>
        <v>3.9396278606125166</v>
      </c>
      <c r="R35" s="88">
        <f t="shared" si="1"/>
        <v>108.70437580224173</v>
      </c>
      <c r="S35" s="7" t="s">
        <v>153</v>
      </c>
      <c r="T35" s="13" t="s">
        <v>154</v>
      </c>
      <c r="U35" s="13"/>
      <c r="V35" s="13"/>
      <c r="W35" s="13"/>
      <c r="X35" s="13"/>
      <c r="Y35" s="7"/>
      <c r="Z35" s="7"/>
      <c r="AA35" s="7"/>
      <c r="AB35" s="7"/>
      <c r="AC35" s="13"/>
      <c r="AD35" s="7"/>
      <c r="AE35" s="7"/>
      <c r="AF35" s="7"/>
    </row>
    <row r="36" spans="1:32" ht="15">
      <c r="A36" s="7" t="s">
        <v>32</v>
      </c>
      <c r="B36" s="7" t="s">
        <v>33</v>
      </c>
      <c r="C36" s="7"/>
      <c r="D36" s="7" t="s">
        <v>34</v>
      </c>
      <c r="E36" s="7" t="s">
        <v>155</v>
      </c>
      <c r="F36" s="7" t="s">
        <v>156</v>
      </c>
      <c r="G36" s="7" t="s">
        <v>157</v>
      </c>
      <c r="H36" s="9">
        <v>-26.38</v>
      </c>
      <c r="I36" s="10">
        <v>48.123621210000003</v>
      </c>
      <c r="J36" s="11">
        <v>-5.41</v>
      </c>
      <c r="K36" s="10">
        <v>1.1821969699999999</v>
      </c>
      <c r="L36" s="12">
        <v>20.079999999999998</v>
      </c>
      <c r="M36" s="10">
        <v>0.13413183300000001</v>
      </c>
      <c r="N36" s="7"/>
      <c r="O36" s="7"/>
      <c r="P36" s="7"/>
      <c r="Q36" s="88">
        <f t="shared" si="0"/>
        <v>47.491430082924346</v>
      </c>
      <c r="R36" s="88">
        <f t="shared" si="1"/>
        <v>956.74273354633135</v>
      </c>
      <c r="S36" s="7" t="s">
        <v>158</v>
      </c>
      <c r="T36" s="13" t="s">
        <v>159</v>
      </c>
      <c r="U36" s="13"/>
      <c r="V36" s="13"/>
      <c r="W36" s="13"/>
      <c r="X36" s="13"/>
      <c r="Y36" s="7"/>
      <c r="Z36" s="7"/>
      <c r="AA36" s="7"/>
      <c r="AB36" s="7"/>
      <c r="AC36" s="13"/>
      <c r="AD36" s="7"/>
      <c r="AE36" s="7"/>
      <c r="AF36" s="7"/>
    </row>
    <row r="37" spans="1:32" ht="15">
      <c r="A37" s="7" t="s">
        <v>32</v>
      </c>
      <c r="B37" s="7" t="s">
        <v>33</v>
      </c>
      <c r="C37" s="7"/>
      <c r="D37" s="7" t="s">
        <v>34</v>
      </c>
      <c r="E37" s="7" t="s">
        <v>155</v>
      </c>
      <c r="F37" s="7" t="s">
        <v>156</v>
      </c>
      <c r="G37" s="7" t="s">
        <v>160</v>
      </c>
      <c r="H37" s="9">
        <v>-26.01</v>
      </c>
      <c r="I37" s="10">
        <v>43.703379560000002</v>
      </c>
      <c r="J37" s="11">
        <v>5.66</v>
      </c>
      <c r="K37" s="10">
        <v>1.30270073</v>
      </c>
      <c r="L37" s="12">
        <v>18.63</v>
      </c>
      <c r="M37" s="10">
        <v>0.16546191199999999</v>
      </c>
      <c r="N37" s="7"/>
      <c r="O37" s="7"/>
      <c r="P37" s="7"/>
      <c r="Q37" s="88">
        <f t="shared" si="0"/>
        <v>39.139669594975466</v>
      </c>
      <c r="R37" s="88">
        <f t="shared" si="1"/>
        <v>704.34545379442579</v>
      </c>
      <c r="S37" s="7" t="s">
        <v>161</v>
      </c>
      <c r="T37" s="13" t="s">
        <v>162</v>
      </c>
      <c r="U37" s="13"/>
      <c r="V37" s="13"/>
      <c r="W37" s="13"/>
      <c r="X37" s="13"/>
      <c r="Y37" s="7"/>
      <c r="Z37" s="7"/>
      <c r="AA37" s="7"/>
      <c r="AB37" s="7"/>
      <c r="AC37" s="13"/>
      <c r="AD37" s="7"/>
      <c r="AE37" s="7"/>
      <c r="AF37" s="7"/>
    </row>
    <row r="38" spans="1:32" ht="15">
      <c r="A38" s="7" t="s">
        <v>32</v>
      </c>
      <c r="B38" s="7" t="s">
        <v>33</v>
      </c>
      <c r="C38" s="7"/>
      <c r="D38" s="7" t="s">
        <v>34</v>
      </c>
      <c r="E38" s="7" t="s">
        <v>155</v>
      </c>
      <c r="F38" s="7" t="s">
        <v>156</v>
      </c>
      <c r="G38" s="7" t="s">
        <v>163</v>
      </c>
      <c r="H38" s="9">
        <v>-28.14</v>
      </c>
      <c r="I38" s="10">
        <v>47.475818179999997</v>
      </c>
      <c r="J38" s="11">
        <v>6.01</v>
      </c>
      <c r="K38" s="10">
        <v>1.345034965</v>
      </c>
      <c r="L38" s="12">
        <v>18.61</v>
      </c>
      <c r="M38" s="10">
        <v>0.160184615</v>
      </c>
      <c r="N38" s="7"/>
      <c r="O38" s="7"/>
      <c r="P38" s="7"/>
      <c r="Q38" s="88">
        <f t="shared" si="0"/>
        <v>41.179936570149557</v>
      </c>
      <c r="R38" s="88">
        <f t="shared" si="1"/>
        <v>790.35169397094307</v>
      </c>
      <c r="S38" s="7" t="s">
        <v>164</v>
      </c>
      <c r="T38" s="13" t="s">
        <v>165</v>
      </c>
      <c r="U38" s="13"/>
      <c r="V38" s="13"/>
      <c r="W38" s="13"/>
      <c r="X38" s="13"/>
      <c r="Y38" s="7"/>
      <c r="Z38" s="7"/>
      <c r="AA38" s="7"/>
      <c r="AB38" s="7"/>
      <c r="AC38" s="13"/>
      <c r="AD38" s="7"/>
      <c r="AE38" s="7"/>
      <c r="AF38" s="7"/>
    </row>
    <row r="39" spans="1:32" ht="15">
      <c r="A39" s="7" t="s">
        <v>32</v>
      </c>
      <c r="B39" s="7" t="s">
        <v>33</v>
      </c>
      <c r="C39" s="7"/>
      <c r="D39" s="7" t="s">
        <v>34</v>
      </c>
      <c r="E39" s="7" t="s">
        <v>166</v>
      </c>
      <c r="F39" s="7" t="s">
        <v>167</v>
      </c>
      <c r="G39" s="7" t="s">
        <v>168</v>
      </c>
      <c r="H39" s="9">
        <v>-26.93</v>
      </c>
      <c r="I39" s="10">
        <v>41.652193750000002</v>
      </c>
      <c r="J39" s="11">
        <v>-3.72</v>
      </c>
      <c r="K39" s="10">
        <v>1.451025</v>
      </c>
      <c r="L39" s="12">
        <v>17.010000000000002</v>
      </c>
      <c r="M39" s="10">
        <v>0.17911303000000001</v>
      </c>
      <c r="N39" s="7"/>
      <c r="O39" s="7"/>
      <c r="P39" s="7"/>
      <c r="Q39" s="88">
        <f t="shared" si="0"/>
        <v>33.489585666454175</v>
      </c>
      <c r="R39" s="88">
        <f t="shared" si="1"/>
        <v>620.12527322365474</v>
      </c>
      <c r="S39" s="7" t="s">
        <v>169</v>
      </c>
      <c r="T39" s="13" t="s">
        <v>170</v>
      </c>
      <c r="U39" s="13"/>
      <c r="V39" s="13"/>
      <c r="W39" s="13"/>
      <c r="X39" s="13"/>
      <c r="Y39" s="7"/>
      <c r="Z39" s="7"/>
      <c r="AA39" s="7"/>
      <c r="AB39" s="7"/>
      <c r="AC39" s="13"/>
      <c r="AD39" s="7"/>
      <c r="AE39" s="7"/>
      <c r="AF39" s="7"/>
    </row>
    <row r="40" spans="1:32" ht="15">
      <c r="A40" s="7" t="s">
        <v>32</v>
      </c>
      <c r="B40" s="7" t="s">
        <v>33</v>
      </c>
      <c r="C40" s="7"/>
      <c r="D40" s="7" t="s">
        <v>34</v>
      </c>
      <c r="E40" s="7" t="s">
        <v>166</v>
      </c>
      <c r="F40" s="7" t="s">
        <v>167</v>
      </c>
      <c r="G40" s="7" t="s">
        <v>171</v>
      </c>
      <c r="H40" s="9">
        <v>-26.52</v>
      </c>
      <c r="I40" s="10">
        <v>40.806161969999998</v>
      </c>
      <c r="J40" s="11">
        <v>-2.89</v>
      </c>
      <c r="K40" s="10">
        <v>1.7329014089999999</v>
      </c>
      <c r="L40" s="12">
        <v>19.2</v>
      </c>
      <c r="M40" s="10">
        <v>0.22243827199999999</v>
      </c>
      <c r="N40" s="7"/>
      <c r="O40" s="7"/>
      <c r="P40" s="7"/>
      <c r="Q40" s="88">
        <f t="shared" si="0"/>
        <v>27.472531742283326</v>
      </c>
      <c r="R40" s="88">
        <f t="shared" si="1"/>
        <v>489.19833327962556</v>
      </c>
      <c r="S40" s="7" t="s">
        <v>172</v>
      </c>
      <c r="T40" s="13" t="s">
        <v>173</v>
      </c>
      <c r="U40" s="13"/>
      <c r="V40" s="13"/>
      <c r="W40" s="13"/>
      <c r="X40" s="13"/>
      <c r="Y40" s="7"/>
      <c r="Z40" s="7"/>
      <c r="AA40" s="7"/>
      <c r="AB40" s="7"/>
      <c r="AC40" s="13"/>
      <c r="AD40" s="7"/>
      <c r="AE40" s="7"/>
      <c r="AF40" s="7"/>
    </row>
    <row r="41" spans="1:32" ht="15">
      <c r="A41" s="7" t="s">
        <v>32</v>
      </c>
      <c r="B41" s="7" t="s">
        <v>33</v>
      </c>
      <c r="C41" s="7"/>
      <c r="D41" s="7" t="s">
        <v>34</v>
      </c>
      <c r="E41" s="7" t="s">
        <v>166</v>
      </c>
      <c r="F41" s="7" t="s">
        <v>167</v>
      </c>
      <c r="G41" s="7" t="s">
        <v>174</v>
      </c>
      <c r="H41" s="9">
        <v>-27.65</v>
      </c>
      <c r="I41" s="10">
        <v>39.651123380000001</v>
      </c>
      <c r="J41" s="11">
        <v>-2.6</v>
      </c>
      <c r="K41" s="10">
        <v>1.790337662</v>
      </c>
      <c r="L41" s="12">
        <v>16.22</v>
      </c>
      <c r="M41" s="10">
        <v>0.183840694</v>
      </c>
      <c r="N41" s="7"/>
      <c r="O41" s="7"/>
      <c r="P41" s="7"/>
      <c r="Q41" s="88">
        <f t="shared" si="0"/>
        <v>25.838502381531946</v>
      </c>
      <c r="R41" s="88">
        <f t="shared" si="1"/>
        <v>575.15192481449913</v>
      </c>
      <c r="S41" s="7" t="s">
        <v>175</v>
      </c>
      <c r="T41" s="13" t="s">
        <v>176</v>
      </c>
      <c r="U41" s="13"/>
      <c r="V41" s="13"/>
      <c r="W41" s="13"/>
      <c r="X41" s="13"/>
      <c r="Y41" s="7"/>
      <c r="Z41" s="7"/>
      <c r="AA41" s="7"/>
      <c r="AB41" s="7"/>
      <c r="AC41" s="13"/>
      <c r="AD41" s="7"/>
      <c r="AE41" s="7"/>
      <c r="AF41" s="7"/>
    </row>
    <row r="42" spans="1:32" ht="15">
      <c r="A42" s="7" t="s">
        <v>32</v>
      </c>
      <c r="B42" s="7" t="s">
        <v>33</v>
      </c>
      <c r="C42" s="7"/>
      <c r="D42" s="7" t="s">
        <v>34</v>
      </c>
      <c r="E42" s="7" t="s">
        <v>177</v>
      </c>
      <c r="F42" s="7" t="s">
        <v>177</v>
      </c>
      <c r="G42" s="7" t="s">
        <v>178</v>
      </c>
      <c r="H42" s="9">
        <v>-31.17</v>
      </c>
      <c r="I42" s="10">
        <v>36.937459459999999</v>
      </c>
      <c r="J42" s="11">
        <v>1.7</v>
      </c>
      <c r="K42" s="10">
        <v>3.4911418919999999</v>
      </c>
      <c r="L42" s="14"/>
      <c r="M42" s="7"/>
      <c r="N42" s="7"/>
      <c r="O42" s="7"/>
      <c r="P42" s="7"/>
      <c r="Q42" s="88">
        <f t="shared" si="0"/>
        <v>12.343727077402137</v>
      </c>
      <c r="R42" s="88" t="e">
        <f t="shared" si="1"/>
        <v>#DIV/0!</v>
      </c>
      <c r="S42" s="7" t="s">
        <v>179</v>
      </c>
      <c r="T42" s="13" t="s">
        <v>180</v>
      </c>
      <c r="U42" s="13"/>
      <c r="V42" s="13"/>
      <c r="W42" s="13"/>
      <c r="X42" s="13"/>
      <c r="Y42" s="7"/>
      <c r="Z42" s="7"/>
      <c r="AA42" s="7"/>
      <c r="AB42" s="7"/>
      <c r="AC42" s="13"/>
      <c r="AD42" s="7"/>
      <c r="AE42" s="7"/>
      <c r="AF42" s="7"/>
    </row>
    <row r="43" spans="1:32" ht="15">
      <c r="A43" s="7" t="s">
        <v>32</v>
      </c>
      <c r="B43" s="7" t="s">
        <v>33</v>
      </c>
      <c r="C43" s="7"/>
      <c r="D43" s="7" t="s">
        <v>34</v>
      </c>
      <c r="E43" s="7" t="s">
        <v>177</v>
      </c>
      <c r="F43" s="7" t="s">
        <v>177</v>
      </c>
      <c r="G43" s="7" t="s">
        <v>181</v>
      </c>
      <c r="H43" s="9">
        <v>-30.31</v>
      </c>
      <c r="I43" s="10">
        <v>30.303412210000001</v>
      </c>
      <c r="J43" s="11">
        <v>2.86</v>
      </c>
      <c r="K43" s="10">
        <v>3.0830992369999999</v>
      </c>
      <c r="L43" s="12">
        <v>23.01</v>
      </c>
      <c r="M43" s="10">
        <v>0.81063664599999996</v>
      </c>
      <c r="N43" s="7"/>
      <c r="O43" s="7"/>
      <c r="P43" s="7"/>
      <c r="Q43" s="88">
        <f t="shared" si="0"/>
        <v>11.467026583960285</v>
      </c>
      <c r="R43" s="88">
        <f t="shared" si="1"/>
        <v>99.685968584581701</v>
      </c>
      <c r="S43" s="7" t="s">
        <v>182</v>
      </c>
      <c r="T43" s="13" t="s">
        <v>183</v>
      </c>
      <c r="U43" s="13"/>
      <c r="V43" s="13"/>
      <c r="W43" s="13"/>
      <c r="X43" s="13"/>
      <c r="Y43" s="7"/>
      <c r="Z43" s="7"/>
      <c r="AA43" s="7"/>
      <c r="AB43" s="7"/>
      <c r="AC43" s="13"/>
      <c r="AD43" s="7"/>
      <c r="AE43" s="7"/>
      <c r="AF43" s="7"/>
    </row>
    <row r="44" spans="1:32" ht="15">
      <c r="A44" s="7" t="s">
        <v>32</v>
      </c>
      <c r="B44" s="7" t="s">
        <v>33</v>
      </c>
      <c r="C44" s="7"/>
      <c r="D44" s="7" t="s">
        <v>34</v>
      </c>
      <c r="E44" s="7" t="s">
        <v>177</v>
      </c>
      <c r="F44" s="7" t="s">
        <v>177</v>
      </c>
      <c r="G44" s="7" t="s">
        <v>184</v>
      </c>
      <c r="H44" s="9">
        <v>-30.26</v>
      </c>
      <c r="I44" s="10">
        <v>39.810270070000001</v>
      </c>
      <c r="J44" s="11">
        <v>1.53</v>
      </c>
      <c r="K44" s="10">
        <v>3.9059781020000002</v>
      </c>
      <c r="L44" s="12">
        <v>26.29</v>
      </c>
      <c r="M44" s="10">
        <v>1.8289660270000001</v>
      </c>
      <c r="N44" s="7"/>
      <c r="O44" s="7"/>
      <c r="P44" s="7"/>
      <c r="Q44" s="88">
        <f t="shared" si="0"/>
        <v>11.890828332571811</v>
      </c>
      <c r="R44" s="88">
        <f t="shared" si="1"/>
        <v>58.044118162653362</v>
      </c>
      <c r="S44" s="7" t="s">
        <v>185</v>
      </c>
      <c r="T44" s="13" t="s">
        <v>186</v>
      </c>
      <c r="U44" s="13"/>
      <c r="V44" s="13"/>
      <c r="W44" s="13"/>
      <c r="X44" s="13"/>
      <c r="Y44" s="7"/>
      <c r="Z44" s="7"/>
      <c r="AA44" s="7"/>
      <c r="AB44" s="7"/>
      <c r="AC44" s="13"/>
      <c r="AD44" s="7"/>
      <c r="AE44" s="7"/>
      <c r="AF44" s="7"/>
    </row>
    <row r="45" spans="1:32" ht="15">
      <c r="A45" s="7" t="s">
        <v>32</v>
      </c>
      <c r="B45" s="7" t="s">
        <v>33</v>
      </c>
      <c r="C45" s="7"/>
      <c r="D45" s="7" t="s">
        <v>34</v>
      </c>
      <c r="E45" s="7" t="s">
        <v>187</v>
      </c>
      <c r="F45" s="7" t="s">
        <v>188</v>
      </c>
      <c r="G45" s="7" t="s">
        <v>189</v>
      </c>
      <c r="H45" s="9">
        <v>-14.12</v>
      </c>
      <c r="I45" s="10">
        <v>32.046178570000002</v>
      </c>
      <c r="J45" s="11">
        <v>-2.77</v>
      </c>
      <c r="K45" s="10">
        <v>1.4569142859999999</v>
      </c>
      <c r="L45" s="12">
        <v>20.8</v>
      </c>
      <c r="M45" s="10">
        <v>0.233255452</v>
      </c>
      <c r="N45" s="7"/>
      <c r="O45" s="7"/>
      <c r="P45" s="7"/>
      <c r="Q45" s="88">
        <f t="shared" si="0"/>
        <v>25.661913463910306</v>
      </c>
      <c r="R45" s="88">
        <f t="shared" si="1"/>
        <v>366.36432483758909</v>
      </c>
      <c r="S45" s="7" t="s">
        <v>190</v>
      </c>
      <c r="T45" s="13" t="s">
        <v>191</v>
      </c>
      <c r="U45" s="13"/>
      <c r="V45" s="13"/>
      <c r="W45" s="13"/>
      <c r="X45" s="13"/>
      <c r="Y45" s="7"/>
      <c r="Z45" s="7"/>
      <c r="AA45" s="7"/>
      <c r="AB45" s="7"/>
      <c r="AC45" s="13"/>
      <c r="AD45" s="7"/>
      <c r="AE45" s="7"/>
      <c r="AF45" s="7"/>
    </row>
    <row r="46" spans="1:32" ht="15">
      <c r="A46" s="7" t="s">
        <v>32</v>
      </c>
      <c r="B46" s="7" t="s">
        <v>33</v>
      </c>
      <c r="C46" s="7"/>
      <c r="D46" s="7" t="s">
        <v>34</v>
      </c>
      <c r="E46" s="7" t="s">
        <v>187</v>
      </c>
      <c r="F46" s="7" t="s">
        <v>188</v>
      </c>
      <c r="G46" s="7" t="s">
        <v>192</v>
      </c>
      <c r="H46" s="9">
        <v>-12.89</v>
      </c>
      <c r="I46" s="10">
        <v>45.620433329999997</v>
      </c>
      <c r="J46" s="11">
        <v>-1.39</v>
      </c>
      <c r="K46" s="10">
        <v>2.6840916670000001</v>
      </c>
      <c r="L46" s="12">
        <v>17.489999999999998</v>
      </c>
      <c r="M46" s="10">
        <v>0.19831521699999999</v>
      </c>
      <c r="N46" s="7"/>
      <c r="O46" s="7"/>
      <c r="P46" s="7"/>
      <c r="Q46" s="88">
        <f t="shared" si="0"/>
        <v>19.82936705902004</v>
      </c>
      <c r="R46" s="88">
        <f t="shared" si="1"/>
        <v>613.44001090950064</v>
      </c>
      <c r="S46" s="7" t="s">
        <v>193</v>
      </c>
      <c r="T46" s="13" t="s">
        <v>194</v>
      </c>
      <c r="U46" s="13"/>
      <c r="V46" s="13"/>
      <c r="W46" s="13"/>
      <c r="X46" s="13"/>
      <c r="Y46" s="7"/>
      <c r="Z46" s="7"/>
      <c r="AA46" s="7"/>
      <c r="AB46" s="7"/>
      <c r="AC46" s="13"/>
      <c r="AD46" s="7"/>
      <c r="AE46" s="7"/>
      <c r="AF46" s="7"/>
    </row>
    <row r="47" spans="1:32" ht="15">
      <c r="A47" s="7" t="s">
        <v>32</v>
      </c>
      <c r="B47" s="7" t="s">
        <v>33</v>
      </c>
      <c r="C47" s="7"/>
      <c r="D47" s="7" t="s">
        <v>34</v>
      </c>
      <c r="E47" s="7" t="s">
        <v>187</v>
      </c>
      <c r="F47" s="7" t="s">
        <v>188</v>
      </c>
      <c r="G47" s="7" t="s">
        <v>195</v>
      </c>
      <c r="H47" s="9">
        <v>-12.64</v>
      </c>
      <c r="I47" s="10">
        <v>43.751154470000003</v>
      </c>
      <c r="J47" s="11">
        <v>-1.31</v>
      </c>
      <c r="K47" s="10">
        <v>2.1374471549999998</v>
      </c>
      <c r="L47" s="12">
        <v>12.16</v>
      </c>
      <c r="M47" s="10">
        <v>0.20998491699999999</v>
      </c>
      <c r="N47" s="7"/>
      <c r="O47" s="7"/>
      <c r="P47" s="7"/>
      <c r="Q47" s="88">
        <f t="shared" si="0"/>
        <v>23.880362809874168</v>
      </c>
      <c r="R47" s="88">
        <f t="shared" si="1"/>
        <v>555.61012152760168</v>
      </c>
      <c r="S47" s="7" t="s">
        <v>196</v>
      </c>
      <c r="T47" s="13" t="s">
        <v>197</v>
      </c>
      <c r="U47" s="13"/>
      <c r="V47" s="13"/>
      <c r="W47" s="13"/>
      <c r="X47" s="13"/>
      <c r="Y47" s="7"/>
      <c r="Z47" s="7"/>
      <c r="AA47" s="7"/>
      <c r="AB47" s="7"/>
      <c r="AC47" s="13"/>
      <c r="AD47" s="7"/>
      <c r="AE47" s="7"/>
      <c r="AF47" s="7"/>
    </row>
    <row r="48" spans="1:32" ht="15">
      <c r="A48" s="7" t="s">
        <v>32</v>
      </c>
      <c r="B48" s="7" t="s">
        <v>33</v>
      </c>
      <c r="C48" s="7"/>
      <c r="D48" s="7" t="s">
        <v>34</v>
      </c>
      <c r="E48" s="7" t="s">
        <v>198</v>
      </c>
      <c r="F48" s="7" t="s">
        <v>198</v>
      </c>
      <c r="G48" s="7" t="s">
        <v>199</v>
      </c>
      <c r="H48" s="9">
        <v>-25.99</v>
      </c>
      <c r="I48" s="10">
        <v>13.39525781</v>
      </c>
      <c r="J48" s="11">
        <v>3.62</v>
      </c>
      <c r="K48" s="10">
        <v>0.95655468799999999</v>
      </c>
      <c r="L48" s="12">
        <v>22.46</v>
      </c>
      <c r="M48" s="10">
        <v>0.192808642</v>
      </c>
      <c r="N48" s="7"/>
      <c r="O48" s="7"/>
      <c r="P48" s="7"/>
      <c r="Q48" s="88">
        <f t="shared" si="0"/>
        <v>16.337592585541053</v>
      </c>
      <c r="R48" s="88">
        <f t="shared" si="1"/>
        <v>185.26497112786748</v>
      </c>
      <c r="S48" s="7" t="s">
        <v>200</v>
      </c>
      <c r="T48" s="13" t="s">
        <v>201</v>
      </c>
      <c r="U48" s="13"/>
      <c r="V48" s="13"/>
      <c r="W48" s="13"/>
      <c r="X48" s="13"/>
      <c r="Y48" s="7"/>
      <c r="Z48" s="7"/>
      <c r="AA48" s="7"/>
      <c r="AB48" s="7"/>
      <c r="AC48" s="13"/>
      <c r="AD48" s="7"/>
      <c r="AE48" s="7"/>
      <c r="AF48" s="7"/>
    </row>
    <row r="49" spans="1:32" ht="15">
      <c r="A49" s="7" t="s">
        <v>32</v>
      </c>
      <c r="B49" s="7" t="s">
        <v>33</v>
      </c>
      <c r="C49" s="7"/>
      <c r="D49" s="7" t="s">
        <v>34</v>
      </c>
      <c r="E49" s="7" t="s">
        <v>155</v>
      </c>
      <c r="F49" s="7" t="s">
        <v>156</v>
      </c>
      <c r="G49" s="7" t="s">
        <v>202</v>
      </c>
      <c r="H49" s="9">
        <v>-26.53</v>
      </c>
      <c r="I49" s="10">
        <v>48.762924810000001</v>
      </c>
      <c r="J49" s="11">
        <v>-4.28</v>
      </c>
      <c r="K49" s="10">
        <v>1.2745939850000001</v>
      </c>
      <c r="L49" s="12">
        <v>20.5</v>
      </c>
      <c r="M49" s="10">
        <v>0.148395522</v>
      </c>
      <c r="N49" s="7"/>
      <c r="O49" s="7"/>
      <c r="P49" s="7"/>
      <c r="Q49" s="88">
        <f t="shared" si="0"/>
        <v>44.633883114551175</v>
      </c>
      <c r="R49" s="88">
        <f t="shared" si="1"/>
        <v>876.26947503173301</v>
      </c>
      <c r="S49" s="7" t="s">
        <v>203</v>
      </c>
      <c r="T49" s="13" t="s">
        <v>204</v>
      </c>
      <c r="U49" s="13"/>
      <c r="V49" s="13"/>
      <c r="W49" s="13"/>
      <c r="X49" s="13"/>
      <c r="Y49" s="7" t="s">
        <v>123</v>
      </c>
      <c r="Z49" s="7"/>
      <c r="AA49" s="7"/>
      <c r="AB49" s="7"/>
      <c r="AC49" s="13"/>
      <c r="AD49" s="7"/>
      <c r="AE49" s="7"/>
      <c r="AF49" s="7"/>
    </row>
    <row r="50" spans="1:32" ht="15">
      <c r="A50" s="7" t="s">
        <v>32</v>
      </c>
      <c r="B50" s="7" t="s">
        <v>33</v>
      </c>
      <c r="C50" s="7"/>
      <c r="D50" s="7" t="s">
        <v>34</v>
      </c>
      <c r="E50" s="7" t="s">
        <v>198</v>
      </c>
      <c r="F50" s="7" t="s">
        <v>198</v>
      </c>
      <c r="G50" s="7" t="s">
        <v>205</v>
      </c>
      <c r="H50" s="9">
        <v>-26.63</v>
      </c>
      <c r="I50" s="10">
        <v>15.319346940000001</v>
      </c>
      <c r="J50" s="11">
        <v>4.62</v>
      </c>
      <c r="K50" s="10">
        <v>1.2535034009999999</v>
      </c>
      <c r="L50" s="12">
        <v>25.01</v>
      </c>
      <c r="M50" s="10">
        <v>0.26529007599999999</v>
      </c>
      <c r="N50" s="7"/>
      <c r="O50" s="7"/>
      <c r="P50" s="7"/>
      <c r="Q50" s="88">
        <f t="shared" si="0"/>
        <v>14.258095682661816</v>
      </c>
      <c r="R50" s="88">
        <f t="shared" si="1"/>
        <v>153.98839057967629</v>
      </c>
      <c r="S50" s="7" t="s">
        <v>206</v>
      </c>
      <c r="T50" s="13" t="s">
        <v>207</v>
      </c>
      <c r="U50" s="13"/>
      <c r="V50" s="13"/>
      <c r="W50" s="13"/>
      <c r="X50" s="13"/>
      <c r="Y50" s="7"/>
      <c r="Z50" s="7"/>
      <c r="AA50" s="7"/>
      <c r="AB50" s="7"/>
      <c r="AC50" s="13"/>
      <c r="AD50" s="7"/>
      <c r="AE50" s="7"/>
      <c r="AF50" s="7"/>
    </row>
    <row r="51" spans="1:32" ht="15">
      <c r="A51" s="7" t="s">
        <v>32</v>
      </c>
      <c r="B51" s="7" t="s">
        <v>33</v>
      </c>
      <c r="C51" s="7"/>
      <c r="D51" s="7" t="s">
        <v>34</v>
      </c>
      <c r="E51" s="7" t="s">
        <v>198</v>
      </c>
      <c r="F51" s="7" t="s">
        <v>198</v>
      </c>
      <c r="G51" s="7" t="s">
        <v>208</v>
      </c>
      <c r="H51" s="9">
        <v>-27.36</v>
      </c>
      <c r="I51" s="10">
        <v>6.1830529800000003</v>
      </c>
      <c r="J51" s="11">
        <v>5.13</v>
      </c>
      <c r="K51" s="10">
        <v>0.426072848</v>
      </c>
      <c r="L51" s="12">
        <v>25.86</v>
      </c>
      <c r="M51" s="10">
        <v>0.21030911899999999</v>
      </c>
      <c r="N51" s="7"/>
      <c r="O51" s="7"/>
      <c r="P51" s="7"/>
      <c r="Q51" s="88">
        <f t="shared" si="0"/>
        <v>16.930348516364507</v>
      </c>
      <c r="R51" s="88">
        <f t="shared" si="1"/>
        <v>78.399554704995936</v>
      </c>
      <c r="S51" s="7" t="s">
        <v>209</v>
      </c>
      <c r="T51" s="13" t="s">
        <v>210</v>
      </c>
      <c r="U51" s="13"/>
      <c r="V51" s="13"/>
      <c r="W51" s="13"/>
      <c r="X51" s="13"/>
      <c r="Y51" s="7"/>
      <c r="Z51" s="7"/>
      <c r="AA51" s="7"/>
      <c r="AB51" s="7"/>
      <c r="AC51" s="13"/>
      <c r="AD51" s="7"/>
      <c r="AE51" s="7"/>
      <c r="AF51" s="7"/>
    </row>
    <row r="52" spans="1:32" ht="15">
      <c r="A52" s="7" t="s">
        <v>32</v>
      </c>
      <c r="B52" s="7" t="s">
        <v>33</v>
      </c>
      <c r="C52" s="7"/>
      <c r="D52" s="7" t="s">
        <v>34</v>
      </c>
      <c r="E52" s="7" t="s">
        <v>211</v>
      </c>
      <c r="F52" s="7" t="s">
        <v>212</v>
      </c>
      <c r="G52" s="7" t="s">
        <v>213</v>
      </c>
      <c r="H52" s="9">
        <v>-25.32</v>
      </c>
      <c r="I52" s="10">
        <v>44.506381679999997</v>
      </c>
      <c r="J52" s="11">
        <v>1.08</v>
      </c>
      <c r="K52" s="10">
        <v>2.4122977099999998</v>
      </c>
      <c r="L52" s="12">
        <v>17.73</v>
      </c>
      <c r="M52" s="10">
        <v>0.17334645700000001</v>
      </c>
      <c r="N52" s="7"/>
      <c r="O52" s="7"/>
      <c r="P52" s="7"/>
      <c r="Q52" s="88">
        <f t="shared" si="0"/>
        <v>21.524752829948174</v>
      </c>
      <c r="R52" s="88">
        <f t="shared" si="1"/>
        <v>684.66172619841882</v>
      </c>
      <c r="S52" s="7" t="s">
        <v>214</v>
      </c>
      <c r="T52" s="13" t="s">
        <v>215</v>
      </c>
      <c r="U52" s="13"/>
      <c r="V52" s="13"/>
      <c r="W52" s="13"/>
      <c r="X52" s="13"/>
      <c r="Y52" s="7"/>
      <c r="Z52" s="7"/>
      <c r="AA52" s="7"/>
      <c r="AB52" s="7"/>
      <c r="AC52" s="13"/>
      <c r="AD52" s="7"/>
      <c r="AE52" s="7"/>
      <c r="AF52" s="7"/>
    </row>
    <row r="53" spans="1:32" ht="15">
      <c r="A53" s="7" t="s">
        <v>32</v>
      </c>
      <c r="B53" s="7" t="s">
        <v>33</v>
      </c>
      <c r="C53" s="7"/>
      <c r="D53" s="7" t="s">
        <v>34</v>
      </c>
      <c r="E53" s="7" t="s">
        <v>211</v>
      </c>
      <c r="F53" s="7" t="s">
        <v>212</v>
      </c>
      <c r="G53" s="7" t="s">
        <v>216</v>
      </c>
      <c r="H53" s="9">
        <v>-26.27</v>
      </c>
      <c r="I53" s="10">
        <v>39.303125000000001</v>
      </c>
      <c r="J53" s="11">
        <v>6.23</v>
      </c>
      <c r="K53" s="10">
        <v>2.3163014710000001</v>
      </c>
      <c r="L53" s="12">
        <v>20.46</v>
      </c>
      <c r="M53" s="10">
        <v>0.17717928899999999</v>
      </c>
      <c r="N53" s="7"/>
      <c r="O53" s="7"/>
      <c r="P53" s="7"/>
      <c r="Q53" s="88">
        <f t="shared" si="0"/>
        <v>19.796061267248287</v>
      </c>
      <c r="R53" s="88">
        <f t="shared" si="1"/>
        <v>591.53828827777579</v>
      </c>
      <c r="S53" s="7" t="s">
        <v>217</v>
      </c>
      <c r="T53" s="13" t="s">
        <v>218</v>
      </c>
      <c r="U53" s="13"/>
      <c r="V53" s="13"/>
      <c r="W53" s="13"/>
      <c r="X53" s="13"/>
      <c r="Y53" s="7"/>
      <c r="Z53" s="7"/>
      <c r="AA53" s="7"/>
      <c r="AB53" s="7"/>
      <c r="AC53" s="13"/>
      <c r="AD53" s="7"/>
      <c r="AE53" s="7"/>
      <c r="AF53" s="7"/>
    </row>
    <row r="54" spans="1:32" ht="15">
      <c r="A54" s="7" t="s">
        <v>32</v>
      </c>
      <c r="B54" s="7" t="s">
        <v>33</v>
      </c>
      <c r="C54" s="7"/>
      <c r="D54" s="7" t="s">
        <v>34</v>
      </c>
      <c r="E54" s="7" t="s">
        <v>211</v>
      </c>
      <c r="F54" s="7" t="s">
        <v>212</v>
      </c>
      <c r="G54" s="7" t="s">
        <v>219</v>
      </c>
      <c r="H54" s="9">
        <v>-26.6</v>
      </c>
      <c r="I54" s="10">
        <v>40.299385139999998</v>
      </c>
      <c r="J54" s="11">
        <v>3.54</v>
      </c>
      <c r="K54" s="10">
        <v>2.5091351350000002</v>
      </c>
      <c r="L54" s="12">
        <v>17.95</v>
      </c>
      <c r="M54" s="10">
        <v>0.21909657299999999</v>
      </c>
      <c r="N54" s="7"/>
      <c r="O54" s="7"/>
      <c r="P54" s="7"/>
      <c r="Q54" s="88">
        <f t="shared" si="0"/>
        <v>18.737910395567432</v>
      </c>
      <c r="R54" s="88">
        <f t="shared" si="1"/>
        <v>490.49159267315423</v>
      </c>
      <c r="S54" s="7" t="s">
        <v>220</v>
      </c>
      <c r="T54" s="13" t="s">
        <v>221</v>
      </c>
      <c r="U54" s="13"/>
      <c r="V54" s="13"/>
      <c r="W54" s="13"/>
      <c r="X54" s="13"/>
      <c r="Y54" s="7"/>
      <c r="Z54" s="7"/>
      <c r="AA54" s="7"/>
      <c r="AB54" s="7"/>
      <c r="AC54" s="13"/>
      <c r="AD54" s="7"/>
      <c r="AE54" s="7"/>
      <c r="AF54" s="7"/>
    </row>
    <row r="55" spans="1:32" ht="15">
      <c r="A55" s="7" t="s">
        <v>32</v>
      </c>
      <c r="B55" s="7" t="s">
        <v>33</v>
      </c>
      <c r="C55" s="7"/>
      <c r="D55" s="7" t="s">
        <v>34</v>
      </c>
      <c r="E55" s="7" t="s">
        <v>222</v>
      </c>
      <c r="F55" s="7" t="s">
        <v>223</v>
      </c>
      <c r="G55" s="7" t="s">
        <v>224</v>
      </c>
      <c r="H55" s="9">
        <v>-27.83</v>
      </c>
      <c r="I55" s="10">
        <v>42.008528990000002</v>
      </c>
      <c r="J55" s="11">
        <v>8.85</v>
      </c>
      <c r="K55" s="10">
        <v>3.023456522</v>
      </c>
      <c r="L55" s="12">
        <v>21.45</v>
      </c>
      <c r="M55" s="10">
        <v>0.20817656800000001</v>
      </c>
      <c r="N55" s="7"/>
      <c r="O55" s="7"/>
      <c r="P55" s="7"/>
      <c r="Q55" s="88">
        <f t="shared" si="0"/>
        <v>16.209907478978238</v>
      </c>
      <c r="R55" s="88">
        <f t="shared" si="1"/>
        <v>538.11408771679498</v>
      </c>
      <c r="S55" s="7" t="s">
        <v>225</v>
      </c>
      <c r="T55" s="13" t="s">
        <v>226</v>
      </c>
      <c r="U55" s="13"/>
      <c r="V55" s="13"/>
      <c r="W55" s="13"/>
      <c r="X55" s="13"/>
      <c r="Y55" s="7"/>
      <c r="Z55" s="7"/>
      <c r="AA55" s="7"/>
      <c r="AB55" s="7"/>
      <c r="AC55" s="13"/>
      <c r="AD55" s="7"/>
      <c r="AE55" s="7"/>
      <c r="AF55" s="7"/>
    </row>
    <row r="56" spans="1:32" ht="15">
      <c r="A56" s="7" t="s">
        <v>32</v>
      </c>
      <c r="B56" s="7" t="s">
        <v>33</v>
      </c>
      <c r="C56" s="7"/>
      <c r="D56" s="7" t="s">
        <v>34</v>
      </c>
      <c r="E56" s="7" t="s">
        <v>222</v>
      </c>
      <c r="F56" s="7" t="s">
        <v>223</v>
      </c>
      <c r="G56" s="7" t="s">
        <v>227</v>
      </c>
      <c r="H56" s="9">
        <v>-26</v>
      </c>
      <c r="I56" s="10">
        <v>42.428609270000003</v>
      </c>
      <c r="J56" s="11">
        <v>3.22</v>
      </c>
      <c r="K56" s="10">
        <v>2.8189006619999999</v>
      </c>
      <c r="L56" s="12">
        <v>17.309999999999999</v>
      </c>
      <c r="M56" s="10">
        <v>0.24420489300000001</v>
      </c>
      <c r="N56" s="7"/>
      <c r="O56" s="7"/>
      <c r="P56" s="7"/>
      <c r="Q56" s="88">
        <f t="shared" si="0"/>
        <v>17.560052688487872</v>
      </c>
      <c r="R56" s="88">
        <f t="shared" si="1"/>
        <v>463.31159324204589</v>
      </c>
      <c r="S56" s="7" t="s">
        <v>228</v>
      </c>
      <c r="T56" s="13" t="s">
        <v>229</v>
      </c>
      <c r="U56" s="13"/>
      <c r="V56" s="13"/>
      <c r="W56" s="13"/>
      <c r="X56" s="13"/>
      <c r="Y56" s="7"/>
      <c r="Z56" s="7"/>
      <c r="AA56" s="7"/>
      <c r="AB56" s="7"/>
      <c r="AC56" s="13"/>
      <c r="AD56" s="7"/>
      <c r="AE56" s="7"/>
      <c r="AF56" s="7"/>
    </row>
    <row r="57" spans="1:32" ht="15">
      <c r="A57" s="7" t="s">
        <v>32</v>
      </c>
      <c r="B57" s="7" t="s">
        <v>33</v>
      </c>
      <c r="C57" s="7"/>
      <c r="D57" s="7" t="s">
        <v>34</v>
      </c>
      <c r="E57" s="7" t="s">
        <v>222</v>
      </c>
      <c r="F57" s="7" t="s">
        <v>223</v>
      </c>
      <c r="G57" s="7" t="s">
        <v>230</v>
      </c>
      <c r="H57" s="9">
        <v>-25</v>
      </c>
      <c r="I57" s="10">
        <v>42.79705405</v>
      </c>
      <c r="J57" s="11">
        <v>-0.68</v>
      </c>
      <c r="K57" s="10">
        <v>3.2132905410000001</v>
      </c>
      <c r="L57" s="12">
        <v>19.05</v>
      </c>
      <c r="M57" s="10">
        <v>0.29378299099999999</v>
      </c>
      <c r="N57" s="7"/>
      <c r="O57" s="7"/>
      <c r="P57" s="7"/>
      <c r="Q57" s="88">
        <f t="shared" si="0"/>
        <v>15.538556428242591</v>
      </c>
      <c r="R57" s="88">
        <f t="shared" si="1"/>
        <v>388.46863488658084</v>
      </c>
      <c r="S57" s="7" t="s">
        <v>231</v>
      </c>
      <c r="T57" s="13" t="s">
        <v>232</v>
      </c>
      <c r="U57" s="13"/>
      <c r="V57" s="13"/>
      <c r="W57" s="13"/>
      <c r="X57" s="13"/>
      <c r="Y57" s="7"/>
      <c r="Z57" s="7"/>
      <c r="AA57" s="7"/>
      <c r="AB57" s="7"/>
      <c r="AC57" s="13"/>
      <c r="AD57" s="7"/>
      <c r="AE57" s="7"/>
      <c r="AF57" s="7"/>
    </row>
    <row r="58" spans="1:32" ht="15">
      <c r="A58" s="7" t="s">
        <v>32</v>
      </c>
      <c r="B58" s="7" t="s">
        <v>33</v>
      </c>
      <c r="C58" s="7"/>
      <c r="D58" s="7" t="s">
        <v>34</v>
      </c>
      <c r="E58" s="7" t="s">
        <v>233</v>
      </c>
      <c r="F58" s="7" t="s">
        <v>234</v>
      </c>
      <c r="G58" s="7" t="s">
        <v>235</v>
      </c>
      <c r="H58" s="9">
        <v>-29.63</v>
      </c>
      <c r="I58" s="10">
        <v>36.655093170000001</v>
      </c>
      <c r="J58" s="11">
        <v>0.61</v>
      </c>
      <c r="K58" s="10">
        <v>2.3965776399999998</v>
      </c>
      <c r="L58" s="12">
        <v>22.15</v>
      </c>
      <c r="M58" s="10">
        <v>0.273586098</v>
      </c>
      <c r="N58" s="7"/>
      <c r="O58" s="7"/>
      <c r="P58" s="7"/>
      <c r="Q58" s="88">
        <f t="shared" si="0"/>
        <v>17.843893163002221</v>
      </c>
      <c r="R58" s="88">
        <f t="shared" si="1"/>
        <v>357.28027057866075</v>
      </c>
      <c r="S58" s="7" t="s">
        <v>236</v>
      </c>
      <c r="T58" s="13" t="s">
        <v>237</v>
      </c>
      <c r="U58" s="13"/>
      <c r="V58" s="13"/>
      <c r="W58" s="13"/>
      <c r="X58" s="13"/>
      <c r="Y58" s="7"/>
      <c r="Z58" s="7"/>
      <c r="AA58" s="7"/>
      <c r="AB58" s="7"/>
      <c r="AC58" s="13"/>
      <c r="AD58" s="7"/>
      <c r="AE58" s="7"/>
      <c r="AF58" s="7"/>
    </row>
    <row r="59" spans="1:32" ht="15">
      <c r="A59" s="7" t="s">
        <v>32</v>
      </c>
      <c r="B59" s="7" t="s">
        <v>33</v>
      </c>
      <c r="C59" s="7"/>
      <c r="D59" s="7" t="s">
        <v>34</v>
      </c>
      <c r="E59" s="7" t="s">
        <v>233</v>
      </c>
      <c r="F59" s="7" t="s">
        <v>234</v>
      </c>
      <c r="G59" s="7" t="s">
        <v>238</v>
      </c>
      <c r="H59" s="9">
        <v>-31.64</v>
      </c>
      <c r="I59" s="10">
        <v>36.136253619999998</v>
      </c>
      <c r="J59" s="11">
        <v>-4.53</v>
      </c>
      <c r="K59" s="10">
        <v>2.243355073</v>
      </c>
      <c r="L59" s="12">
        <v>23.66</v>
      </c>
      <c r="M59" s="10">
        <v>0.20193650799999999</v>
      </c>
      <c r="N59" s="7"/>
      <c r="O59" s="7"/>
      <c r="P59" s="7"/>
      <c r="Q59" s="88">
        <f t="shared" si="0"/>
        <v>18.792817536587382</v>
      </c>
      <c r="R59" s="88">
        <f t="shared" si="1"/>
        <v>477.19624322050112</v>
      </c>
      <c r="S59" s="7" t="s">
        <v>239</v>
      </c>
      <c r="T59" s="13" t="s">
        <v>240</v>
      </c>
      <c r="U59" s="13"/>
      <c r="V59" s="13"/>
      <c r="W59" s="13"/>
      <c r="X59" s="13"/>
      <c r="Y59" s="7"/>
      <c r="Z59" s="7"/>
      <c r="AA59" s="7"/>
      <c r="AB59" s="7"/>
      <c r="AC59" s="13" t="s">
        <v>241</v>
      </c>
      <c r="AD59" s="7"/>
      <c r="AE59" s="7"/>
      <c r="AF59" s="7"/>
    </row>
    <row r="60" spans="1:32" ht="15">
      <c r="A60" s="7" t="s">
        <v>32</v>
      </c>
      <c r="B60" s="7" t="s">
        <v>33</v>
      </c>
      <c r="C60" s="7"/>
      <c r="D60" s="7" t="s">
        <v>34</v>
      </c>
      <c r="E60" s="7" t="s">
        <v>233</v>
      </c>
      <c r="F60" s="7" t="s">
        <v>234</v>
      </c>
      <c r="G60" s="7" t="s">
        <v>242</v>
      </c>
      <c r="H60" s="9">
        <v>-27.55</v>
      </c>
      <c r="I60" s="10">
        <v>41.832868259999998</v>
      </c>
      <c r="J60" s="11">
        <v>0.7</v>
      </c>
      <c r="K60" s="10">
        <v>3.2742395210000002</v>
      </c>
      <c r="L60" s="12">
        <v>24.64</v>
      </c>
      <c r="M60" s="10">
        <v>0.540252976</v>
      </c>
      <c r="N60" s="7"/>
      <c r="O60" s="7"/>
      <c r="P60" s="7"/>
      <c r="Q60" s="88">
        <f t="shared" si="0"/>
        <v>14.905755262246128</v>
      </c>
      <c r="R60" s="88">
        <f t="shared" si="1"/>
        <v>206.485332456549</v>
      </c>
      <c r="S60" s="7" t="s">
        <v>243</v>
      </c>
      <c r="T60" s="13" t="s">
        <v>244</v>
      </c>
      <c r="U60" s="13"/>
      <c r="V60" s="13"/>
      <c r="W60" s="13"/>
      <c r="X60" s="13"/>
      <c r="Y60" s="7"/>
      <c r="Z60" s="7"/>
      <c r="AA60" s="7"/>
      <c r="AB60" s="7"/>
      <c r="AC60" s="13"/>
      <c r="AD60" s="7"/>
      <c r="AE60" s="7"/>
      <c r="AF60" s="7"/>
    </row>
    <row r="61" spans="1:32" ht="15">
      <c r="A61" s="7" t="s">
        <v>32</v>
      </c>
      <c r="B61" s="7" t="s">
        <v>33</v>
      </c>
      <c r="C61" s="7"/>
      <c r="D61" s="7" t="s">
        <v>127</v>
      </c>
      <c r="E61" s="7" t="s">
        <v>155</v>
      </c>
      <c r="F61" s="7" t="s">
        <v>156</v>
      </c>
      <c r="G61" s="7" t="s">
        <v>245</v>
      </c>
      <c r="H61" s="9">
        <v>-28</v>
      </c>
      <c r="I61" s="10">
        <v>44.705608390000002</v>
      </c>
      <c r="J61" s="11">
        <v>2.58</v>
      </c>
      <c r="K61" s="10">
        <v>1.38658042</v>
      </c>
      <c r="L61" s="12">
        <v>13.05</v>
      </c>
      <c r="M61" s="10">
        <v>0.152970679</v>
      </c>
      <c r="N61" s="7"/>
      <c r="O61" s="7"/>
      <c r="P61" s="7"/>
      <c r="Q61" s="88">
        <f t="shared" si="0"/>
        <v>37.615231233156074</v>
      </c>
      <c r="R61" s="88">
        <f t="shared" si="1"/>
        <v>779.33206864216561</v>
      </c>
      <c r="S61" s="7" t="s">
        <v>246</v>
      </c>
      <c r="T61" s="13" t="s">
        <v>247</v>
      </c>
      <c r="U61" s="13"/>
      <c r="V61" s="13"/>
      <c r="W61" s="13"/>
      <c r="X61" s="13"/>
      <c r="Y61" s="7"/>
      <c r="Z61" s="7"/>
      <c r="AA61" s="7"/>
      <c r="AB61" s="7"/>
      <c r="AC61" s="13"/>
      <c r="AD61" s="7"/>
      <c r="AE61" s="7"/>
      <c r="AF61" s="7"/>
    </row>
    <row r="62" spans="1:32" ht="15">
      <c r="A62" s="7" t="s">
        <v>32</v>
      </c>
      <c r="B62" s="7" t="s">
        <v>33</v>
      </c>
      <c r="C62" s="7"/>
      <c r="D62" s="7" t="s">
        <v>127</v>
      </c>
      <c r="E62" s="7" t="s">
        <v>155</v>
      </c>
      <c r="F62" s="7" t="s">
        <v>156</v>
      </c>
      <c r="G62" s="7" t="s">
        <v>248</v>
      </c>
      <c r="H62" s="9">
        <v>-25.81</v>
      </c>
      <c r="I62" s="10">
        <v>45.196095589999999</v>
      </c>
      <c r="J62" s="11">
        <v>-2.39</v>
      </c>
      <c r="K62" s="10">
        <v>1.155764706</v>
      </c>
      <c r="L62" s="12">
        <v>16.420000000000002</v>
      </c>
      <c r="M62" s="10">
        <v>0.141941448</v>
      </c>
      <c r="N62" s="7"/>
      <c r="O62" s="7"/>
      <c r="P62" s="7"/>
      <c r="Q62" s="88">
        <f t="shared" si="0"/>
        <v>45.622415976711203</v>
      </c>
      <c r="R62" s="88">
        <f t="shared" si="1"/>
        <v>849.10308631861596</v>
      </c>
      <c r="S62" s="7" t="s">
        <v>249</v>
      </c>
      <c r="T62" s="13" t="s">
        <v>250</v>
      </c>
      <c r="U62" s="13"/>
      <c r="V62" s="13"/>
      <c r="W62" s="13"/>
      <c r="X62" s="13"/>
      <c r="Y62" s="7"/>
      <c r="Z62" s="7"/>
      <c r="AA62" s="7"/>
      <c r="AB62" s="7"/>
      <c r="AC62" s="13"/>
      <c r="AD62" s="7"/>
      <c r="AE62" s="7"/>
      <c r="AF62" s="7"/>
    </row>
    <row r="63" spans="1:32" ht="15">
      <c r="A63" s="7" t="s">
        <v>32</v>
      </c>
      <c r="B63" s="7" t="s">
        <v>33</v>
      </c>
      <c r="C63" s="7"/>
      <c r="D63" s="7" t="s">
        <v>127</v>
      </c>
      <c r="E63" s="7" t="s">
        <v>155</v>
      </c>
      <c r="F63" s="7" t="s">
        <v>156</v>
      </c>
      <c r="G63" s="7" t="s">
        <v>251</v>
      </c>
      <c r="H63" s="9">
        <v>-25.47</v>
      </c>
      <c r="I63" s="10">
        <v>45.881888889999999</v>
      </c>
      <c r="J63" s="11">
        <v>-4.3600000000000003</v>
      </c>
      <c r="K63" s="10">
        <v>0.98562091500000004</v>
      </c>
      <c r="L63" s="12">
        <v>12.26</v>
      </c>
      <c r="M63" s="10">
        <v>0.115312989</v>
      </c>
      <c r="N63" s="7"/>
      <c r="O63" s="7"/>
      <c r="P63" s="7"/>
      <c r="Q63" s="88">
        <f t="shared" si="0"/>
        <v>54.309795538040767</v>
      </c>
      <c r="R63" s="88">
        <f t="shared" si="1"/>
        <v>1061.0400854899933</v>
      </c>
      <c r="S63" s="7" t="s">
        <v>252</v>
      </c>
      <c r="T63" s="13" t="s">
        <v>253</v>
      </c>
      <c r="U63" s="13"/>
      <c r="V63" s="13"/>
      <c r="W63" s="13"/>
      <c r="X63" s="13"/>
      <c r="Y63" s="7"/>
      <c r="Z63" s="7"/>
      <c r="AA63" s="7"/>
      <c r="AB63" s="7"/>
      <c r="AC63" s="13"/>
      <c r="AD63" s="7"/>
      <c r="AE63" s="7"/>
      <c r="AF63" s="7"/>
    </row>
    <row r="64" spans="1:32" ht="15">
      <c r="A64" s="7" t="s">
        <v>32</v>
      </c>
      <c r="B64" s="7" t="s">
        <v>33</v>
      </c>
      <c r="C64" s="7"/>
      <c r="D64" s="7" t="s">
        <v>127</v>
      </c>
      <c r="E64" s="7" t="s">
        <v>166</v>
      </c>
      <c r="F64" s="7" t="s">
        <v>167</v>
      </c>
      <c r="G64" s="7" t="s">
        <v>254</v>
      </c>
      <c r="H64" s="9">
        <v>-27.73</v>
      </c>
      <c r="I64" s="10">
        <v>39.627942679999997</v>
      </c>
      <c r="J64" s="11">
        <v>-4.3</v>
      </c>
      <c r="K64" s="10">
        <v>1.6253885349999999</v>
      </c>
      <c r="L64" s="12">
        <v>13.43</v>
      </c>
      <c r="M64" s="10">
        <v>0.17790551199999999</v>
      </c>
      <c r="N64" s="7"/>
      <c r="O64" s="7"/>
      <c r="P64" s="7"/>
      <c r="Q64" s="88">
        <f t="shared" si="0"/>
        <v>28.444029718305679</v>
      </c>
      <c r="R64" s="88">
        <f t="shared" si="1"/>
        <v>593.99235372388762</v>
      </c>
      <c r="S64" s="7" t="s">
        <v>255</v>
      </c>
      <c r="T64" s="13" t="s">
        <v>256</v>
      </c>
      <c r="U64" s="13"/>
      <c r="V64" s="13"/>
      <c r="W64" s="13"/>
      <c r="X64" s="13"/>
      <c r="Y64" s="7"/>
      <c r="Z64" s="7"/>
      <c r="AA64" s="7"/>
      <c r="AB64" s="7"/>
      <c r="AC64" s="13"/>
      <c r="AD64" s="7"/>
      <c r="AE64" s="7"/>
      <c r="AF64" s="7"/>
    </row>
    <row r="65" spans="1:32" ht="15">
      <c r="A65" s="7" t="s">
        <v>32</v>
      </c>
      <c r="B65" s="7" t="s">
        <v>33</v>
      </c>
      <c r="C65" s="7"/>
      <c r="D65" s="7" t="s">
        <v>127</v>
      </c>
      <c r="E65" s="7" t="s">
        <v>166</v>
      </c>
      <c r="F65" s="7" t="s">
        <v>167</v>
      </c>
      <c r="G65" s="7" t="s">
        <v>257</v>
      </c>
      <c r="H65" s="9">
        <v>-26.9</v>
      </c>
      <c r="I65" s="10">
        <v>32.85271642</v>
      </c>
      <c r="J65" s="11">
        <v>-5.6</v>
      </c>
      <c r="K65" s="10">
        <v>1.0961641790000001</v>
      </c>
      <c r="L65" s="12">
        <v>10.76</v>
      </c>
      <c r="M65" s="10">
        <v>0.19667438300000001</v>
      </c>
      <c r="N65" s="7"/>
      <c r="O65" s="7"/>
      <c r="P65" s="7"/>
      <c r="Q65" s="88">
        <f t="shared" si="0"/>
        <v>34.965719452383844</v>
      </c>
      <c r="R65" s="88">
        <f t="shared" si="1"/>
        <v>445.44308440345617</v>
      </c>
      <c r="S65" s="7" t="s">
        <v>258</v>
      </c>
      <c r="T65" s="13" t="s">
        <v>259</v>
      </c>
      <c r="U65" s="13"/>
      <c r="V65" s="13"/>
      <c r="W65" s="13"/>
      <c r="X65" s="13"/>
      <c r="Y65" s="7"/>
      <c r="Z65" s="7"/>
      <c r="AA65" s="7"/>
      <c r="AB65" s="7"/>
      <c r="AC65" s="13"/>
      <c r="AD65" s="7"/>
      <c r="AE65" s="7"/>
      <c r="AF65" s="7"/>
    </row>
    <row r="66" spans="1:32" ht="15">
      <c r="A66" s="7" t="s">
        <v>32</v>
      </c>
      <c r="B66" s="7" t="s">
        <v>33</v>
      </c>
      <c r="C66" s="7"/>
      <c r="D66" s="7" t="s">
        <v>127</v>
      </c>
      <c r="E66" s="7" t="s">
        <v>166</v>
      </c>
      <c r="F66" s="7" t="s">
        <v>167</v>
      </c>
      <c r="G66" s="7" t="s">
        <v>260</v>
      </c>
      <c r="H66" s="9">
        <v>-27.27</v>
      </c>
      <c r="I66" s="10">
        <v>41.044792209999997</v>
      </c>
      <c r="J66" s="11">
        <v>-1.38</v>
      </c>
      <c r="K66" s="10">
        <v>1.5143051949999999</v>
      </c>
      <c r="L66" s="12">
        <v>10.94</v>
      </c>
      <c r="M66" s="10">
        <v>0.20180420700000001</v>
      </c>
      <c r="N66" s="7"/>
      <c r="O66" s="7"/>
      <c r="P66" s="7"/>
      <c r="Q66" s="88">
        <f t="shared" ref="Q66:Q129" si="2">((I66)/12)/((K66)/14)</f>
        <v>31.622153228937886</v>
      </c>
      <c r="R66" s="88">
        <f t="shared" ref="R66:R129" si="3">(I66/12)/(M66/32)</f>
        <v>542.37114703295879</v>
      </c>
      <c r="S66" s="7" t="s">
        <v>261</v>
      </c>
      <c r="T66" s="13" t="s">
        <v>262</v>
      </c>
      <c r="U66" s="13"/>
      <c r="V66" s="13"/>
      <c r="W66" s="13"/>
      <c r="X66" s="13"/>
      <c r="Y66" s="7"/>
      <c r="Z66" s="7"/>
      <c r="AA66" s="7"/>
      <c r="AB66" s="7"/>
      <c r="AC66" s="13"/>
      <c r="AD66" s="7"/>
      <c r="AE66" s="7"/>
      <c r="AF66" s="7"/>
    </row>
    <row r="67" spans="1:32" ht="15">
      <c r="A67" s="7" t="s">
        <v>32</v>
      </c>
      <c r="B67" s="7" t="s">
        <v>33</v>
      </c>
      <c r="C67" s="7"/>
      <c r="D67" s="7" t="s">
        <v>127</v>
      </c>
      <c r="E67" s="7" t="s">
        <v>177</v>
      </c>
      <c r="F67" s="7" t="s">
        <v>177</v>
      </c>
      <c r="G67" s="7" t="s">
        <v>263</v>
      </c>
      <c r="H67" s="9">
        <v>-27.57</v>
      </c>
      <c r="I67" s="10">
        <v>17.132527400000001</v>
      </c>
      <c r="J67" s="11">
        <v>3.11</v>
      </c>
      <c r="K67" s="10">
        <v>1.7540958900000001</v>
      </c>
      <c r="L67" s="12">
        <v>16.440000000000001</v>
      </c>
      <c r="M67" s="10">
        <v>0.34286535299999998</v>
      </c>
      <c r="N67" s="7"/>
      <c r="O67" s="7"/>
      <c r="P67" s="7"/>
      <c r="Q67" s="88">
        <f t="shared" si="2"/>
        <v>11.395014803514153</v>
      </c>
      <c r="R67" s="88">
        <f t="shared" si="3"/>
        <v>133.24980005586431</v>
      </c>
      <c r="S67" s="7" t="s">
        <v>264</v>
      </c>
      <c r="T67" s="13" t="s">
        <v>265</v>
      </c>
      <c r="U67" s="13"/>
      <c r="V67" s="13"/>
      <c r="W67" s="13"/>
      <c r="X67" s="13"/>
      <c r="Y67" s="7"/>
      <c r="Z67" s="7"/>
      <c r="AA67" s="7"/>
      <c r="AB67" s="7"/>
      <c r="AC67" s="13"/>
      <c r="AD67" s="7"/>
      <c r="AE67" s="7"/>
      <c r="AF67" s="7"/>
    </row>
    <row r="68" spans="1:32" ht="15">
      <c r="A68" s="7" t="s">
        <v>32</v>
      </c>
      <c r="B68" s="7" t="s">
        <v>33</v>
      </c>
      <c r="C68" s="7"/>
      <c r="D68" s="7" t="s">
        <v>127</v>
      </c>
      <c r="E68" s="7" t="s">
        <v>177</v>
      </c>
      <c r="F68" s="7" t="s">
        <v>177</v>
      </c>
      <c r="G68" s="7" t="s">
        <v>266</v>
      </c>
      <c r="H68" s="9">
        <v>-30.38</v>
      </c>
      <c r="I68" s="10">
        <v>37.917138459999997</v>
      </c>
      <c r="J68" s="11">
        <v>1.59</v>
      </c>
      <c r="K68" s="10">
        <v>4.2005846150000004</v>
      </c>
      <c r="L68" s="12">
        <v>16.87</v>
      </c>
      <c r="M68" s="10">
        <v>0.69180281700000001</v>
      </c>
      <c r="N68" s="7"/>
      <c r="O68" s="7"/>
      <c r="P68" s="7"/>
      <c r="Q68" s="88">
        <f t="shared" si="2"/>
        <v>10.531072598490356</v>
      </c>
      <c r="R68" s="88">
        <f t="shared" si="3"/>
        <v>146.15778765565022</v>
      </c>
      <c r="S68" s="7" t="s">
        <v>267</v>
      </c>
      <c r="T68" s="13" t="s">
        <v>268</v>
      </c>
      <c r="U68" s="13"/>
      <c r="V68" s="13"/>
      <c r="W68" s="13"/>
      <c r="X68" s="13"/>
      <c r="Y68" s="7"/>
      <c r="Z68" s="7"/>
      <c r="AA68" s="7"/>
      <c r="AB68" s="7"/>
      <c r="AC68" s="13"/>
      <c r="AD68" s="7"/>
      <c r="AE68" s="7"/>
      <c r="AF68" s="7"/>
    </row>
    <row r="69" spans="1:32" ht="15">
      <c r="A69" s="7" t="s">
        <v>32</v>
      </c>
      <c r="B69" s="7" t="s">
        <v>33</v>
      </c>
      <c r="C69" s="7"/>
      <c r="D69" s="7" t="s">
        <v>127</v>
      </c>
      <c r="E69" s="7" t="s">
        <v>177</v>
      </c>
      <c r="F69" s="7" t="s">
        <v>177</v>
      </c>
      <c r="G69" s="7" t="s">
        <v>269</v>
      </c>
      <c r="H69" s="9">
        <v>-28.21</v>
      </c>
      <c r="I69" s="10">
        <v>38.381506330000001</v>
      </c>
      <c r="J69" s="11">
        <v>2.19</v>
      </c>
      <c r="K69" s="10">
        <v>4.0050126580000001</v>
      </c>
      <c r="L69" s="14"/>
      <c r="M69" s="7"/>
      <c r="N69" s="7"/>
      <c r="O69" s="7"/>
      <c r="P69" s="7"/>
      <c r="Q69" s="88">
        <f t="shared" si="2"/>
        <v>11.180594888313751</v>
      </c>
      <c r="R69" s="88" t="e">
        <f t="shared" si="3"/>
        <v>#DIV/0!</v>
      </c>
      <c r="S69" s="7" t="s">
        <v>270</v>
      </c>
      <c r="T69" s="13" t="s">
        <v>271</v>
      </c>
      <c r="U69" s="13"/>
      <c r="V69" s="13"/>
      <c r="W69" s="13"/>
      <c r="X69" s="13"/>
      <c r="Y69" s="7"/>
      <c r="Z69" s="7"/>
      <c r="AA69" s="7"/>
      <c r="AB69" s="7"/>
      <c r="AC69" s="13"/>
      <c r="AD69" s="7"/>
      <c r="AE69" s="7"/>
      <c r="AF69" s="7"/>
    </row>
    <row r="70" spans="1:32" ht="15">
      <c r="A70" s="7" t="s">
        <v>32</v>
      </c>
      <c r="B70" s="7" t="s">
        <v>33</v>
      </c>
      <c r="C70" s="7"/>
      <c r="D70" s="7" t="s">
        <v>127</v>
      </c>
      <c r="E70" s="7" t="s">
        <v>187</v>
      </c>
      <c r="F70" s="7" t="s">
        <v>188</v>
      </c>
      <c r="G70" s="7" t="s">
        <v>272</v>
      </c>
      <c r="H70" s="9">
        <v>-12.14</v>
      </c>
      <c r="I70" s="10">
        <v>44.76808029</v>
      </c>
      <c r="J70" s="11">
        <v>3.54</v>
      </c>
      <c r="K70" s="10">
        <v>1.870160584</v>
      </c>
      <c r="L70" s="12">
        <v>12.86</v>
      </c>
      <c r="M70" s="10">
        <v>0.19697172600000001</v>
      </c>
      <c r="N70" s="7"/>
      <c r="O70" s="7"/>
      <c r="P70" s="7"/>
      <c r="Q70" s="88">
        <f t="shared" si="2"/>
        <v>27.927776604770962</v>
      </c>
      <c r="R70" s="88">
        <f t="shared" si="3"/>
        <v>606.08468973866832</v>
      </c>
      <c r="S70" s="7" t="s">
        <v>273</v>
      </c>
      <c r="T70" s="13" t="s">
        <v>274</v>
      </c>
      <c r="U70" s="13"/>
      <c r="V70" s="13"/>
      <c r="W70" s="13"/>
      <c r="X70" s="13"/>
      <c r="Y70" s="7"/>
      <c r="Z70" s="7"/>
      <c r="AA70" s="7"/>
      <c r="AB70" s="7"/>
      <c r="AC70" s="13"/>
      <c r="AD70" s="7"/>
      <c r="AE70" s="7"/>
      <c r="AF70" s="7"/>
    </row>
    <row r="71" spans="1:32" ht="15">
      <c r="A71" s="7" t="s">
        <v>32</v>
      </c>
      <c r="B71" s="7" t="s">
        <v>33</v>
      </c>
      <c r="C71" s="7"/>
      <c r="D71" s="7" t="s">
        <v>127</v>
      </c>
      <c r="E71" s="7" t="s">
        <v>187</v>
      </c>
      <c r="F71" s="7" t="s">
        <v>188</v>
      </c>
      <c r="G71" s="7" t="s">
        <v>275</v>
      </c>
      <c r="H71" s="9">
        <v>-12.14</v>
      </c>
      <c r="I71" s="10">
        <v>41.407455290000001</v>
      </c>
      <c r="J71" s="11">
        <v>2.0099999999999998</v>
      </c>
      <c r="K71" s="10">
        <v>2.0895121950000002</v>
      </c>
      <c r="L71" s="12">
        <v>13.35</v>
      </c>
      <c r="M71" s="10">
        <v>0.194462935</v>
      </c>
      <c r="N71" s="7"/>
      <c r="O71" s="7"/>
      <c r="P71" s="7"/>
      <c r="Q71" s="88">
        <f t="shared" si="2"/>
        <v>23.119605596909821</v>
      </c>
      <c r="R71" s="88">
        <f t="shared" si="3"/>
        <v>567.81967614205416</v>
      </c>
      <c r="S71" s="7" t="s">
        <v>276</v>
      </c>
      <c r="T71" s="13" t="s">
        <v>277</v>
      </c>
      <c r="U71" s="13"/>
      <c r="V71" s="13"/>
      <c r="W71" s="13"/>
      <c r="X71" s="13"/>
      <c r="Y71" s="7"/>
      <c r="Z71" s="7"/>
      <c r="AA71" s="7"/>
      <c r="AB71" s="7"/>
      <c r="AC71" s="13"/>
      <c r="AD71" s="7"/>
      <c r="AE71" s="7"/>
      <c r="AF71" s="7"/>
    </row>
    <row r="72" spans="1:32" ht="15">
      <c r="A72" s="7" t="s">
        <v>32</v>
      </c>
      <c r="B72" s="7" t="s">
        <v>33</v>
      </c>
      <c r="C72" s="7"/>
      <c r="D72" s="7" t="s">
        <v>127</v>
      </c>
      <c r="E72" s="7" t="s">
        <v>187</v>
      </c>
      <c r="F72" s="7" t="s">
        <v>188</v>
      </c>
      <c r="G72" s="7" t="s">
        <v>278</v>
      </c>
      <c r="H72" s="9">
        <v>-12.75</v>
      </c>
      <c r="I72" s="10">
        <v>40.25658696</v>
      </c>
      <c r="J72" s="11">
        <v>-7.75</v>
      </c>
      <c r="K72" s="10">
        <v>2.2981521740000002</v>
      </c>
      <c r="L72" s="12">
        <v>16.829999999999998</v>
      </c>
      <c r="M72" s="10">
        <v>0.183385827</v>
      </c>
      <c r="N72" s="7"/>
      <c r="O72" s="7"/>
      <c r="P72" s="7"/>
      <c r="Q72" s="88">
        <f t="shared" si="2"/>
        <v>20.436426556668916</v>
      </c>
      <c r="R72" s="88">
        <f t="shared" si="3"/>
        <v>585.38274367298845</v>
      </c>
      <c r="S72" s="7" t="s">
        <v>279</v>
      </c>
      <c r="T72" s="13" t="s">
        <v>280</v>
      </c>
      <c r="U72" s="13"/>
      <c r="V72" s="13"/>
      <c r="W72" s="13"/>
      <c r="X72" s="13"/>
      <c r="Y72" s="7"/>
      <c r="Z72" s="7"/>
      <c r="AA72" s="7"/>
      <c r="AB72" s="7"/>
      <c r="AC72" s="13"/>
      <c r="AD72" s="7"/>
      <c r="AE72" s="7"/>
      <c r="AF72" s="7"/>
    </row>
    <row r="73" spans="1:32" ht="15">
      <c r="A73" s="7" t="s">
        <v>32</v>
      </c>
      <c r="B73" s="7" t="s">
        <v>33</v>
      </c>
      <c r="C73" s="7"/>
      <c r="D73" s="7" t="s">
        <v>34</v>
      </c>
      <c r="E73" s="7" t="s">
        <v>222</v>
      </c>
      <c r="F73" s="7" t="s">
        <v>223</v>
      </c>
      <c r="G73" s="7" t="s">
        <v>281</v>
      </c>
      <c r="H73" s="9">
        <v>-27.62</v>
      </c>
      <c r="I73" s="10">
        <v>40.82393793</v>
      </c>
      <c r="J73" s="11">
        <v>9.15</v>
      </c>
      <c r="K73" s="10">
        <v>3.164724138</v>
      </c>
      <c r="L73" s="12">
        <v>22.56</v>
      </c>
      <c r="M73" s="10">
        <v>0.13067784299999999</v>
      </c>
      <c r="N73" s="7"/>
      <c r="O73" s="7"/>
      <c r="P73" s="7"/>
      <c r="Q73" s="88">
        <f t="shared" si="2"/>
        <v>15.04963008090154</v>
      </c>
      <c r="R73" s="88">
        <f t="shared" si="3"/>
        <v>833.07033526716543</v>
      </c>
      <c r="S73" s="7" t="s">
        <v>282</v>
      </c>
      <c r="T73" s="13" t="s">
        <v>283</v>
      </c>
      <c r="U73" s="13"/>
      <c r="V73" s="13"/>
      <c r="W73" s="13"/>
      <c r="X73" s="13"/>
      <c r="Y73" s="7" t="s">
        <v>123</v>
      </c>
      <c r="Z73" s="7"/>
      <c r="AA73" s="7"/>
      <c r="AB73" s="7"/>
      <c r="AC73" s="13"/>
      <c r="AD73" s="7"/>
      <c r="AE73" s="7"/>
      <c r="AF73" s="7"/>
    </row>
    <row r="74" spans="1:32" ht="15">
      <c r="A74" s="7" t="s">
        <v>32</v>
      </c>
      <c r="B74" s="7" t="s">
        <v>33</v>
      </c>
      <c r="C74" s="7"/>
      <c r="D74" s="7" t="s">
        <v>127</v>
      </c>
      <c r="E74" s="7" t="s">
        <v>198</v>
      </c>
      <c r="F74" s="7" t="s">
        <v>198</v>
      </c>
      <c r="G74" s="7" t="s">
        <v>284</v>
      </c>
      <c r="H74" s="9">
        <v>-24.77</v>
      </c>
      <c r="I74" s="10">
        <v>8.6671258739999999</v>
      </c>
      <c r="J74" s="11">
        <v>2.14</v>
      </c>
      <c r="K74" s="10">
        <v>0.64385314699999996</v>
      </c>
      <c r="L74" s="12">
        <v>14.16</v>
      </c>
      <c r="M74" s="10">
        <v>0.101910188</v>
      </c>
      <c r="N74" s="7"/>
      <c r="O74" s="7"/>
      <c r="P74" s="7"/>
      <c r="Q74" s="88">
        <f t="shared" si="2"/>
        <v>15.704896217584226</v>
      </c>
      <c r="R74" s="88">
        <f t="shared" si="3"/>
        <v>226.79121800854691</v>
      </c>
      <c r="S74" s="7" t="s">
        <v>285</v>
      </c>
      <c r="T74" s="13" t="s">
        <v>286</v>
      </c>
      <c r="U74" s="13"/>
      <c r="V74" s="13"/>
      <c r="W74" s="13"/>
      <c r="X74" s="13"/>
      <c r="Y74" s="7"/>
      <c r="Z74" s="7"/>
      <c r="AA74" s="7"/>
      <c r="AB74" s="7"/>
      <c r="AC74" s="13"/>
      <c r="AD74" s="7"/>
      <c r="AE74" s="7"/>
      <c r="AF74" s="7"/>
    </row>
    <row r="75" spans="1:32" ht="15">
      <c r="A75" s="7" t="s">
        <v>32</v>
      </c>
      <c r="B75" s="7" t="s">
        <v>33</v>
      </c>
      <c r="C75" s="7"/>
      <c r="D75" s="7" t="s">
        <v>127</v>
      </c>
      <c r="E75" s="7" t="s">
        <v>198</v>
      </c>
      <c r="F75" s="7" t="s">
        <v>198</v>
      </c>
      <c r="G75" s="7" t="s">
        <v>287</v>
      </c>
      <c r="H75" s="9">
        <v>-28.06</v>
      </c>
      <c r="I75" s="10">
        <v>7.4761764709999996</v>
      </c>
      <c r="J75" s="11">
        <v>2.61</v>
      </c>
      <c r="K75" s="10">
        <v>0.54525000000000001</v>
      </c>
      <c r="L75" s="12">
        <v>11.31</v>
      </c>
      <c r="M75" s="10">
        <v>5.4286131000000001E-2</v>
      </c>
      <c r="N75" s="7"/>
      <c r="O75" s="7"/>
      <c r="P75" s="7"/>
      <c r="Q75" s="88">
        <f t="shared" si="2"/>
        <v>15.996709551276172</v>
      </c>
      <c r="R75" s="88">
        <f t="shared" si="3"/>
        <v>367.24795490276017</v>
      </c>
      <c r="S75" s="7" t="s">
        <v>288</v>
      </c>
      <c r="T75" s="13" t="s">
        <v>289</v>
      </c>
      <c r="U75" s="13"/>
      <c r="V75" s="13"/>
      <c r="W75" s="13"/>
      <c r="X75" s="13"/>
      <c r="Y75" s="7"/>
      <c r="Z75" s="7"/>
      <c r="AA75" s="7"/>
      <c r="AB75" s="7"/>
      <c r="AC75" s="13"/>
      <c r="AD75" s="7"/>
      <c r="AE75" s="7"/>
      <c r="AF75" s="7"/>
    </row>
    <row r="76" spans="1:32" ht="15">
      <c r="A76" s="7" t="s">
        <v>32</v>
      </c>
      <c r="B76" s="7" t="s">
        <v>33</v>
      </c>
      <c r="C76" s="7"/>
      <c r="D76" s="7" t="s">
        <v>127</v>
      </c>
      <c r="E76" s="7" t="s">
        <v>198</v>
      </c>
      <c r="F76" s="7" t="s">
        <v>198</v>
      </c>
      <c r="G76" s="7" t="s">
        <v>290</v>
      </c>
      <c r="H76" s="9">
        <v>-26</v>
      </c>
      <c r="I76" s="10">
        <v>2.9216526950000001</v>
      </c>
      <c r="J76" s="11">
        <v>0.08</v>
      </c>
      <c r="K76" s="10">
        <v>0.16040119799999999</v>
      </c>
      <c r="L76" s="14"/>
      <c r="M76" s="7"/>
      <c r="N76" s="7"/>
      <c r="O76" s="7"/>
      <c r="P76" s="7"/>
      <c r="Q76" s="88">
        <f t="shared" si="2"/>
        <v>21.250432374160532</v>
      </c>
      <c r="R76" s="88" t="e">
        <f t="shared" si="3"/>
        <v>#DIV/0!</v>
      </c>
      <c r="S76" s="7" t="s">
        <v>291</v>
      </c>
      <c r="T76" s="13" t="s">
        <v>292</v>
      </c>
      <c r="U76" s="13"/>
      <c r="V76" s="13"/>
      <c r="W76" s="13"/>
      <c r="X76" s="13"/>
      <c r="Y76" s="7"/>
      <c r="Z76" s="7"/>
      <c r="AA76" s="7"/>
      <c r="AB76" s="7"/>
      <c r="AC76" s="13"/>
      <c r="AD76" s="7"/>
      <c r="AE76" s="7"/>
      <c r="AF76" s="7"/>
    </row>
    <row r="77" spans="1:32" ht="15">
      <c r="A77" s="7" t="s">
        <v>32</v>
      </c>
      <c r="B77" s="7" t="s">
        <v>33</v>
      </c>
      <c r="C77" s="7"/>
      <c r="D77" s="7" t="s">
        <v>127</v>
      </c>
      <c r="E77" s="7" t="s">
        <v>211</v>
      </c>
      <c r="F77" s="7" t="s">
        <v>212</v>
      </c>
      <c r="G77" s="7" t="s">
        <v>293</v>
      </c>
      <c r="H77" s="9">
        <v>-26.41</v>
      </c>
      <c r="I77" s="10">
        <v>45.074162790000003</v>
      </c>
      <c r="J77" s="11">
        <v>-0.09</v>
      </c>
      <c r="K77" s="10">
        <v>1.8696356590000001</v>
      </c>
      <c r="L77" s="12">
        <v>11.04</v>
      </c>
      <c r="M77" s="10">
        <v>0.103683043</v>
      </c>
      <c r="N77" s="7"/>
      <c r="O77" s="7"/>
      <c r="P77" s="7"/>
      <c r="Q77" s="88">
        <f t="shared" si="2"/>
        <v>28.126615472838502</v>
      </c>
      <c r="R77" s="88">
        <f t="shared" si="3"/>
        <v>1159.2808617702319</v>
      </c>
      <c r="S77" s="7" t="s">
        <v>294</v>
      </c>
      <c r="T77" s="13" t="s">
        <v>295</v>
      </c>
      <c r="U77" s="13"/>
      <c r="V77" s="13"/>
      <c r="W77" s="13"/>
      <c r="X77" s="13"/>
      <c r="Y77" s="7"/>
      <c r="Z77" s="7"/>
      <c r="AA77" s="7"/>
      <c r="AB77" s="7"/>
      <c r="AC77" s="13"/>
      <c r="AD77" s="7"/>
      <c r="AE77" s="7"/>
      <c r="AF77" s="7"/>
    </row>
    <row r="78" spans="1:32" ht="15">
      <c r="A78" s="7" t="s">
        <v>32</v>
      </c>
      <c r="B78" s="7" t="s">
        <v>33</v>
      </c>
      <c r="C78" s="7"/>
      <c r="D78" s="7" t="s">
        <v>127</v>
      </c>
      <c r="E78" s="7" t="s">
        <v>211</v>
      </c>
      <c r="F78" s="7" t="s">
        <v>212</v>
      </c>
      <c r="G78" s="7" t="s">
        <v>296</v>
      </c>
      <c r="H78" s="9">
        <v>-27.67</v>
      </c>
      <c r="I78" s="10">
        <v>38.622231790000001</v>
      </c>
      <c r="J78" s="11">
        <v>3.83</v>
      </c>
      <c r="K78" s="10">
        <v>2.2572052980000001</v>
      </c>
      <c r="L78" s="12">
        <v>16.98</v>
      </c>
      <c r="M78" s="10">
        <v>0.114664789</v>
      </c>
      <c r="N78" s="7"/>
      <c r="O78" s="7"/>
      <c r="P78" s="7"/>
      <c r="Q78" s="88">
        <f t="shared" si="2"/>
        <v>19.96241567463602</v>
      </c>
      <c r="R78" s="88">
        <f t="shared" si="3"/>
        <v>898.20614510237021</v>
      </c>
      <c r="S78" s="7" t="s">
        <v>297</v>
      </c>
      <c r="T78" s="13" t="s">
        <v>298</v>
      </c>
      <c r="U78" s="13"/>
      <c r="V78" s="13"/>
      <c r="W78" s="13"/>
      <c r="X78" s="13"/>
      <c r="Y78" s="7"/>
      <c r="Z78" s="7"/>
      <c r="AA78" s="7"/>
      <c r="AB78" s="7"/>
      <c r="AC78" s="13"/>
      <c r="AD78" s="7"/>
      <c r="AE78" s="7"/>
      <c r="AF78" s="7"/>
    </row>
    <row r="79" spans="1:32" ht="15">
      <c r="A79" s="7" t="s">
        <v>32</v>
      </c>
      <c r="B79" s="7" t="s">
        <v>33</v>
      </c>
      <c r="C79" s="7"/>
      <c r="D79" s="7" t="s">
        <v>127</v>
      </c>
      <c r="E79" s="7" t="s">
        <v>211</v>
      </c>
      <c r="F79" s="7" t="s">
        <v>212</v>
      </c>
      <c r="G79" s="7" t="s">
        <v>299</v>
      </c>
      <c r="H79" s="9">
        <v>-27.24</v>
      </c>
      <c r="I79" s="10">
        <v>43.953299999999999</v>
      </c>
      <c r="J79" s="11">
        <v>-1.98</v>
      </c>
      <c r="K79" s="10">
        <v>2.023158333</v>
      </c>
      <c r="L79" s="12">
        <v>13.09</v>
      </c>
      <c r="M79" s="10">
        <v>0.11110344799999999</v>
      </c>
      <c r="N79" s="7"/>
      <c r="O79" s="7"/>
      <c r="P79" s="7"/>
      <c r="Q79" s="88">
        <f t="shared" si="2"/>
        <v>25.345940139031125</v>
      </c>
      <c r="R79" s="88">
        <f t="shared" si="3"/>
        <v>1054.9519579266343</v>
      </c>
      <c r="S79" s="7" t="s">
        <v>300</v>
      </c>
      <c r="T79" s="13" t="s">
        <v>301</v>
      </c>
      <c r="U79" s="13"/>
      <c r="V79" s="13"/>
      <c r="W79" s="13"/>
      <c r="X79" s="13"/>
      <c r="Y79" s="7"/>
      <c r="Z79" s="7"/>
      <c r="AA79" s="7"/>
      <c r="AB79" s="7"/>
      <c r="AC79" s="13"/>
      <c r="AD79" s="7"/>
      <c r="AE79" s="7"/>
      <c r="AF79" s="7"/>
    </row>
    <row r="80" spans="1:32" ht="15">
      <c r="A80" s="7" t="s">
        <v>32</v>
      </c>
      <c r="B80" s="7" t="s">
        <v>33</v>
      </c>
      <c r="C80" s="7"/>
      <c r="D80" s="7" t="s">
        <v>127</v>
      </c>
      <c r="E80" s="7" t="s">
        <v>222</v>
      </c>
      <c r="F80" s="7" t="s">
        <v>223</v>
      </c>
      <c r="G80" s="7" t="s">
        <v>302</v>
      </c>
      <c r="H80" s="9">
        <v>-26.33</v>
      </c>
      <c r="I80" s="10">
        <v>50.610624999999999</v>
      </c>
      <c r="J80" s="11">
        <v>-3.72</v>
      </c>
      <c r="K80" s="10">
        <v>3.2598124999999998</v>
      </c>
      <c r="L80" s="12">
        <v>14.38</v>
      </c>
      <c r="M80" s="10">
        <v>0.16633689800000001</v>
      </c>
      <c r="N80" s="7"/>
      <c r="O80" s="7"/>
      <c r="P80" s="7"/>
      <c r="Q80" s="88">
        <f t="shared" si="2"/>
        <v>18.113228649398295</v>
      </c>
      <c r="R80" s="88">
        <f t="shared" si="3"/>
        <v>811.37539709720124</v>
      </c>
      <c r="S80" s="7" t="s">
        <v>303</v>
      </c>
      <c r="T80" s="13" t="s">
        <v>304</v>
      </c>
      <c r="U80" s="13"/>
      <c r="V80" s="13"/>
      <c r="W80" s="13"/>
      <c r="X80" s="13"/>
      <c r="Y80" s="7"/>
      <c r="Z80" s="7"/>
      <c r="AA80" s="7"/>
      <c r="AB80" s="7"/>
      <c r="AC80" s="13"/>
      <c r="AD80" s="7"/>
      <c r="AE80" s="7"/>
      <c r="AF80" s="7"/>
    </row>
    <row r="81" spans="1:32" ht="15">
      <c r="A81" s="7" t="s">
        <v>32</v>
      </c>
      <c r="B81" s="7" t="s">
        <v>33</v>
      </c>
      <c r="C81" s="7"/>
      <c r="D81" s="7" t="s">
        <v>127</v>
      </c>
      <c r="E81" s="7" t="s">
        <v>222</v>
      </c>
      <c r="F81" s="7" t="s">
        <v>223</v>
      </c>
      <c r="G81" s="7" t="s">
        <v>305</v>
      </c>
      <c r="H81" s="9">
        <v>-25.22</v>
      </c>
      <c r="I81" s="10">
        <v>37.06547097</v>
      </c>
      <c r="J81" s="11">
        <v>-2.0499999999999998</v>
      </c>
      <c r="K81" s="10">
        <v>3.0028387099999998</v>
      </c>
      <c r="L81" s="12">
        <v>11.76</v>
      </c>
      <c r="M81" s="10">
        <v>0.17489172</v>
      </c>
      <c r="N81" s="7"/>
      <c r="O81" s="7"/>
      <c r="P81" s="7"/>
      <c r="Q81" s="88">
        <f t="shared" si="2"/>
        <v>14.400723329226031</v>
      </c>
      <c r="R81" s="88">
        <f t="shared" si="3"/>
        <v>565.15686345814424</v>
      </c>
      <c r="S81" s="7" t="s">
        <v>306</v>
      </c>
      <c r="T81" s="13" t="s">
        <v>307</v>
      </c>
      <c r="U81" s="13"/>
      <c r="V81" s="13"/>
      <c r="W81" s="13"/>
      <c r="X81" s="13"/>
      <c r="Y81" s="7"/>
      <c r="Z81" s="7"/>
      <c r="AA81" s="7"/>
      <c r="AB81" s="7"/>
      <c r="AC81" s="13"/>
      <c r="AD81" s="7"/>
      <c r="AE81" s="7"/>
      <c r="AF81" s="7"/>
    </row>
    <row r="82" spans="1:32" ht="15">
      <c r="A82" s="7" t="s">
        <v>32</v>
      </c>
      <c r="B82" s="7" t="s">
        <v>33</v>
      </c>
      <c r="C82" s="7"/>
      <c r="D82" s="7" t="s">
        <v>127</v>
      </c>
      <c r="E82" s="7" t="s">
        <v>222</v>
      </c>
      <c r="F82" s="7" t="s">
        <v>223</v>
      </c>
      <c r="G82" s="7" t="s">
        <v>308</v>
      </c>
      <c r="H82" s="9">
        <v>-26.18</v>
      </c>
      <c r="I82" s="10">
        <v>42.510790849999999</v>
      </c>
      <c r="J82" s="11">
        <v>0.8</v>
      </c>
      <c r="K82" s="10">
        <v>2.7272875820000002</v>
      </c>
      <c r="L82" s="12">
        <v>12.94</v>
      </c>
      <c r="M82" s="10">
        <v>0.16712538199999999</v>
      </c>
      <c r="N82" s="7"/>
      <c r="O82" s="7"/>
      <c r="P82" s="7"/>
      <c r="Q82" s="88">
        <f t="shared" si="2"/>
        <v>18.185072592147829</v>
      </c>
      <c r="R82" s="88">
        <f t="shared" si="3"/>
        <v>678.30575808845924</v>
      </c>
      <c r="S82" s="7" t="s">
        <v>309</v>
      </c>
      <c r="T82" s="13" t="s">
        <v>310</v>
      </c>
      <c r="U82" s="13"/>
      <c r="V82" s="13"/>
      <c r="W82" s="13"/>
      <c r="X82" s="13"/>
      <c r="Y82" s="7"/>
      <c r="Z82" s="7"/>
      <c r="AA82" s="7"/>
      <c r="AB82" s="7"/>
      <c r="AC82" s="13"/>
      <c r="AD82" s="7"/>
      <c r="AE82" s="7"/>
      <c r="AF82" s="7"/>
    </row>
    <row r="83" spans="1:32" ht="15">
      <c r="A83" s="7" t="s">
        <v>32</v>
      </c>
      <c r="B83" s="7" t="s">
        <v>33</v>
      </c>
      <c r="C83" s="7"/>
      <c r="D83" s="7" t="s">
        <v>127</v>
      </c>
      <c r="E83" s="7" t="s">
        <v>233</v>
      </c>
      <c r="F83" s="7" t="s">
        <v>234</v>
      </c>
      <c r="G83" s="7" t="s">
        <v>311</v>
      </c>
      <c r="H83" s="9">
        <v>-27.85</v>
      </c>
      <c r="I83" s="10">
        <v>32.806751830000003</v>
      </c>
      <c r="J83" s="11">
        <v>1.58</v>
      </c>
      <c r="K83" s="10">
        <v>1.3148613140000001</v>
      </c>
      <c r="L83" s="12">
        <v>10.68</v>
      </c>
      <c r="M83" s="10">
        <v>0.114488114</v>
      </c>
      <c r="N83" s="7"/>
      <c r="O83" s="7"/>
      <c r="P83" s="7"/>
      <c r="Q83" s="88">
        <f t="shared" si="2"/>
        <v>29.109186949329221</v>
      </c>
      <c r="R83" s="88">
        <f t="shared" si="3"/>
        <v>764.13759027130686</v>
      </c>
      <c r="S83" s="7" t="s">
        <v>312</v>
      </c>
      <c r="T83" s="13" t="s">
        <v>313</v>
      </c>
      <c r="U83" s="13"/>
      <c r="V83" s="13"/>
      <c r="W83" s="13"/>
      <c r="X83" s="13"/>
      <c r="Y83" s="7"/>
      <c r="Z83" s="7"/>
      <c r="AA83" s="7"/>
      <c r="AB83" s="7"/>
      <c r="AC83" s="13"/>
      <c r="AD83" s="7"/>
      <c r="AE83" s="7"/>
      <c r="AF83" s="7"/>
    </row>
    <row r="84" spans="1:32" ht="15">
      <c r="A84" s="7" t="s">
        <v>32</v>
      </c>
      <c r="B84" s="7" t="s">
        <v>33</v>
      </c>
      <c r="C84" s="7"/>
      <c r="D84" s="7" t="s">
        <v>127</v>
      </c>
      <c r="E84" s="7" t="s">
        <v>233</v>
      </c>
      <c r="F84" s="7" t="s">
        <v>234</v>
      </c>
      <c r="G84" s="7" t="s">
        <v>314</v>
      </c>
      <c r="H84" s="9">
        <v>-26.14</v>
      </c>
      <c r="I84" s="10">
        <v>36.123081249999998</v>
      </c>
      <c r="J84" s="11">
        <v>1.58</v>
      </c>
      <c r="K84" s="10">
        <v>2.1058937499999999</v>
      </c>
      <c r="L84" s="12">
        <v>14.58</v>
      </c>
      <c r="M84" s="10">
        <v>0.29484210500000002</v>
      </c>
      <c r="N84" s="7"/>
      <c r="O84" s="7"/>
      <c r="P84" s="7"/>
      <c r="Q84" s="88">
        <f t="shared" si="2"/>
        <v>20.012213242793788</v>
      </c>
      <c r="R84" s="88">
        <f t="shared" si="3"/>
        <v>326.7111956980047</v>
      </c>
      <c r="S84" s="7" t="s">
        <v>315</v>
      </c>
      <c r="T84" s="13" t="s">
        <v>316</v>
      </c>
      <c r="U84" s="13"/>
      <c r="V84" s="13"/>
      <c r="W84" s="13"/>
      <c r="X84" s="13"/>
      <c r="Y84" s="7"/>
      <c r="Z84" s="7"/>
      <c r="AA84" s="7"/>
      <c r="AB84" s="7"/>
      <c r="AC84" s="13" t="s">
        <v>317</v>
      </c>
      <c r="AD84" s="7"/>
      <c r="AE84" s="7"/>
      <c r="AF84" s="7"/>
    </row>
    <row r="85" spans="1:32" ht="15">
      <c r="A85" s="7" t="s">
        <v>32</v>
      </c>
      <c r="B85" s="7" t="s">
        <v>33</v>
      </c>
      <c r="C85" s="7"/>
      <c r="D85" s="7" t="s">
        <v>127</v>
      </c>
      <c r="E85" s="7" t="s">
        <v>233</v>
      </c>
      <c r="F85" s="7" t="s">
        <v>234</v>
      </c>
      <c r="G85" s="7" t="s">
        <v>318</v>
      </c>
      <c r="H85" s="9">
        <v>-26.34</v>
      </c>
      <c r="I85" s="10">
        <v>43.692357139999999</v>
      </c>
      <c r="J85" s="11">
        <v>4.59</v>
      </c>
      <c r="K85" s="10">
        <v>2.3542532469999999</v>
      </c>
      <c r="L85" s="12">
        <v>12.2</v>
      </c>
      <c r="M85" s="10">
        <v>0.13897385600000001</v>
      </c>
      <c r="N85" s="7"/>
      <c r="O85" s="7"/>
      <c r="P85" s="7"/>
      <c r="Q85" s="88">
        <f t="shared" si="2"/>
        <v>21.652053248005284</v>
      </c>
      <c r="R85" s="88">
        <f t="shared" si="3"/>
        <v>838.3803668319697</v>
      </c>
      <c r="S85" s="7" t="s">
        <v>319</v>
      </c>
      <c r="T85" s="13" t="s">
        <v>320</v>
      </c>
      <c r="U85" s="13"/>
      <c r="V85" s="13"/>
      <c r="W85" s="13"/>
      <c r="X85" s="13"/>
      <c r="Y85" s="7"/>
      <c r="Z85" s="7"/>
      <c r="AA85" s="7"/>
      <c r="AB85" s="7"/>
      <c r="AC85" s="13"/>
      <c r="AD85" s="7"/>
      <c r="AE85" s="7"/>
      <c r="AF85" s="7"/>
    </row>
    <row r="86" spans="1:32" ht="15">
      <c r="A86" s="7" t="s">
        <v>32</v>
      </c>
      <c r="B86" s="7" t="s">
        <v>33</v>
      </c>
      <c r="C86" s="7"/>
      <c r="D86" s="7" t="s">
        <v>321</v>
      </c>
      <c r="E86" s="7" t="s">
        <v>322</v>
      </c>
      <c r="F86" s="7" t="s">
        <v>322</v>
      </c>
      <c r="G86" s="7" t="s">
        <v>323</v>
      </c>
      <c r="H86" s="9">
        <v>-31.82</v>
      </c>
      <c r="I86" s="10">
        <v>30.32</v>
      </c>
      <c r="J86" s="11">
        <v>7.14</v>
      </c>
      <c r="K86" s="10">
        <v>4.899</v>
      </c>
      <c r="L86" s="12">
        <v>16.760000000000002</v>
      </c>
      <c r="M86" s="10">
        <v>0.71499999999999997</v>
      </c>
      <c r="N86" s="7"/>
      <c r="O86" s="7"/>
      <c r="P86" s="7"/>
      <c r="Q86" s="88">
        <f t="shared" si="2"/>
        <v>7.2205211948016608</v>
      </c>
      <c r="R86" s="88">
        <f t="shared" si="3"/>
        <v>113.08158508158509</v>
      </c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ht="15">
      <c r="A87" s="7" t="s">
        <v>32</v>
      </c>
      <c r="B87" s="7" t="s">
        <v>33</v>
      </c>
      <c r="C87" s="7"/>
      <c r="D87" s="7" t="s">
        <v>324</v>
      </c>
      <c r="E87" s="7" t="s">
        <v>322</v>
      </c>
      <c r="F87" s="7" t="s">
        <v>322</v>
      </c>
      <c r="G87" s="7" t="s">
        <v>325</v>
      </c>
      <c r="H87" s="9">
        <v>-16.89</v>
      </c>
      <c r="I87" s="10">
        <v>28.509</v>
      </c>
      <c r="J87" s="11">
        <v>5.47</v>
      </c>
      <c r="K87" s="10">
        <v>5.1970000000000001</v>
      </c>
      <c r="L87" s="12">
        <v>18.260000000000002</v>
      </c>
      <c r="M87" s="10">
        <v>0.96299999999999997</v>
      </c>
      <c r="N87" s="7"/>
      <c r="O87" s="7"/>
      <c r="P87" s="7"/>
      <c r="Q87" s="88">
        <f t="shared" si="2"/>
        <v>6.3999422743890708</v>
      </c>
      <c r="R87" s="88">
        <f t="shared" si="3"/>
        <v>78.944963655244038</v>
      </c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ht="15">
      <c r="A88" s="7" t="s">
        <v>32</v>
      </c>
      <c r="B88" s="7" t="s">
        <v>33</v>
      </c>
      <c r="C88" s="7"/>
      <c r="D88" s="7" t="s">
        <v>321</v>
      </c>
      <c r="E88" s="7" t="s">
        <v>326</v>
      </c>
      <c r="F88" s="7"/>
      <c r="G88" s="7" t="s">
        <v>327</v>
      </c>
      <c r="H88" s="9">
        <v>-24.43</v>
      </c>
      <c r="I88" s="10">
        <v>52.435000000000002</v>
      </c>
      <c r="J88" s="11">
        <v>9.2899999999999991</v>
      </c>
      <c r="K88" s="10">
        <v>14.836</v>
      </c>
      <c r="L88" s="12">
        <v>15.42</v>
      </c>
      <c r="M88" s="10">
        <v>1.36</v>
      </c>
      <c r="N88" s="7"/>
      <c r="O88" s="7"/>
      <c r="P88" s="7"/>
      <c r="Q88" s="88">
        <f t="shared" si="2"/>
        <v>4.1233598454210476</v>
      </c>
      <c r="R88" s="88">
        <f t="shared" si="3"/>
        <v>102.81372549019608</v>
      </c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ht="15">
      <c r="A89" s="7" t="s">
        <v>32</v>
      </c>
      <c r="B89" s="7" t="s">
        <v>33</v>
      </c>
      <c r="C89" s="7"/>
      <c r="D89" s="7" t="s">
        <v>328</v>
      </c>
      <c r="E89" s="7" t="s">
        <v>329</v>
      </c>
      <c r="F89" s="7"/>
      <c r="G89" s="7" t="s">
        <v>330</v>
      </c>
      <c r="H89" s="9">
        <v>-31.21</v>
      </c>
      <c r="I89" s="10">
        <v>42.680999999999997</v>
      </c>
      <c r="J89" s="11">
        <v>8.17</v>
      </c>
      <c r="K89" s="10">
        <v>9.7899999999999991</v>
      </c>
      <c r="L89" s="12">
        <v>22.15</v>
      </c>
      <c r="M89" s="10">
        <v>0.68899999999999995</v>
      </c>
      <c r="N89" s="7"/>
      <c r="O89" s="7"/>
      <c r="P89" s="7"/>
      <c r="Q89" s="88">
        <f t="shared" si="2"/>
        <v>5.0862614913176714</v>
      </c>
      <c r="R89" s="88">
        <f t="shared" si="3"/>
        <v>165.19013062409289</v>
      </c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ht="15">
      <c r="A90" s="7" t="s">
        <v>32</v>
      </c>
      <c r="B90" s="7" t="s">
        <v>33</v>
      </c>
      <c r="C90" s="7"/>
      <c r="D90" s="7" t="s">
        <v>324</v>
      </c>
      <c r="E90" s="7" t="s">
        <v>329</v>
      </c>
      <c r="F90" s="7"/>
      <c r="G90" s="7" t="s">
        <v>331</v>
      </c>
      <c r="H90" s="9">
        <v>-11.7</v>
      </c>
      <c r="I90" s="10">
        <v>23.591999999999999</v>
      </c>
      <c r="J90" s="11">
        <v>5.66</v>
      </c>
      <c r="K90" s="10">
        <v>4.819</v>
      </c>
      <c r="L90" s="12">
        <v>9.1199999999999992</v>
      </c>
      <c r="M90" s="10">
        <v>0.53200000000000003</v>
      </c>
      <c r="N90" s="7"/>
      <c r="O90" s="7"/>
      <c r="P90" s="7"/>
      <c r="Q90" s="88">
        <f t="shared" si="2"/>
        <v>5.7115584146088398</v>
      </c>
      <c r="R90" s="88">
        <f t="shared" si="3"/>
        <v>118.25563909774435</v>
      </c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ht="15">
      <c r="A91" s="7" t="s">
        <v>32</v>
      </c>
      <c r="B91" s="7" t="s">
        <v>33</v>
      </c>
      <c r="C91" s="7"/>
      <c r="D91" s="7" t="s">
        <v>328</v>
      </c>
      <c r="E91" s="7" t="s">
        <v>329</v>
      </c>
      <c r="F91" s="7"/>
      <c r="G91" s="7" t="s">
        <v>332</v>
      </c>
      <c r="H91" s="9">
        <v>-30.77</v>
      </c>
      <c r="I91" s="10">
        <v>46.027999999999999</v>
      </c>
      <c r="J91" s="11">
        <v>11.13</v>
      </c>
      <c r="K91" s="10">
        <v>14.448</v>
      </c>
      <c r="L91" s="12">
        <v>26.68</v>
      </c>
      <c r="M91" s="10">
        <v>1.103</v>
      </c>
      <c r="N91" s="7"/>
      <c r="O91" s="7"/>
      <c r="P91" s="7"/>
      <c r="Q91" s="88">
        <f t="shared" si="2"/>
        <v>3.7167312661498704</v>
      </c>
      <c r="R91" s="88">
        <f t="shared" si="3"/>
        <v>111.27954064672106</v>
      </c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ht="15">
      <c r="A92" s="7" t="s">
        <v>32</v>
      </c>
      <c r="B92" s="7" t="s">
        <v>33</v>
      </c>
      <c r="C92" s="7"/>
      <c r="D92" s="7" t="s">
        <v>328</v>
      </c>
      <c r="E92" s="7" t="s">
        <v>329</v>
      </c>
      <c r="F92" s="7"/>
      <c r="G92" s="7" t="s">
        <v>333</v>
      </c>
      <c r="H92" s="9">
        <v>-31.39</v>
      </c>
      <c r="I92" s="10">
        <v>47.338999999999999</v>
      </c>
      <c r="J92" s="11">
        <v>12.72</v>
      </c>
      <c r="K92" s="10">
        <v>14.973000000000001</v>
      </c>
      <c r="L92" s="12">
        <v>23.72</v>
      </c>
      <c r="M92" s="10">
        <v>1.3049999999999999</v>
      </c>
      <c r="N92" s="7"/>
      <c r="O92" s="7"/>
      <c r="P92" s="7"/>
      <c r="Q92" s="88">
        <f t="shared" si="2"/>
        <v>3.6885616331619131</v>
      </c>
      <c r="R92" s="88">
        <f t="shared" si="3"/>
        <v>96.733588761174971</v>
      </c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ht="15">
      <c r="A93" s="7" t="s">
        <v>32</v>
      </c>
      <c r="B93" s="7" t="s">
        <v>33</v>
      </c>
      <c r="C93" s="7"/>
      <c r="D93" s="7" t="s">
        <v>328</v>
      </c>
      <c r="E93" s="7" t="s">
        <v>329</v>
      </c>
      <c r="F93" s="7"/>
      <c r="G93" s="7" t="s">
        <v>334</v>
      </c>
      <c r="H93" s="9">
        <v>-32.24</v>
      </c>
      <c r="I93" s="10">
        <v>52.908000000000001</v>
      </c>
      <c r="J93" s="11">
        <v>12.64</v>
      </c>
      <c r="K93" s="10">
        <v>16.669</v>
      </c>
      <c r="L93" s="12">
        <v>25.54</v>
      </c>
      <c r="M93" s="10">
        <v>1.2350000000000001</v>
      </c>
      <c r="N93" s="7"/>
      <c r="O93" s="7"/>
      <c r="P93" s="7"/>
      <c r="Q93" s="88">
        <f t="shared" si="2"/>
        <v>3.7030415741796148</v>
      </c>
      <c r="R93" s="88">
        <f t="shared" si="3"/>
        <v>114.24129554655869</v>
      </c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ht="15">
      <c r="A94" s="7" t="s">
        <v>32</v>
      </c>
      <c r="B94" s="7" t="s">
        <v>33</v>
      </c>
      <c r="C94" s="7"/>
      <c r="D94" s="7" t="s">
        <v>328</v>
      </c>
      <c r="E94" s="7" t="s">
        <v>329</v>
      </c>
      <c r="F94" s="7"/>
      <c r="G94" s="7" t="s">
        <v>335</v>
      </c>
      <c r="H94" s="9">
        <v>-31.79</v>
      </c>
      <c r="I94" s="10">
        <v>48.738999999999997</v>
      </c>
      <c r="J94" s="11">
        <v>12.19</v>
      </c>
      <c r="K94" s="10">
        <v>15.362</v>
      </c>
      <c r="L94" s="12">
        <v>25.18</v>
      </c>
      <c r="M94" s="10">
        <v>1.1859999999999999</v>
      </c>
      <c r="N94" s="7"/>
      <c r="O94" s="7"/>
      <c r="P94" s="7"/>
      <c r="Q94" s="88">
        <f t="shared" si="2"/>
        <v>3.7014820118908127</v>
      </c>
      <c r="R94" s="88">
        <f t="shared" si="3"/>
        <v>109.58740865654862</v>
      </c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ht="15">
      <c r="A95" s="7" t="s">
        <v>32</v>
      </c>
      <c r="B95" s="7" t="s">
        <v>33</v>
      </c>
      <c r="C95" s="7"/>
      <c r="D95" s="7" t="s">
        <v>328</v>
      </c>
      <c r="E95" s="7" t="s">
        <v>329</v>
      </c>
      <c r="F95" s="7"/>
      <c r="G95" s="7" t="s">
        <v>336</v>
      </c>
      <c r="H95" s="9">
        <v>-31.47</v>
      </c>
      <c r="I95" s="10">
        <v>44.036999999999999</v>
      </c>
      <c r="J95" s="11">
        <v>10.99</v>
      </c>
      <c r="K95" s="10">
        <v>13.896000000000001</v>
      </c>
      <c r="L95" s="12">
        <v>24.27</v>
      </c>
      <c r="M95" s="10">
        <v>1.1020000000000001</v>
      </c>
      <c r="N95" s="7"/>
      <c r="O95" s="7"/>
      <c r="P95" s="7"/>
      <c r="Q95" s="88">
        <f t="shared" si="2"/>
        <v>3.6972150259067353</v>
      </c>
      <c r="R95" s="88">
        <f t="shared" si="3"/>
        <v>106.56261343012703</v>
      </c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ht="15">
      <c r="A96" s="7" t="s">
        <v>32</v>
      </c>
      <c r="B96" s="7" t="s">
        <v>33</v>
      </c>
      <c r="C96" s="7"/>
      <c r="D96" s="7" t="s">
        <v>337</v>
      </c>
      <c r="E96" s="7" t="s">
        <v>338</v>
      </c>
      <c r="F96" s="7"/>
      <c r="G96" s="7" t="s">
        <v>339</v>
      </c>
      <c r="H96" s="9">
        <v>-20.399999999999999</v>
      </c>
      <c r="I96" s="10">
        <v>41.204999999999998</v>
      </c>
      <c r="J96" s="11">
        <v>12.06</v>
      </c>
      <c r="K96" s="10">
        <v>14.331</v>
      </c>
      <c r="L96" s="12">
        <v>9.83</v>
      </c>
      <c r="M96" s="10">
        <v>0.9</v>
      </c>
      <c r="N96" s="7"/>
      <c r="O96" s="7"/>
      <c r="P96" s="7"/>
      <c r="Q96" s="88">
        <f t="shared" si="2"/>
        <v>3.3544414206963924</v>
      </c>
      <c r="R96" s="88">
        <f t="shared" si="3"/>
        <v>122.08888888888887</v>
      </c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ht="15">
      <c r="A97" s="7" t="s">
        <v>32</v>
      </c>
      <c r="B97" s="7" t="s">
        <v>33</v>
      </c>
      <c r="C97" s="7"/>
      <c r="D97" s="7" t="s">
        <v>337</v>
      </c>
      <c r="E97" s="7" t="s">
        <v>338</v>
      </c>
      <c r="F97" s="7"/>
      <c r="G97" s="7" t="s">
        <v>340</v>
      </c>
      <c r="H97" s="9">
        <v>-23.54</v>
      </c>
      <c r="I97" s="10">
        <v>34.234999999999999</v>
      </c>
      <c r="J97" s="11">
        <v>11.43</v>
      </c>
      <c r="K97" s="10">
        <v>11.429</v>
      </c>
      <c r="L97" s="12">
        <v>10.64</v>
      </c>
      <c r="M97" s="10">
        <v>0.85</v>
      </c>
      <c r="N97" s="7"/>
      <c r="O97" s="7"/>
      <c r="P97" s="7"/>
      <c r="Q97" s="88">
        <f t="shared" si="2"/>
        <v>3.4946918657217019</v>
      </c>
      <c r="R97" s="88">
        <f t="shared" si="3"/>
        <v>107.40392156862745</v>
      </c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ht="15">
      <c r="A98" s="7" t="s">
        <v>32</v>
      </c>
      <c r="B98" s="7" t="s">
        <v>33</v>
      </c>
      <c r="C98" s="7"/>
      <c r="D98" s="7" t="s">
        <v>337</v>
      </c>
      <c r="E98" s="7" t="s">
        <v>338</v>
      </c>
      <c r="F98" s="7"/>
      <c r="G98" s="7" t="s">
        <v>341</v>
      </c>
      <c r="H98" s="9">
        <v>-22.88</v>
      </c>
      <c r="I98" s="10">
        <v>34.268999999999998</v>
      </c>
      <c r="J98" s="11">
        <v>11</v>
      </c>
      <c r="K98" s="10">
        <v>11.877000000000001</v>
      </c>
      <c r="L98" s="12">
        <v>14.19</v>
      </c>
      <c r="M98" s="10">
        <v>1.0780000000000001</v>
      </c>
      <c r="N98" s="7"/>
      <c r="O98" s="7"/>
      <c r="P98" s="7"/>
      <c r="Q98" s="88">
        <f t="shared" si="2"/>
        <v>3.3662120063989223</v>
      </c>
      <c r="R98" s="88">
        <f t="shared" si="3"/>
        <v>84.771799628942475</v>
      </c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ht="15">
      <c r="A99" s="7" t="s">
        <v>32</v>
      </c>
      <c r="B99" s="7" t="s">
        <v>33</v>
      </c>
      <c r="C99" s="7"/>
      <c r="D99" s="7" t="s">
        <v>337</v>
      </c>
      <c r="E99" s="7" t="s">
        <v>338</v>
      </c>
      <c r="F99" s="7"/>
      <c r="G99" s="7" t="s">
        <v>342</v>
      </c>
      <c r="H99" s="9">
        <v>-19.96</v>
      </c>
      <c r="I99" s="10">
        <v>40.262</v>
      </c>
      <c r="J99" s="11">
        <v>11.01</v>
      </c>
      <c r="K99" s="10">
        <v>14.025</v>
      </c>
      <c r="L99" s="12">
        <v>11.17</v>
      </c>
      <c r="M99" s="10">
        <v>0.86399999999999999</v>
      </c>
      <c r="N99" s="7"/>
      <c r="O99" s="7"/>
      <c r="P99" s="7"/>
      <c r="Q99" s="88">
        <f t="shared" si="2"/>
        <v>3.3491859774212718</v>
      </c>
      <c r="R99" s="88">
        <f t="shared" si="3"/>
        <v>124.26543209876544</v>
      </c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ht="15">
      <c r="A100" s="7" t="s">
        <v>32</v>
      </c>
      <c r="B100" s="7" t="s">
        <v>33</v>
      </c>
      <c r="C100" s="7"/>
      <c r="D100" s="7" t="s">
        <v>337</v>
      </c>
      <c r="E100" s="7" t="s">
        <v>338</v>
      </c>
      <c r="F100" s="7"/>
      <c r="G100" s="7" t="s">
        <v>343</v>
      </c>
      <c r="H100" s="9">
        <v>-21.12</v>
      </c>
      <c r="I100" s="10">
        <v>38.679000000000002</v>
      </c>
      <c r="J100" s="11">
        <v>10.97</v>
      </c>
      <c r="K100" s="10">
        <v>13.496</v>
      </c>
      <c r="L100" s="12">
        <v>9.2899999999999991</v>
      </c>
      <c r="M100" s="10">
        <v>0.95399999999999996</v>
      </c>
      <c r="N100" s="7"/>
      <c r="O100" s="7"/>
      <c r="P100" s="7"/>
      <c r="Q100" s="88">
        <f t="shared" si="2"/>
        <v>3.3436203319502074</v>
      </c>
      <c r="R100" s="88">
        <f t="shared" si="3"/>
        <v>108.11740041928722</v>
      </c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ht="15">
      <c r="A101" s="7" t="s">
        <v>32</v>
      </c>
      <c r="B101" s="7" t="s">
        <v>33</v>
      </c>
      <c r="C101" s="7"/>
      <c r="D101" s="7" t="s">
        <v>337</v>
      </c>
      <c r="E101" s="7" t="s">
        <v>338</v>
      </c>
      <c r="F101" s="7"/>
      <c r="G101" s="7" t="s">
        <v>344</v>
      </c>
      <c r="H101" s="9">
        <v>-22.49</v>
      </c>
      <c r="I101" s="10">
        <v>39.332999999999998</v>
      </c>
      <c r="J101" s="11">
        <v>11.72</v>
      </c>
      <c r="K101" s="10">
        <v>13.509</v>
      </c>
      <c r="L101" s="12">
        <v>9.44</v>
      </c>
      <c r="M101" s="10">
        <v>0.90500000000000003</v>
      </c>
      <c r="N101" s="7"/>
      <c r="O101" s="7"/>
      <c r="P101" s="7"/>
      <c r="Q101" s="88">
        <f t="shared" si="2"/>
        <v>3.3968835591087418</v>
      </c>
      <c r="R101" s="88">
        <f t="shared" si="3"/>
        <v>115.89834254143645</v>
      </c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ht="15">
      <c r="A102" s="7" t="s">
        <v>32</v>
      </c>
      <c r="B102" s="7" t="s">
        <v>33</v>
      </c>
      <c r="C102" s="7"/>
      <c r="D102" s="7" t="s">
        <v>337</v>
      </c>
      <c r="E102" s="7" t="s">
        <v>338</v>
      </c>
      <c r="F102" s="7"/>
      <c r="G102" s="7" t="s">
        <v>345</v>
      </c>
      <c r="H102" s="9">
        <v>-19.38</v>
      </c>
      <c r="I102" s="10">
        <v>39.445</v>
      </c>
      <c r="J102" s="11">
        <v>13.5</v>
      </c>
      <c r="K102" s="10">
        <v>13.583</v>
      </c>
      <c r="L102" s="12">
        <v>11.71</v>
      </c>
      <c r="M102" s="10">
        <v>0.76800000000000002</v>
      </c>
      <c r="N102" s="7"/>
      <c r="O102" s="7"/>
      <c r="P102" s="7"/>
      <c r="Q102" s="88">
        <f t="shared" si="2"/>
        <v>3.3879972514662939</v>
      </c>
      <c r="R102" s="88">
        <f t="shared" si="3"/>
        <v>136.96180555555554</v>
      </c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ht="15">
      <c r="A103" s="7" t="s">
        <v>32</v>
      </c>
      <c r="B103" s="7" t="s">
        <v>33</v>
      </c>
      <c r="C103" s="7"/>
      <c r="D103" s="7" t="s">
        <v>337</v>
      </c>
      <c r="E103" s="7" t="s">
        <v>338</v>
      </c>
      <c r="F103" s="7"/>
      <c r="G103" s="7" t="s">
        <v>346</v>
      </c>
      <c r="H103" s="9">
        <v>-21.98</v>
      </c>
      <c r="I103" s="10">
        <v>52.177</v>
      </c>
      <c r="J103" s="11">
        <v>11.65</v>
      </c>
      <c r="K103" s="10">
        <v>17.811</v>
      </c>
      <c r="L103" s="12">
        <v>6.34</v>
      </c>
      <c r="M103" s="10">
        <v>0.89400000000000002</v>
      </c>
      <c r="N103" s="7"/>
      <c r="O103" s="7"/>
      <c r="P103" s="7"/>
      <c r="Q103" s="88">
        <f t="shared" si="2"/>
        <v>3.417728744408886</v>
      </c>
      <c r="R103" s="88">
        <f t="shared" si="3"/>
        <v>155.63609246830723</v>
      </c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ht="15">
      <c r="A104" s="7" t="s">
        <v>32</v>
      </c>
      <c r="B104" s="7" t="s">
        <v>33</v>
      </c>
      <c r="C104" s="7"/>
      <c r="D104" s="7" t="s">
        <v>337</v>
      </c>
      <c r="E104" s="7" t="s">
        <v>338</v>
      </c>
      <c r="F104" s="7"/>
      <c r="G104" s="7" t="s">
        <v>347</v>
      </c>
      <c r="H104" s="9">
        <v>-22.29</v>
      </c>
      <c r="I104" s="10">
        <v>42.036999999999999</v>
      </c>
      <c r="J104" s="11">
        <v>12.34</v>
      </c>
      <c r="K104" s="10">
        <v>13.79</v>
      </c>
      <c r="L104" s="12">
        <v>7.41</v>
      </c>
      <c r="M104" s="10">
        <v>0.86799999999999999</v>
      </c>
      <c r="N104" s="7"/>
      <c r="O104" s="7"/>
      <c r="P104" s="7"/>
      <c r="Q104" s="88">
        <f t="shared" si="2"/>
        <v>3.5564297800338407</v>
      </c>
      <c r="R104" s="88">
        <f t="shared" si="3"/>
        <v>129.14592933947773</v>
      </c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ht="15">
      <c r="A105" s="7" t="s">
        <v>32</v>
      </c>
      <c r="B105" s="7" t="s">
        <v>33</v>
      </c>
      <c r="C105" s="7"/>
      <c r="D105" s="7" t="s">
        <v>337</v>
      </c>
      <c r="E105" s="7" t="s">
        <v>338</v>
      </c>
      <c r="F105" s="7"/>
      <c r="G105" s="7" t="s">
        <v>348</v>
      </c>
      <c r="H105" s="9">
        <v>-24.99</v>
      </c>
      <c r="I105" s="10">
        <v>40.994999999999997</v>
      </c>
      <c r="J105" s="11">
        <v>11.51</v>
      </c>
      <c r="K105" s="10">
        <v>14.468999999999999</v>
      </c>
      <c r="L105" s="12">
        <v>10.88</v>
      </c>
      <c r="M105" s="10">
        <v>0.90700000000000003</v>
      </c>
      <c r="N105" s="7"/>
      <c r="O105" s="7"/>
      <c r="P105" s="7"/>
      <c r="Q105" s="88">
        <f t="shared" si="2"/>
        <v>3.3055152394775038</v>
      </c>
      <c r="R105" s="88">
        <f t="shared" si="3"/>
        <v>120.52921719955897</v>
      </c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ht="15">
      <c r="A106" s="7" t="s">
        <v>32</v>
      </c>
      <c r="B106" s="7" t="s">
        <v>33</v>
      </c>
      <c r="C106" s="7"/>
      <c r="D106" s="7" t="s">
        <v>337</v>
      </c>
      <c r="E106" s="7" t="s">
        <v>338</v>
      </c>
      <c r="F106" s="7"/>
      <c r="G106" s="7" t="s">
        <v>349</v>
      </c>
      <c r="H106" s="9">
        <v>-20.85</v>
      </c>
      <c r="I106" s="10">
        <v>39.963999999999999</v>
      </c>
      <c r="J106" s="11">
        <v>11.39</v>
      </c>
      <c r="K106" s="10">
        <v>14.478999999999999</v>
      </c>
      <c r="L106" s="12">
        <v>6.38</v>
      </c>
      <c r="M106" s="10">
        <v>0.83899999999999997</v>
      </c>
      <c r="N106" s="7"/>
      <c r="O106" s="7"/>
      <c r="P106" s="7"/>
      <c r="Q106" s="88">
        <f t="shared" si="2"/>
        <v>3.2201579298754517</v>
      </c>
      <c r="R106" s="88">
        <f t="shared" si="3"/>
        <v>127.02105681366707</v>
      </c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ht="15">
      <c r="A107" s="7" t="s">
        <v>32</v>
      </c>
      <c r="B107" s="7" t="s">
        <v>33</v>
      </c>
      <c r="C107" s="7"/>
      <c r="D107" s="7" t="s">
        <v>337</v>
      </c>
      <c r="E107" s="7" t="s">
        <v>338</v>
      </c>
      <c r="F107" s="7"/>
      <c r="G107" s="7" t="s">
        <v>350</v>
      </c>
      <c r="H107" s="9">
        <v>-22.5</v>
      </c>
      <c r="I107" s="10">
        <v>35.593000000000004</v>
      </c>
      <c r="J107" s="11">
        <v>11.68</v>
      </c>
      <c r="K107" s="10">
        <v>13.244999999999999</v>
      </c>
      <c r="L107" s="12">
        <v>8.9700000000000006</v>
      </c>
      <c r="M107" s="10">
        <v>0.92900000000000005</v>
      </c>
      <c r="N107" s="7"/>
      <c r="O107" s="7"/>
      <c r="P107" s="7"/>
      <c r="Q107" s="88">
        <f t="shared" si="2"/>
        <v>3.1351579212281369</v>
      </c>
      <c r="R107" s="88">
        <f t="shared" si="3"/>
        <v>102.1686401148188</v>
      </c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ht="15">
      <c r="A108" s="7" t="s">
        <v>32</v>
      </c>
      <c r="B108" s="7" t="s">
        <v>33</v>
      </c>
      <c r="C108" s="7"/>
      <c r="D108" s="7" t="s">
        <v>337</v>
      </c>
      <c r="E108" s="7" t="s">
        <v>338</v>
      </c>
      <c r="F108" s="7"/>
      <c r="G108" s="7" t="s">
        <v>351</v>
      </c>
      <c r="H108" s="9">
        <v>-23.2</v>
      </c>
      <c r="I108" s="10">
        <v>44.182000000000002</v>
      </c>
      <c r="J108" s="11">
        <v>10.88</v>
      </c>
      <c r="K108" s="10">
        <v>15.563000000000001</v>
      </c>
      <c r="L108" s="12">
        <v>8.17</v>
      </c>
      <c r="M108" s="10">
        <v>0.74099999999999999</v>
      </c>
      <c r="N108" s="7"/>
      <c r="O108" s="7"/>
      <c r="P108" s="7"/>
      <c r="Q108" s="88">
        <f t="shared" si="2"/>
        <v>3.3120649403499756</v>
      </c>
      <c r="R108" s="88">
        <f t="shared" si="3"/>
        <v>158.9995501574449</v>
      </c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ht="15">
      <c r="A109" s="7" t="s">
        <v>32</v>
      </c>
      <c r="B109" s="7" t="s">
        <v>33</v>
      </c>
      <c r="C109" s="7"/>
      <c r="D109" s="7" t="s">
        <v>337</v>
      </c>
      <c r="E109" s="7" t="s">
        <v>338</v>
      </c>
      <c r="F109" s="7"/>
      <c r="G109" s="7" t="s">
        <v>352</v>
      </c>
      <c r="H109" s="9">
        <v>-23.59</v>
      </c>
      <c r="I109" s="10">
        <v>40.365000000000002</v>
      </c>
      <c r="J109" s="11">
        <v>11.66</v>
      </c>
      <c r="K109" s="10">
        <v>14.456</v>
      </c>
      <c r="L109" s="12">
        <v>10.93</v>
      </c>
      <c r="M109" s="10">
        <v>0.69199999999999995</v>
      </c>
      <c r="N109" s="7"/>
      <c r="O109" s="7"/>
      <c r="P109" s="7"/>
      <c r="Q109" s="88">
        <f t="shared" si="2"/>
        <v>3.2576438848920866</v>
      </c>
      <c r="R109" s="88">
        <f t="shared" si="3"/>
        <v>155.54913294797689</v>
      </c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ht="15">
      <c r="A110" s="7" t="s">
        <v>32</v>
      </c>
      <c r="B110" s="7" t="s">
        <v>33</v>
      </c>
      <c r="C110" s="7"/>
      <c r="D110" s="7" t="s">
        <v>337</v>
      </c>
      <c r="E110" s="7" t="s">
        <v>338</v>
      </c>
      <c r="F110" s="7"/>
      <c r="G110" s="7" t="s">
        <v>353</v>
      </c>
      <c r="H110" s="9">
        <v>-22.75</v>
      </c>
      <c r="I110" s="10">
        <v>41.948999999999998</v>
      </c>
      <c r="J110" s="11">
        <v>10.72</v>
      </c>
      <c r="K110" s="10">
        <v>14.435</v>
      </c>
      <c r="L110" s="12">
        <v>5.21</v>
      </c>
      <c r="M110" s="10">
        <v>0.93400000000000005</v>
      </c>
      <c r="N110" s="7"/>
      <c r="O110" s="7"/>
      <c r="P110" s="7"/>
      <c r="Q110" s="88">
        <f t="shared" si="2"/>
        <v>3.3904052649809486</v>
      </c>
      <c r="R110" s="88">
        <f t="shared" si="3"/>
        <v>119.76873661670234</v>
      </c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ht="15">
      <c r="A111" s="7" t="s">
        <v>32</v>
      </c>
      <c r="B111" s="7" t="s">
        <v>33</v>
      </c>
      <c r="C111" s="7"/>
      <c r="D111" s="7" t="s">
        <v>337</v>
      </c>
      <c r="E111" s="7" t="s">
        <v>338</v>
      </c>
      <c r="F111" s="7"/>
      <c r="G111" s="7" t="s">
        <v>354</v>
      </c>
      <c r="H111" s="9">
        <v>-21.94</v>
      </c>
      <c r="I111" s="10">
        <v>39.003</v>
      </c>
      <c r="J111" s="11">
        <v>11.3</v>
      </c>
      <c r="K111" s="10">
        <v>14.202999999999999</v>
      </c>
      <c r="L111" s="12">
        <v>9.1</v>
      </c>
      <c r="M111" s="10">
        <v>0.747</v>
      </c>
      <c r="N111" s="7"/>
      <c r="O111" s="7"/>
      <c r="P111" s="7"/>
      <c r="Q111" s="88">
        <f t="shared" si="2"/>
        <v>3.2037949728930508</v>
      </c>
      <c r="R111" s="88">
        <f t="shared" si="3"/>
        <v>139.23427041499329</v>
      </c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ht="15">
      <c r="A112" s="7" t="s">
        <v>32</v>
      </c>
      <c r="B112" s="7" t="s">
        <v>33</v>
      </c>
      <c r="C112" s="7"/>
      <c r="D112" s="7" t="s">
        <v>337</v>
      </c>
      <c r="E112" s="7" t="s">
        <v>338</v>
      </c>
      <c r="F112" s="7"/>
      <c r="G112" s="7" t="s">
        <v>355</v>
      </c>
      <c r="H112" s="9">
        <v>-17.87</v>
      </c>
      <c r="I112" s="10">
        <v>41.691000000000003</v>
      </c>
      <c r="J112" s="11">
        <v>13.43</v>
      </c>
      <c r="K112" s="10">
        <v>14.727</v>
      </c>
      <c r="L112" s="12">
        <v>15.52</v>
      </c>
      <c r="M112" s="10">
        <v>0.89600000000000002</v>
      </c>
      <c r="N112" s="7"/>
      <c r="O112" s="7"/>
      <c r="P112" s="7"/>
      <c r="Q112" s="88">
        <f t="shared" si="2"/>
        <v>3.3027432606776665</v>
      </c>
      <c r="R112" s="88">
        <f t="shared" si="3"/>
        <v>124.08035714285714</v>
      </c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ht="15">
      <c r="A113" s="7" t="s">
        <v>32</v>
      </c>
      <c r="B113" s="7" t="s">
        <v>33</v>
      </c>
      <c r="C113" s="7"/>
      <c r="D113" s="7" t="s">
        <v>337</v>
      </c>
      <c r="E113" s="7" t="s">
        <v>338</v>
      </c>
      <c r="F113" s="7"/>
      <c r="G113" s="7" t="s">
        <v>356</v>
      </c>
      <c r="H113" s="9">
        <v>-21.02</v>
      </c>
      <c r="I113" s="10">
        <v>42.064</v>
      </c>
      <c r="J113" s="11">
        <v>11.51</v>
      </c>
      <c r="K113" s="10">
        <v>15.718999999999999</v>
      </c>
      <c r="L113" s="12">
        <v>9.25</v>
      </c>
      <c r="M113" s="10">
        <v>0.73099999999999998</v>
      </c>
      <c r="N113" s="7"/>
      <c r="O113" s="7"/>
      <c r="P113" s="7"/>
      <c r="Q113" s="88">
        <f t="shared" si="2"/>
        <v>3.1219967343130395</v>
      </c>
      <c r="R113" s="88">
        <f t="shared" si="3"/>
        <v>153.44824441404469</v>
      </c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ht="15">
      <c r="A114" s="7" t="s">
        <v>32</v>
      </c>
      <c r="B114" s="7" t="s">
        <v>33</v>
      </c>
      <c r="C114" s="7"/>
      <c r="D114" s="7" t="s">
        <v>337</v>
      </c>
      <c r="E114" s="7" t="s">
        <v>338</v>
      </c>
      <c r="F114" s="7"/>
      <c r="G114" s="7" t="s">
        <v>357</v>
      </c>
      <c r="H114" s="9">
        <v>-18.02</v>
      </c>
      <c r="I114" s="10">
        <v>39.921999999999997</v>
      </c>
      <c r="J114" s="11">
        <v>10.97</v>
      </c>
      <c r="K114" s="10">
        <v>13.801</v>
      </c>
      <c r="L114" s="12">
        <v>10.29</v>
      </c>
      <c r="M114" s="10">
        <v>0.88100000000000001</v>
      </c>
      <c r="N114" s="7"/>
      <c r="O114" s="7"/>
      <c r="P114" s="7"/>
      <c r="Q114" s="88">
        <f t="shared" si="2"/>
        <v>3.3748037581817742</v>
      </c>
      <c r="R114" s="88">
        <f t="shared" si="3"/>
        <v>120.8384411653424</v>
      </c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ht="15">
      <c r="A115" s="7" t="s">
        <v>32</v>
      </c>
      <c r="B115" s="7" t="s">
        <v>33</v>
      </c>
      <c r="C115" s="7"/>
      <c r="D115" s="7" t="s">
        <v>337</v>
      </c>
      <c r="E115" s="7" t="s">
        <v>338</v>
      </c>
      <c r="F115" s="7"/>
      <c r="G115" s="7" t="s">
        <v>358</v>
      </c>
      <c r="H115" s="9">
        <v>-18.88</v>
      </c>
      <c r="I115" s="10">
        <v>42.174999999999997</v>
      </c>
      <c r="J115" s="11">
        <v>11.47</v>
      </c>
      <c r="K115" s="10">
        <v>14.906000000000001</v>
      </c>
      <c r="L115" s="12">
        <v>8.44</v>
      </c>
      <c r="M115" s="10">
        <v>0.88700000000000001</v>
      </c>
      <c r="N115" s="7"/>
      <c r="O115" s="7"/>
      <c r="P115" s="7"/>
      <c r="Q115" s="88">
        <f t="shared" si="2"/>
        <v>3.3009638177020437</v>
      </c>
      <c r="R115" s="88">
        <f t="shared" si="3"/>
        <v>126.79443818113489</v>
      </c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ht="15">
      <c r="A116" s="7" t="s">
        <v>32</v>
      </c>
      <c r="B116" s="7" t="s">
        <v>33</v>
      </c>
      <c r="C116" s="7"/>
      <c r="D116" s="7" t="s">
        <v>337</v>
      </c>
      <c r="E116" s="7" t="s">
        <v>338</v>
      </c>
      <c r="F116" s="7"/>
      <c r="G116" s="7" t="s">
        <v>359</v>
      </c>
      <c r="H116" s="9">
        <v>-19.07</v>
      </c>
      <c r="I116" s="10">
        <v>50.362000000000002</v>
      </c>
      <c r="J116" s="11">
        <v>12.12</v>
      </c>
      <c r="K116" s="10">
        <v>17.562999999999999</v>
      </c>
      <c r="L116" s="12">
        <v>11.54</v>
      </c>
      <c r="M116" s="10">
        <v>0.84499999999999997</v>
      </c>
      <c r="N116" s="7"/>
      <c r="O116" s="7"/>
      <c r="P116" s="7"/>
      <c r="Q116" s="88">
        <f t="shared" si="2"/>
        <v>3.3454231433506045</v>
      </c>
      <c r="R116" s="88">
        <f t="shared" si="3"/>
        <v>158.93333333333334</v>
      </c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ht="15">
      <c r="A117" s="7" t="s">
        <v>32</v>
      </c>
      <c r="B117" s="7" t="s">
        <v>33</v>
      </c>
      <c r="C117" s="7"/>
      <c r="D117" s="7" t="s">
        <v>337</v>
      </c>
      <c r="E117" s="7" t="s">
        <v>338</v>
      </c>
      <c r="F117" s="7"/>
      <c r="G117" s="7" t="s">
        <v>360</v>
      </c>
      <c r="H117" s="9">
        <v>-21.77</v>
      </c>
      <c r="I117" s="10">
        <v>39.29</v>
      </c>
      <c r="J117" s="11">
        <v>11.5</v>
      </c>
      <c r="K117" s="10">
        <v>14.000999999999999</v>
      </c>
      <c r="L117" s="12">
        <v>9.9600000000000009</v>
      </c>
      <c r="M117" s="10">
        <v>0.92400000000000004</v>
      </c>
      <c r="N117" s="7"/>
      <c r="O117" s="7"/>
      <c r="P117" s="7"/>
      <c r="Q117" s="88">
        <f t="shared" si="2"/>
        <v>3.2739328143227864</v>
      </c>
      <c r="R117" s="88">
        <f t="shared" si="3"/>
        <v>113.39105339105338</v>
      </c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spans="1:32" ht="15">
      <c r="A118" s="7" t="s">
        <v>32</v>
      </c>
      <c r="B118" s="7" t="s">
        <v>33</v>
      </c>
      <c r="C118" s="7"/>
      <c r="D118" s="7" t="s">
        <v>337</v>
      </c>
      <c r="E118" s="7" t="s">
        <v>338</v>
      </c>
      <c r="F118" s="7"/>
      <c r="G118" s="7" t="s">
        <v>361</v>
      </c>
      <c r="H118" s="9">
        <v>-24.93</v>
      </c>
      <c r="I118" s="10">
        <v>39.871000000000002</v>
      </c>
      <c r="J118" s="11">
        <v>11.22</v>
      </c>
      <c r="K118" s="10">
        <v>12.717000000000001</v>
      </c>
      <c r="L118" s="12">
        <v>9.3800000000000008</v>
      </c>
      <c r="M118" s="10">
        <v>1.079</v>
      </c>
      <c r="N118" s="7"/>
      <c r="O118" s="7"/>
      <c r="P118" s="7"/>
      <c r="Q118" s="88">
        <f t="shared" si="2"/>
        <v>3.6577940289900663</v>
      </c>
      <c r="R118" s="88">
        <f t="shared" si="3"/>
        <v>98.538152610441784</v>
      </c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spans="1:32" ht="15">
      <c r="A119" s="7" t="s">
        <v>32</v>
      </c>
      <c r="B119" s="7" t="s">
        <v>33</v>
      </c>
      <c r="C119" s="7"/>
      <c r="D119" s="7" t="s">
        <v>337</v>
      </c>
      <c r="E119" s="7" t="s">
        <v>338</v>
      </c>
      <c r="F119" s="7"/>
      <c r="G119" s="7" t="s">
        <v>362</v>
      </c>
      <c r="H119" s="9">
        <v>-21.99</v>
      </c>
      <c r="I119" s="10">
        <v>41.253999999999998</v>
      </c>
      <c r="J119" s="11">
        <v>11.63</v>
      </c>
      <c r="K119" s="10">
        <v>14.047000000000001</v>
      </c>
      <c r="L119" s="12">
        <v>6.31</v>
      </c>
      <c r="M119" s="10">
        <v>0.94199999999999995</v>
      </c>
      <c r="N119" s="7"/>
      <c r="O119" s="7"/>
      <c r="P119" s="7"/>
      <c r="Q119" s="88">
        <f t="shared" si="2"/>
        <v>3.4263306518592347</v>
      </c>
      <c r="R119" s="88">
        <f t="shared" si="3"/>
        <v>116.78414720452938</v>
      </c>
      <c r="S119" s="7"/>
      <c r="T119" s="7"/>
      <c r="U119" s="7"/>
      <c r="V119" s="7"/>
      <c r="W119" s="7"/>
      <c r="X119" s="7"/>
      <c r="Y119" s="7" t="s">
        <v>363</v>
      </c>
      <c r="Z119" s="7"/>
      <c r="AA119" s="7"/>
      <c r="AB119" s="7"/>
      <c r="AC119" s="7"/>
      <c r="AD119" s="7"/>
      <c r="AE119" s="7"/>
      <c r="AF119" s="7"/>
    </row>
    <row r="120" spans="1:32" ht="15">
      <c r="A120" s="7" t="s">
        <v>32</v>
      </c>
      <c r="B120" s="7" t="s">
        <v>33</v>
      </c>
      <c r="C120" s="7"/>
      <c r="D120" s="7" t="s">
        <v>328</v>
      </c>
      <c r="E120" s="7" t="s">
        <v>364</v>
      </c>
      <c r="F120" s="7"/>
      <c r="G120" s="7" t="s">
        <v>365</v>
      </c>
      <c r="H120" s="9">
        <v>-26.13</v>
      </c>
      <c r="I120" s="10">
        <v>23.774999999999999</v>
      </c>
      <c r="J120" s="11">
        <v>9.69</v>
      </c>
      <c r="K120" s="10">
        <v>4.41</v>
      </c>
      <c r="L120" s="12">
        <v>18</v>
      </c>
      <c r="M120" s="10">
        <v>0.29199999999999998</v>
      </c>
      <c r="N120" s="7"/>
      <c r="O120" s="7"/>
      <c r="P120" s="7"/>
      <c r="Q120" s="88">
        <f t="shared" si="2"/>
        <v>6.2896825396825395</v>
      </c>
      <c r="R120" s="88">
        <f t="shared" si="3"/>
        <v>217.12328767123287</v>
      </c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pans="1:32" ht="15">
      <c r="A121" s="7" t="s">
        <v>32</v>
      </c>
      <c r="B121" s="7" t="s">
        <v>33</v>
      </c>
      <c r="C121" s="7"/>
      <c r="D121" s="7" t="s">
        <v>321</v>
      </c>
      <c r="E121" s="7" t="s">
        <v>366</v>
      </c>
      <c r="F121" s="7"/>
      <c r="G121" s="7" t="s">
        <v>367</v>
      </c>
      <c r="H121" s="9">
        <v>-23.36</v>
      </c>
      <c r="I121" s="10">
        <v>42.69</v>
      </c>
      <c r="J121" s="11">
        <v>7.41</v>
      </c>
      <c r="K121" s="10">
        <v>11.27</v>
      </c>
      <c r="L121" s="12">
        <v>7.61</v>
      </c>
      <c r="M121" s="10">
        <v>1.123</v>
      </c>
      <c r="N121" s="7"/>
      <c r="O121" s="7"/>
      <c r="P121" s="7"/>
      <c r="Q121" s="88">
        <f t="shared" si="2"/>
        <v>4.4192546583850927</v>
      </c>
      <c r="R121" s="88">
        <f t="shared" si="3"/>
        <v>101.37132680320569</v>
      </c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1:32" ht="15">
      <c r="A122" s="7" t="s">
        <v>32</v>
      </c>
      <c r="B122" s="7" t="s">
        <v>33</v>
      </c>
      <c r="C122" s="7"/>
      <c r="D122" s="7" t="s">
        <v>321</v>
      </c>
      <c r="E122" s="7" t="s">
        <v>366</v>
      </c>
      <c r="F122" s="7"/>
      <c r="G122" s="7" t="s">
        <v>368</v>
      </c>
      <c r="H122" s="9">
        <v>-25.55</v>
      </c>
      <c r="I122" s="10">
        <v>32.826000000000001</v>
      </c>
      <c r="J122" s="11">
        <v>8.82</v>
      </c>
      <c r="K122" s="10">
        <v>8.2919999999999998</v>
      </c>
      <c r="L122" s="12">
        <v>7.17</v>
      </c>
      <c r="M122" s="10">
        <v>1.1100000000000001</v>
      </c>
      <c r="N122" s="7"/>
      <c r="O122" s="7"/>
      <c r="P122" s="7"/>
      <c r="Q122" s="88">
        <f t="shared" si="2"/>
        <v>4.6185479980704294</v>
      </c>
      <c r="R122" s="88">
        <f t="shared" si="3"/>
        <v>78.861261261261262</v>
      </c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1:32" ht="15">
      <c r="A123" s="7" t="s">
        <v>32</v>
      </c>
      <c r="B123" s="7" t="s">
        <v>33</v>
      </c>
      <c r="C123" s="7"/>
      <c r="D123" s="7" t="s">
        <v>321</v>
      </c>
      <c r="E123" s="7" t="s">
        <v>366</v>
      </c>
      <c r="F123" s="7"/>
      <c r="G123" s="7" t="s">
        <v>369</v>
      </c>
      <c r="H123" s="9">
        <v>-24.52</v>
      </c>
      <c r="I123" s="10">
        <v>42.695</v>
      </c>
      <c r="J123" s="11">
        <v>9.18</v>
      </c>
      <c r="K123" s="10">
        <v>11.994</v>
      </c>
      <c r="L123" s="12">
        <v>9.0299999999999994</v>
      </c>
      <c r="M123" s="10">
        <v>1.0649999999999999</v>
      </c>
      <c r="N123" s="7"/>
      <c r="O123" s="7"/>
      <c r="P123" s="7"/>
      <c r="Q123" s="88">
        <f t="shared" si="2"/>
        <v>4.1529792674114843</v>
      </c>
      <c r="R123" s="88">
        <f t="shared" si="3"/>
        <v>106.90453834115807</v>
      </c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1:32" ht="15">
      <c r="A124" s="7" t="s">
        <v>32</v>
      </c>
      <c r="B124" s="7" t="s">
        <v>33</v>
      </c>
      <c r="C124" s="7"/>
      <c r="D124" s="7" t="s">
        <v>321</v>
      </c>
      <c r="E124" s="7" t="s">
        <v>366</v>
      </c>
      <c r="F124" s="7"/>
      <c r="G124" s="7" t="s">
        <v>370</v>
      </c>
      <c r="H124" s="9">
        <v>-24.86</v>
      </c>
      <c r="I124" s="10">
        <v>33.822000000000003</v>
      </c>
      <c r="J124" s="11">
        <v>9.48</v>
      </c>
      <c r="K124" s="10">
        <v>8.5250000000000004</v>
      </c>
      <c r="L124" s="12">
        <v>8.9700000000000006</v>
      </c>
      <c r="M124" s="10">
        <v>1.032</v>
      </c>
      <c r="N124" s="7"/>
      <c r="O124" s="7"/>
      <c r="P124" s="7"/>
      <c r="Q124" s="88">
        <f t="shared" si="2"/>
        <v>4.6286217008797657</v>
      </c>
      <c r="R124" s="88">
        <f t="shared" si="3"/>
        <v>87.395348837209312</v>
      </c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1:32" ht="15">
      <c r="A125" s="7" t="s">
        <v>32</v>
      </c>
      <c r="B125" s="7" t="s">
        <v>33</v>
      </c>
      <c r="C125" s="7"/>
      <c r="D125" s="7" t="s">
        <v>371</v>
      </c>
      <c r="E125" s="7" t="s">
        <v>372</v>
      </c>
      <c r="F125" s="7"/>
      <c r="G125" s="7" t="s">
        <v>373</v>
      </c>
      <c r="H125" s="9">
        <v>-17.71</v>
      </c>
      <c r="I125" s="10">
        <v>43.215000000000003</v>
      </c>
      <c r="J125" s="11">
        <v>6.27</v>
      </c>
      <c r="K125" s="10">
        <v>10.393000000000001</v>
      </c>
      <c r="L125" s="12">
        <v>11.4</v>
      </c>
      <c r="M125" s="10">
        <v>1.21</v>
      </c>
      <c r="N125" s="7"/>
      <c r="O125" s="7"/>
      <c r="P125" s="7"/>
      <c r="Q125" s="88">
        <f t="shared" si="2"/>
        <v>4.8511017030693733</v>
      </c>
      <c r="R125" s="88">
        <f t="shared" si="3"/>
        <v>95.239669421487619</v>
      </c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1:32" ht="15">
      <c r="A126" s="7" t="s">
        <v>32</v>
      </c>
      <c r="B126" s="7" t="s">
        <v>33</v>
      </c>
      <c r="C126" s="7"/>
      <c r="D126" s="7" t="s">
        <v>321</v>
      </c>
      <c r="E126" s="7" t="s">
        <v>374</v>
      </c>
      <c r="F126" s="7"/>
      <c r="G126" s="7" t="s">
        <v>375</v>
      </c>
      <c r="H126" s="9">
        <v>-25.76</v>
      </c>
      <c r="I126" s="10">
        <v>34.003999999999998</v>
      </c>
      <c r="J126" s="11">
        <v>-2.2200000000000002</v>
      </c>
      <c r="K126" s="10">
        <v>7.1269999999999998</v>
      </c>
      <c r="L126" s="12">
        <v>16.329999999999998</v>
      </c>
      <c r="M126" s="10">
        <v>1.5209999999999999</v>
      </c>
      <c r="N126" s="7"/>
      <c r="O126" s="7"/>
      <c r="P126" s="7"/>
      <c r="Q126" s="88">
        <f t="shared" si="2"/>
        <v>5.5663439502361909</v>
      </c>
      <c r="R126" s="88">
        <f t="shared" si="3"/>
        <v>59.616918693841768</v>
      </c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1:32" ht="15">
      <c r="A127" s="7" t="s">
        <v>32</v>
      </c>
      <c r="B127" s="7" t="s">
        <v>33</v>
      </c>
      <c r="C127" s="7"/>
      <c r="D127" s="7" t="s">
        <v>337</v>
      </c>
      <c r="E127" s="7" t="s">
        <v>376</v>
      </c>
      <c r="F127" s="7"/>
      <c r="G127" s="7" t="s">
        <v>377</v>
      </c>
      <c r="H127" s="9">
        <v>-28.14</v>
      </c>
      <c r="I127" s="10">
        <v>42.743000000000002</v>
      </c>
      <c r="J127" s="11">
        <v>8.5399999999999991</v>
      </c>
      <c r="K127" s="10">
        <v>10.88</v>
      </c>
      <c r="L127" s="12">
        <v>9.48</v>
      </c>
      <c r="M127" s="10">
        <v>0.93700000000000006</v>
      </c>
      <c r="N127" s="7"/>
      <c r="O127" s="7"/>
      <c r="P127" s="7"/>
      <c r="Q127" s="88">
        <f t="shared" si="2"/>
        <v>4.583348651960784</v>
      </c>
      <c r="R127" s="88">
        <f t="shared" si="3"/>
        <v>121.6449662041978</v>
      </c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spans="1:32" ht="15">
      <c r="A128" s="7" t="s">
        <v>32</v>
      </c>
      <c r="B128" s="7" t="s">
        <v>33</v>
      </c>
      <c r="C128" s="7"/>
      <c r="D128" s="7" t="s">
        <v>337</v>
      </c>
      <c r="E128" s="7" t="s">
        <v>376</v>
      </c>
      <c r="F128" s="7"/>
      <c r="G128" s="7" t="s">
        <v>378</v>
      </c>
      <c r="H128" s="9">
        <v>-27.35</v>
      </c>
      <c r="I128" s="10">
        <v>43.043999999999997</v>
      </c>
      <c r="J128" s="11">
        <v>9.27</v>
      </c>
      <c r="K128" s="10">
        <v>10.797000000000001</v>
      </c>
      <c r="L128" s="12">
        <v>12.14</v>
      </c>
      <c r="M128" s="10">
        <v>0.86699999999999999</v>
      </c>
      <c r="N128" s="7"/>
      <c r="O128" s="7"/>
      <c r="P128" s="7"/>
      <c r="Q128" s="88">
        <f t="shared" si="2"/>
        <v>4.6511067889228483</v>
      </c>
      <c r="R128" s="88">
        <f t="shared" si="3"/>
        <v>132.39215686274508</v>
      </c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1:32" ht="15">
      <c r="A129" s="7" t="s">
        <v>32</v>
      </c>
      <c r="B129" s="7" t="s">
        <v>33</v>
      </c>
      <c r="C129" s="7"/>
      <c r="D129" s="7" t="s">
        <v>379</v>
      </c>
      <c r="E129" s="7" t="s">
        <v>376</v>
      </c>
      <c r="F129" s="7"/>
      <c r="G129" s="7" t="s">
        <v>380</v>
      </c>
      <c r="H129" s="9">
        <v>-18.55</v>
      </c>
      <c r="I129" s="10">
        <v>38.685000000000002</v>
      </c>
      <c r="J129" s="11">
        <v>11.61</v>
      </c>
      <c r="K129" s="10">
        <v>8.3170000000000002</v>
      </c>
      <c r="L129" s="12">
        <v>15.04</v>
      </c>
      <c r="M129" s="10">
        <v>0.88100000000000001</v>
      </c>
      <c r="N129" s="7"/>
      <c r="O129" s="7"/>
      <c r="P129" s="7"/>
      <c r="Q129" s="88">
        <f t="shared" si="2"/>
        <v>5.4265360105807385</v>
      </c>
      <c r="R129" s="88">
        <f t="shared" si="3"/>
        <v>117.09421112372306</v>
      </c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1:32" ht="15">
      <c r="A130" s="7" t="s">
        <v>32</v>
      </c>
      <c r="B130" s="7" t="s">
        <v>33</v>
      </c>
      <c r="C130" s="7"/>
      <c r="D130" s="7" t="s">
        <v>321</v>
      </c>
      <c r="E130" s="7" t="s">
        <v>376</v>
      </c>
      <c r="F130" s="7"/>
      <c r="G130" s="7" t="s">
        <v>381</v>
      </c>
      <c r="H130" s="9">
        <v>-27.56</v>
      </c>
      <c r="I130" s="10">
        <v>37.771999999999998</v>
      </c>
      <c r="J130" s="11">
        <v>9.17</v>
      </c>
      <c r="K130" s="10">
        <v>9.2910000000000004</v>
      </c>
      <c r="L130" s="12">
        <v>11.54</v>
      </c>
      <c r="M130" s="10">
        <v>1.0780000000000001</v>
      </c>
      <c r="N130" s="7"/>
      <c r="O130" s="7"/>
      <c r="P130" s="7"/>
      <c r="Q130" s="88">
        <f t="shared" ref="Q130:Q193" si="4">((I130)/12)/((K130)/14)</f>
        <v>4.7430129516019077</v>
      </c>
      <c r="R130" s="88">
        <f t="shared" ref="R130:R193" si="5">(I130/12)/(M130/32)</f>
        <v>93.437229437229419</v>
      </c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pans="1:32" ht="15">
      <c r="A131" s="7" t="s">
        <v>32</v>
      </c>
      <c r="B131" s="7" t="s">
        <v>33</v>
      </c>
      <c r="C131" s="7"/>
      <c r="D131" s="7" t="s">
        <v>328</v>
      </c>
      <c r="E131" s="7" t="s">
        <v>376</v>
      </c>
      <c r="F131" s="7"/>
      <c r="G131" s="7" t="s">
        <v>382</v>
      </c>
      <c r="H131" s="9">
        <v>-31.61</v>
      </c>
      <c r="I131" s="10">
        <v>41.218000000000004</v>
      </c>
      <c r="J131" s="11">
        <v>12.08</v>
      </c>
      <c r="K131" s="10">
        <v>11.035</v>
      </c>
      <c r="L131" s="12">
        <v>25.06</v>
      </c>
      <c r="M131" s="10">
        <v>0.79300000000000004</v>
      </c>
      <c r="N131" s="7"/>
      <c r="O131" s="7"/>
      <c r="P131" s="7"/>
      <c r="Q131" s="88">
        <f t="shared" si="4"/>
        <v>4.3577405225796708</v>
      </c>
      <c r="R131" s="88">
        <f t="shared" si="5"/>
        <v>138.60613703236655</v>
      </c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1:32" ht="15">
      <c r="A132" s="7" t="s">
        <v>32</v>
      </c>
      <c r="B132" s="7" t="s">
        <v>33</v>
      </c>
      <c r="C132" s="7"/>
      <c r="D132" s="7" t="s">
        <v>337</v>
      </c>
      <c r="E132" s="7" t="s">
        <v>376</v>
      </c>
      <c r="F132" s="7"/>
      <c r="G132" s="7" t="s">
        <v>383</v>
      </c>
      <c r="H132" s="9">
        <v>-28.13</v>
      </c>
      <c r="I132" s="10">
        <v>33.822000000000003</v>
      </c>
      <c r="J132" s="11">
        <v>10.14</v>
      </c>
      <c r="K132" s="10">
        <v>9.1159999999999997</v>
      </c>
      <c r="L132" s="12">
        <v>12.21</v>
      </c>
      <c r="M132" s="10">
        <v>1.0349999999999999</v>
      </c>
      <c r="N132" s="7"/>
      <c r="O132" s="7"/>
      <c r="P132" s="7"/>
      <c r="Q132" s="88">
        <f t="shared" si="4"/>
        <v>4.3285432207108387</v>
      </c>
      <c r="R132" s="88">
        <f t="shared" si="5"/>
        <v>87.142028985507267</v>
      </c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1:32" ht="15">
      <c r="A133" s="7" t="s">
        <v>32</v>
      </c>
      <c r="B133" s="7" t="s">
        <v>33</v>
      </c>
      <c r="C133" s="7"/>
      <c r="D133" s="7" t="s">
        <v>324</v>
      </c>
      <c r="E133" s="7" t="s">
        <v>384</v>
      </c>
      <c r="F133" s="7"/>
      <c r="G133" s="7" t="s">
        <v>385</v>
      </c>
      <c r="H133" s="9">
        <v>-14.91</v>
      </c>
      <c r="I133" s="10">
        <v>25.257000000000001</v>
      </c>
      <c r="J133" s="11">
        <v>10.210000000000001</v>
      </c>
      <c r="K133" s="10">
        <v>4.7140000000000004</v>
      </c>
      <c r="L133" s="12">
        <v>14.13</v>
      </c>
      <c r="M133" s="10">
        <v>0.67400000000000004</v>
      </c>
      <c r="N133" s="7"/>
      <c r="O133" s="7"/>
      <c r="P133" s="7"/>
      <c r="Q133" s="88">
        <f t="shared" si="4"/>
        <v>6.2508485362749253</v>
      </c>
      <c r="R133" s="88">
        <f t="shared" si="5"/>
        <v>99.928783382789319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1:32" ht="15">
      <c r="A134" s="7" t="s">
        <v>32</v>
      </c>
      <c r="B134" s="7" t="s">
        <v>33</v>
      </c>
      <c r="C134" s="7"/>
      <c r="D134" s="7" t="s">
        <v>324</v>
      </c>
      <c r="E134" s="7" t="s">
        <v>384</v>
      </c>
      <c r="F134" s="7"/>
      <c r="G134" s="7" t="s">
        <v>386</v>
      </c>
      <c r="H134" s="9">
        <v>-14.63</v>
      </c>
      <c r="I134" s="10">
        <v>34.262</v>
      </c>
      <c r="J134" s="11">
        <v>5.17</v>
      </c>
      <c r="K134" s="10">
        <v>6.9820000000000002</v>
      </c>
      <c r="L134" s="12">
        <v>9.7799999999999994</v>
      </c>
      <c r="M134" s="10">
        <v>0.82599999999999996</v>
      </c>
      <c r="N134" s="7"/>
      <c r="O134" s="7"/>
      <c r="P134" s="7"/>
      <c r="Q134" s="88">
        <f t="shared" si="4"/>
        <v>5.7250549030841213</v>
      </c>
      <c r="R134" s="88">
        <f t="shared" si="5"/>
        <v>110.61178369652947</v>
      </c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spans="1:32" ht="15">
      <c r="A135" s="7" t="s">
        <v>32</v>
      </c>
      <c r="B135" s="7" t="s">
        <v>33</v>
      </c>
      <c r="C135" s="7"/>
      <c r="D135" s="7" t="s">
        <v>328</v>
      </c>
      <c r="E135" s="7" t="s">
        <v>387</v>
      </c>
      <c r="F135" s="7"/>
      <c r="G135" s="7" t="s">
        <v>388</v>
      </c>
      <c r="H135" s="9">
        <v>-31.36</v>
      </c>
      <c r="I135" s="10">
        <v>86.745999999999995</v>
      </c>
      <c r="J135" s="11">
        <v>10.38</v>
      </c>
      <c r="K135" s="10">
        <v>25.585000000000001</v>
      </c>
      <c r="L135" s="12">
        <v>16.71</v>
      </c>
      <c r="M135" s="10">
        <v>0.82099999999999995</v>
      </c>
      <c r="N135" s="7"/>
      <c r="O135" s="7"/>
      <c r="P135" s="7"/>
      <c r="Q135" s="88">
        <f t="shared" si="4"/>
        <v>3.9555859553123573</v>
      </c>
      <c r="R135" s="88">
        <f t="shared" si="5"/>
        <v>281.75720665854652</v>
      </c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1:32" ht="15">
      <c r="A136" s="7" t="s">
        <v>32</v>
      </c>
      <c r="B136" s="7" t="s">
        <v>33</v>
      </c>
      <c r="C136" s="7"/>
      <c r="D136" s="7" t="s">
        <v>328</v>
      </c>
      <c r="E136" s="7" t="s">
        <v>387</v>
      </c>
      <c r="F136" s="7"/>
      <c r="G136" s="7" t="s">
        <v>389</v>
      </c>
      <c r="H136" s="9">
        <v>-31.94</v>
      </c>
      <c r="I136" s="10">
        <v>40.488999999999997</v>
      </c>
      <c r="J136" s="11">
        <v>9.83</v>
      </c>
      <c r="K136" s="10">
        <v>11.872999999999999</v>
      </c>
      <c r="L136" s="12">
        <v>15.83</v>
      </c>
      <c r="M136" s="10">
        <v>0.80500000000000005</v>
      </c>
      <c r="N136" s="7"/>
      <c r="O136" s="7"/>
      <c r="P136" s="7"/>
      <c r="Q136" s="88">
        <f t="shared" si="4"/>
        <v>3.9785367360116792</v>
      </c>
      <c r="R136" s="88">
        <f t="shared" si="5"/>
        <v>134.12505175983435</v>
      </c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pans="1:32" ht="15">
      <c r="A137" s="7" t="s">
        <v>32</v>
      </c>
      <c r="B137" s="7" t="s">
        <v>33</v>
      </c>
      <c r="C137" s="7"/>
      <c r="D137" s="7" t="s">
        <v>328</v>
      </c>
      <c r="E137" s="7" t="s">
        <v>387</v>
      </c>
      <c r="F137" s="7"/>
      <c r="G137" s="7" t="s">
        <v>390</v>
      </c>
      <c r="H137" s="9">
        <v>-31.4</v>
      </c>
      <c r="I137" s="10">
        <v>24.565999999999999</v>
      </c>
      <c r="J137" s="11">
        <v>10.35</v>
      </c>
      <c r="K137" s="10">
        <v>7.359</v>
      </c>
      <c r="L137" s="12">
        <v>22.79</v>
      </c>
      <c r="M137" s="10">
        <v>0.88100000000000001</v>
      </c>
      <c r="N137" s="7"/>
      <c r="O137" s="7"/>
      <c r="P137" s="7"/>
      <c r="Q137" s="88">
        <f t="shared" si="4"/>
        <v>3.8945961860760061</v>
      </c>
      <c r="R137" s="88">
        <f t="shared" si="5"/>
        <v>74.35792659856223</v>
      </c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:32" ht="15">
      <c r="A138" s="7" t="s">
        <v>32</v>
      </c>
      <c r="B138" s="7" t="s">
        <v>33</v>
      </c>
      <c r="C138" s="7"/>
      <c r="D138" s="7" t="s">
        <v>337</v>
      </c>
      <c r="E138" s="7" t="s">
        <v>391</v>
      </c>
      <c r="F138" s="7"/>
      <c r="G138" s="7" t="s">
        <v>392</v>
      </c>
      <c r="H138" s="9">
        <v>-24.45</v>
      </c>
      <c r="I138" s="10">
        <v>32.176000000000002</v>
      </c>
      <c r="J138" s="11">
        <v>7.8</v>
      </c>
      <c r="K138" s="10">
        <v>8.3109999999999999</v>
      </c>
      <c r="L138" s="12">
        <v>7.61</v>
      </c>
      <c r="M138" s="10">
        <v>0.67100000000000004</v>
      </c>
      <c r="N138" s="7"/>
      <c r="O138" s="7"/>
      <c r="P138" s="7"/>
      <c r="Q138" s="88">
        <f t="shared" si="4"/>
        <v>4.5167448762683993</v>
      </c>
      <c r="R138" s="88">
        <f t="shared" si="5"/>
        <v>127.87282662692498</v>
      </c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pans="1:32" ht="15">
      <c r="A139" s="7" t="s">
        <v>32</v>
      </c>
      <c r="B139" s="7" t="s">
        <v>33</v>
      </c>
      <c r="C139" s="7"/>
      <c r="D139" s="7" t="s">
        <v>328</v>
      </c>
      <c r="E139" s="7" t="s">
        <v>391</v>
      </c>
      <c r="F139" s="7"/>
      <c r="G139" s="7" t="s">
        <v>393</v>
      </c>
      <c r="H139" s="9">
        <v>-24.78</v>
      </c>
      <c r="I139" s="10">
        <v>28.628</v>
      </c>
      <c r="J139" s="11">
        <v>7.88</v>
      </c>
      <c r="K139" s="10">
        <v>6.4450000000000003</v>
      </c>
      <c r="L139" s="12">
        <v>11.49</v>
      </c>
      <c r="M139" s="10">
        <v>0.59599999999999997</v>
      </c>
      <c r="N139" s="7"/>
      <c r="O139" s="7"/>
      <c r="P139" s="7"/>
      <c r="Q139" s="88">
        <f t="shared" si="4"/>
        <v>5.1822084303077327</v>
      </c>
      <c r="R139" s="88">
        <f t="shared" si="5"/>
        <v>128.08948545861298</v>
      </c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pans="1:32" ht="15">
      <c r="A140" s="7" t="s">
        <v>32</v>
      </c>
      <c r="B140" s="7" t="s">
        <v>33</v>
      </c>
      <c r="C140" s="7"/>
      <c r="D140" s="7" t="s">
        <v>321</v>
      </c>
      <c r="E140" s="7" t="s">
        <v>391</v>
      </c>
      <c r="F140" s="7"/>
      <c r="G140" s="7" t="s">
        <v>394</v>
      </c>
      <c r="H140" s="9">
        <v>-25.53</v>
      </c>
      <c r="I140" s="10">
        <v>26.030999999999999</v>
      </c>
      <c r="J140" s="11">
        <v>5.16</v>
      </c>
      <c r="K140" s="10">
        <v>3.4239999999999999</v>
      </c>
      <c r="L140" s="12">
        <v>13.15</v>
      </c>
      <c r="M140" s="10">
        <v>0.58099999999999996</v>
      </c>
      <c r="N140" s="7"/>
      <c r="O140" s="7"/>
      <c r="P140" s="7"/>
      <c r="Q140" s="88">
        <f t="shared" si="4"/>
        <v>8.8695969626168214</v>
      </c>
      <c r="R140" s="88">
        <f t="shared" si="5"/>
        <v>119.47676419965576</v>
      </c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1:32" ht="15">
      <c r="A141" s="7" t="s">
        <v>32</v>
      </c>
      <c r="B141" s="7" t="s">
        <v>33</v>
      </c>
      <c r="C141" s="7"/>
      <c r="D141" s="7" t="s">
        <v>337</v>
      </c>
      <c r="E141" s="7" t="s">
        <v>391</v>
      </c>
      <c r="F141" s="7"/>
      <c r="G141" s="7" t="s">
        <v>395</v>
      </c>
      <c r="H141" s="9">
        <v>-30.04</v>
      </c>
      <c r="I141" s="10">
        <v>26.151</v>
      </c>
      <c r="J141" s="11">
        <v>7.36</v>
      </c>
      <c r="K141" s="10">
        <v>5.0179999999999998</v>
      </c>
      <c r="L141" s="12">
        <v>9.52</v>
      </c>
      <c r="M141" s="10">
        <v>0.59299999999999997</v>
      </c>
      <c r="N141" s="7"/>
      <c r="O141" s="7"/>
      <c r="P141" s="7"/>
      <c r="Q141" s="88">
        <f t="shared" si="4"/>
        <v>6.0800119569549622</v>
      </c>
      <c r="R141" s="88">
        <f t="shared" si="5"/>
        <v>117.59865092748737</v>
      </c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1:32" ht="15">
      <c r="A142" s="7" t="s">
        <v>32</v>
      </c>
      <c r="B142" s="7" t="s">
        <v>33</v>
      </c>
      <c r="C142" s="7"/>
      <c r="D142" s="7" t="s">
        <v>321</v>
      </c>
      <c r="E142" s="7" t="s">
        <v>396</v>
      </c>
      <c r="F142" s="7"/>
      <c r="G142" s="7" t="s">
        <v>397</v>
      </c>
      <c r="H142" s="9">
        <v>-24.51</v>
      </c>
      <c r="I142" s="10">
        <v>35.808999999999997</v>
      </c>
      <c r="J142" s="11">
        <v>5.7</v>
      </c>
      <c r="K142" s="10">
        <v>9.0039999999999996</v>
      </c>
      <c r="L142" s="12">
        <v>14.15</v>
      </c>
      <c r="M142" s="10">
        <v>0.74399999999999999</v>
      </c>
      <c r="N142" s="7"/>
      <c r="O142" s="7"/>
      <c r="P142" s="7"/>
      <c r="Q142" s="88">
        <f t="shared" si="4"/>
        <v>4.6398452539612016</v>
      </c>
      <c r="R142" s="88">
        <f t="shared" si="5"/>
        <v>128.34767025089604</v>
      </c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pans="1:32" ht="15">
      <c r="A143" s="7" t="s">
        <v>32</v>
      </c>
      <c r="B143" s="7" t="s">
        <v>33</v>
      </c>
      <c r="C143" s="7"/>
      <c r="D143" s="7" t="s">
        <v>321</v>
      </c>
      <c r="E143" s="7" t="s">
        <v>398</v>
      </c>
      <c r="F143" s="7"/>
      <c r="G143" s="7" t="s">
        <v>399</v>
      </c>
      <c r="H143" s="9">
        <v>-23.73</v>
      </c>
      <c r="I143" s="10">
        <v>36.719000000000001</v>
      </c>
      <c r="J143" s="11">
        <v>9.69</v>
      </c>
      <c r="K143" s="10">
        <v>10.227</v>
      </c>
      <c r="L143" s="12">
        <v>7.8</v>
      </c>
      <c r="M143" s="10">
        <v>1.117</v>
      </c>
      <c r="N143" s="7"/>
      <c r="O143" s="7"/>
      <c r="P143" s="7"/>
      <c r="Q143" s="88">
        <f t="shared" si="4"/>
        <v>4.1887976271959841</v>
      </c>
      <c r="R143" s="88">
        <f t="shared" si="5"/>
        <v>87.660996717397794</v>
      </c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1:32" ht="15">
      <c r="A144" s="7" t="s">
        <v>32</v>
      </c>
      <c r="B144" s="7" t="s">
        <v>33</v>
      </c>
      <c r="C144" s="7"/>
      <c r="D144" s="7" t="s">
        <v>324</v>
      </c>
      <c r="E144" s="7" t="s">
        <v>398</v>
      </c>
      <c r="F144" s="7"/>
      <c r="G144" s="7" t="s">
        <v>400</v>
      </c>
      <c r="H144" s="9">
        <v>-13.57</v>
      </c>
      <c r="I144" s="10">
        <v>36.396000000000001</v>
      </c>
      <c r="J144" s="11">
        <v>7.54</v>
      </c>
      <c r="K144" s="10">
        <v>10.884</v>
      </c>
      <c r="L144" s="12">
        <v>7.53</v>
      </c>
      <c r="M144" s="10">
        <v>1.3320000000000001</v>
      </c>
      <c r="N144" s="7"/>
      <c r="O144" s="7"/>
      <c r="P144" s="7"/>
      <c r="Q144" s="88">
        <f t="shared" si="4"/>
        <v>3.901323042998897</v>
      </c>
      <c r="R144" s="88">
        <f t="shared" si="5"/>
        <v>72.864864864864856</v>
      </c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pans="1:32" ht="15">
      <c r="A145" s="7" t="s">
        <v>32</v>
      </c>
      <c r="B145" s="7" t="s">
        <v>33</v>
      </c>
      <c r="C145" s="7"/>
      <c r="D145" s="7" t="s">
        <v>321</v>
      </c>
      <c r="E145" s="7" t="s">
        <v>398</v>
      </c>
      <c r="F145" s="7"/>
      <c r="G145" s="7" t="s">
        <v>401</v>
      </c>
      <c r="H145" s="9">
        <v>-24.52</v>
      </c>
      <c r="I145" s="10">
        <v>38.563000000000002</v>
      </c>
      <c r="J145" s="11">
        <v>9.64</v>
      </c>
      <c r="K145" s="10">
        <v>11.576000000000001</v>
      </c>
      <c r="L145" s="12">
        <v>6.72</v>
      </c>
      <c r="M145" s="10">
        <v>1.212</v>
      </c>
      <c r="N145" s="7"/>
      <c r="O145" s="7"/>
      <c r="P145" s="7"/>
      <c r="Q145" s="88">
        <f t="shared" si="4"/>
        <v>3.8865036857866855</v>
      </c>
      <c r="R145" s="88">
        <f t="shared" si="5"/>
        <v>84.847084708470859</v>
      </c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pans="1:32" ht="15">
      <c r="A146" s="7" t="s">
        <v>32</v>
      </c>
      <c r="B146" s="7" t="s">
        <v>33</v>
      </c>
      <c r="C146" s="7"/>
      <c r="D146" s="7" t="s">
        <v>371</v>
      </c>
      <c r="E146" s="7" t="s">
        <v>402</v>
      </c>
      <c r="F146" s="7"/>
      <c r="G146" s="7" t="s">
        <v>403</v>
      </c>
      <c r="H146" s="9">
        <v>-15.76</v>
      </c>
      <c r="I146" s="10">
        <v>26.379000000000001</v>
      </c>
      <c r="J146" s="11">
        <v>5.62</v>
      </c>
      <c r="K146" s="10">
        <v>5.4249999999999998</v>
      </c>
      <c r="L146" s="12">
        <v>14.74</v>
      </c>
      <c r="M146" s="10">
        <v>0.85699999999999998</v>
      </c>
      <c r="N146" s="7"/>
      <c r="O146" s="7"/>
      <c r="P146" s="7"/>
      <c r="Q146" s="88">
        <f t="shared" si="4"/>
        <v>5.6729032258064525</v>
      </c>
      <c r="R146" s="88">
        <f t="shared" si="5"/>
        <v>82.081680280046683</v>
      </c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1:32" ht="15">
      <c r="A147" s="7" t="s">
        <v>32</v>
      </c>
      <c r="B147" s="7" t="s">
        <v>33</v>
      </c>
      <c r="C147" s="7"/>
      <c r="D147" s="7" t="s">
        <v>321</v>
      </c>
      <c r="E147" s="7" t="s">
        <v>402</v>
      </c>
      <c r="F147" s="7"/>
      <c r="G147" s="7" t="s">
        <v>404</v>
      </c>
      <c r="H147" s="9">
        <v>-21.03</v>
      </c>
      <c r="I147" s="10">
        <v>26.677</v>
      </c>
      <c r="J147" s="11">
        <v>5.33</v>
      </c>
      <c r="K147" s="10">
        <v>5.306</v>
      </c>
      <c r="L147" s="12">
        <v>9.76</v>
      </c>
      <c r="M147" s="10">
        <v>0.60899999999999999</v>
      </c>
      <c r="N147" s="7"/>
      <c r="O147" s="7"/>
      <c r="P147" s="7"/>
      <c r="Q147" s="88">
        <f t="shared" si="4"/>
        <v>5.8656552330694813</v>
      </c>
      <c r="R147" s="88">
        <f t="shared" si="5"/>
        <v>116.81226053639847</v>
      </c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spans="1:32" ht="15">
      <c r="A148" s="7" t="s">
        <v>32</v>
      </c>
      <c r="B148" s="7" t="s">
        <v>33</v>
      </c>
      <c r="C148" s="7"/>
      <c r="D148" s="7" t="s">
        <v>337</v>
      </c>
      <c r="E148" s="7" t="s">
        <v>402</v>
      </c>
      <c r="F148" s="7"/>
      <c r="G148" s="7" t="s">
        <v>405</v>
      </c>
      <c r="H148" s="9">
        <v>-25</v>
      </c>
      <c r="I148" s="10">
        <v>24.327999999999999</v>
      </c>
      <c r="J148" s="11">
        <v>7.34</v>
      </c>
      <c r="K148" s="10">
        <v>4.548</v>
      </c>
      <c r="L148" s="12">
        <v>10.76</v>
      </c>
      <c r="M148" s="10">
        <v>0.48699999999999999</v>
      </c>
      <c r="N148" s="7"/>
      <c r="O148" s="7"/>
      <c r="P148" s="7"/>
      <c r="Q148" s="88">
        <f t="shared" si="4"/>
        <v>6.2406918792143076</v>
      </c>
      <c r="R148" s="88">
        <f t="shared" si="5"/>
        <v>133.21286789869953</v>
      </c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spans="1:32" ht="15">
      <c r="A149" s="7" t="s">
        <v>32</v>
      </c>
      <c r="B149" s="7" t="s">
        <v>33</v>
      </c>
      <c r="C149" s="7"/>
      <c r="D149" s="7" t="s">
        <v>321</v>
      </c>
      <c r="E149" s="7" t="s">
        <v>402</v>
      </c>
      <c r="F149" s="7"/>
      <c r="G149" s="7" t="s">
        <v>406</v>
      </c>
      <c r="H149" s="9">
        <v>-26.4</v>
      </c>
      <c r="I149" s="10">
        <v>39.334000000000003</v>
      </c>
      <c r="J149" s="11">
        <v>8.1300000000000008</v>
      </c>
      <c r="K149" s="10">
        <v>10.215999999999999</v>
      </c>
      <c r="L149" s="12">
        <v>11</v>
      </c>
      <c r="M149" s="10">
        <v>0.53</v>
      </c>
      <c r="N149" s="7"/>
      <c r="O149" s="7"/>
      <c r="P149" s="7"/>
      <c r="Q149" s="88">
        <f t="shared" si="4"/>
        <v>4.4919407465413741</v>
      </c>
      <c r="R149" s="88">
        <f t="shared" si="5"/>
        <v>197.90691823899371</v>
      </c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1:32" ht="15">
      <c r="A150" s="7" t="s">
        <v>32</v>
      </c>
      <c r="B150" s="7" t="s">
        <v>33</v>
      </c>
      <c r="C150" s="7"/>
      <c r="D150" s="7" t="s">
        <v>337</v>
      </c>
      <c r="E150" s="7" t="s">
        <v>402</v>
      </c>
      <c r="F150" s="7"/>
      <c r="G150" s="7" t="s">
        <v>407</v>
      </c>
      <c r="H150" s="9">
        <v>-28.98</v>
      </c>
      <c r="I150" s="10">
        <v>28.984999999999999</v>
      </c>
      <c r="J150" s="11">
        <v>7.8</v>
      </c>
      <c r="K150" s="10">
        <v>5.6710000000000003</v>
      </c>
      <c r="L150" s="12">
        <v>4.29</v>
      </c>
      <c r="M150" s="10">
        <v>0.54300000000000004</v>
      </c>
      <c r="N150" s="7"/>
      <c r="O150" s="7"/>
      <c r="P150" s="7"/>
      <c r="Q150" s="88">
        <f t="shared" si="4"/>
        <v>5.9629401046258748</v>
      </c>
      <c r="R150" s="88">
        <f t="shared" si="5"/>
        <v>142.34499693063228</v>
      </c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spans="1:32" ht="15">
      <c r="A151" s="7" t="s">
        <v>32</v>
      </c>
      <c r="B151" s="7" t="s">
        <v>33</v>
      </c>
      <c r="C151" s="7"/>
      <c r="D151" s="7" t="s">
        <v>371</v>
      </c>
      <c r="E151" s="7" t="s">
        <v>402</v>
      </c>
      <c r="F151" s="7"/>
      <c r="G151" s="7" t="s">
        <v>408</v>
      </c>
      <c r="H151" s="9">
        <v>-16.04</v>
      </c>
      <c r="I151" s="10">
        <v>24.516999999999999</v>
      </c>
      <c r="J151" s="11">
        <v>4.08</v>
      </c>
      <c r="K151" s="10">
        <v>4.6619999999999999</v>
      </c>
      <c r="L151" s="12">
        <v>14.67</v>
      </c>
      <c r="M151" s="10">
        <v>0.628</v>
      </c>
      <c r="N151" s="7"/>
      <c r="O151" s="7"/>
      <c r="P151" s="7"/>
      <c r="Q151" s="88">
        <f t="shared" si="4"/>
        <v>6.1353853853853844</v>
      </c>
      <c r="R151" s="88">
        <f t="shared" si="5"/>
        <v>104.10615711252653</v>
      </c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spans="1:32" ht="15">
      <c r="A152" s="7" t="s">
        <v>32</v>
      </c>
      <c r="B152" s="7" t="s">
        <v>33</v>
      </c>
      <c r="C152" s="7"/>
      <c r="D152" s="7" t="s">
        <v>337</v>
      </c>
      <c r="E152" s="7" t="s">
        <v>402</v>
      </c>
      <c r="F152" s="7"/>
      <c r="G152" s="7" t="s">
        <v>409</v>
      </c>
      <c r="H152" s="9">
        <v>-30.87</v>
      </c>
      <c r="I152" s="10">
        <v>25.062999999999999</v>
      </c>
      <c r="J152" s="11">
        <v>5.87</v>
      </c>
      <c r="K152" s="10">
        <v>4.6879999999999997</v>
      </c>
      <c r="L152" s="12">
        <v>0.76</v>
      </c>
      <c r="M152" s="10">
        <v>0.42499999999999999</v>
      </c>
      <c r="N152" s="7"/>
      <c r="O152" s="7"/>
      <c r="P152" s="7"/>
      <c r="Q152" s="88">
        <f t="shared" si="4"/>
        <v>6.2372369169510806</v>
      </c>
      <c r="R152" s="88">
        <f t="shared" si="5"/>
        <v>157.25803921568627</v>
      </c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1:32" ht="15">
      <c r="A153" s="7" t="s">
        <v>32</v>
      </c>
      <c r="B153" s="7" t="s">
        <v>33</v>
      </c>
      <c r="C153" s="7"/>
      <c r="D153" s="7" t="s">
        <v>371</v>
      </c>
      <c r="E153" s="7" t="s">
        <v>402</v>
      </c>
      <c r="F153" s="7"/>
      <c r="G153" s="7" t="s">
        <v>410</v>
      </c>
      <c r="H153" s="9">
        <v>-14.67</v>
      </c>
      <c r="I153" s="10">
        <v>24.46</v>
      </c>
      <c r="J153" s="11">
        <v>4.3899999999999997</v>
      </c>
      <c r="K153" s="10">
        <v>4.266</v>
      </c>
      <c r="L153" s="12">
        <v>13.44</v>
      </c>
      <c r="M153" s="10">
        <v>0.65400000000000003</v>
      </c>
      <c r="N153" s="7"/>
      <c r="O153" s="7"/>
      <c r="P153" s="7"/>
      <c r="Q153" s="88">
        <f t="shared" si="4"/>
        <v>6.6893264572589475</v>
      </c>
      <c r="R153" s="88">
        <f t="shared" si="5"/>
        <v>99.734964322120291</v>
      </c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1:32" ht="15">
      <c r="A154" s="7" t="s">
        <v>32</v>
      </c>
      <c r="B154" s="7" t="s">
        <v>33</v>
      </c>
      <c r="C154" s="7"/>
      <c r="D154" s="7" t="s">
        <v>371</v>
      </c>
      <c r="E154" s="7" t="s">
        <v>402</v>
      </c>
      <c r="F154" s="7"/>
      <c r="G154" s="7" t="s">
        <v>411</v>
      </c>
      <c r="H154" s="9">
        <v>-31.19</v>
      </c>
      <c r="I154" s="10">
        <v>25.28</v>
      </c>
      <c r="J154" s="11">
        <v>6.14</v>
      </c>
      <c r="K154" s="10">
        <v>5.0389999999999997</v>
      </c>
      <c r="L154" s="12">
        <v>14.29</v>
      </c>
      <c r="M154" s="10">
        <v>0.79700000000000004</v>
      </c>
      <c r="N154" s="7"/>
      <c r="O154" s="7"/>
      <c r="P154" s="7"/>
      <c r="Q154" s="88">
        <f t="shared" si="4"/>
        <v>5.8530131639875647</v>
      </c>
      <c r="R154" s="88">
        <f t="shared" si="5"/>
        <v>84.583856127143463</v>
      </c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1:32" ht="15">
      <c r="A155" s="7" t="s">
        <v>32</v>
      </c>
      <c r="B155" s="7" t="s">
        <v>33</v>
      </c>
      <c r="C155" s="7"/>
      <c r="D155" s="7" t="s">
        <v>371</v>
      </c>
      <c r="E155" s="7" t="s">
        <v>402</v>
      </c>
      <c r="F155" s="7"/>
      <c r="G155" s="7" t="s">
        <v>412</v>
      </c>
      <c r="H155" s="9">
        <v>-13.57</v>
      </c>
      <c r="I155" s="10">
        <v>22.242999999999999</v>
      </c>
      <c r="J155" s="11">
        <v>3.44</v>
      </c>
      <c r="K155" s="10">
        <v>3.427</v>
      </c>
      <c r="L155" s="12">
        <v>15.4</v>
      </c>
      <c r="M155" s="10">
        <v>0.495</v>
      </c>
      <c r="N155" s="7"/>
      <c r="O155" s="7"/>
      <c r="P155" s="7"/>
      <c r="Q155" s="88">
        <f t="shared" si="4"/>
        <v>7.5722692345102605</v>
      </c>
      <c r="R155" s="88">
        <f t="shared" si="5"/>
        <v>119.82760942760942</v>
      </c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1:32" ht="15">
      <c r="A156" s="7" t="s">
        <v>32</v>
      </c>
      <c r="B156" s="7" t="s">
        <v>33</v>
      </c>
      <c r="C156" s="7"/>
      <c r="D156" s="7" t="s">
        <v>371</v>
      </c>
      <c r="E156" s="7" t="s">
        <v>402</v>
      </c>
      <c r="F156" s="7"/>
      <c r="G156" s="7" t="s">
        <v>413</v>
      </c>
      <c r="H156" s="9">
        <v>-14.65</v>
      </c>
      <c r="I156" s="10">
        <v>22.558</v>
      </c>
      <c r="J156" s="11">
        <v>3.93</v>
      </c>
      <c r="K156" s="10">
        <v>3.9369999999999998</v>
      </c>
      <c r="L156" s="12">
        <v>15.21</v>
      </c>
      <c r="M156" s="10">
        <v>0.56699999999999995</v>
      </c>
      <c r="N156" s="7"/>
      <c r="O156" s="7"/>
      <c r="P156" s="7"/>
      <c r="Q156" s="88">
        <f t="shared" si="4"/>
        <v>6.6847007027347392</v>
      </c>
      <c r="R156" s="88">
        <f t="shared" si="5"/>
        <v>106.09288653733098</v>
      </c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pans="1:32" ht="15">
      <c r="A157" s="7" t="s">
        <v>32</v>
      </c>
      <c r="B157" s="7" t="s">
        <v>33</v>
      </c>
      <c r="C157" s="7"/>
      <c r="D157" s="7" t="s">
        <v>371</v>
      </c>
      <c r="E157" s="7" t="s">
        <v>402</v>
      </c>
      <c r="F157" s="7"/>
      <c r="G157" s="7" t="s">
        <v>414</v>
      </c>
      <c r="H157" s="9">
        <v>-16.34</v>
      </c>
      <c r="I157" s="10">
        <v>24.321000000000002</v>
      </c>
      <c r="J157" s="11">
        <v>4.92</v>
      </c>
      <c r="K157" s="10">
        <v>4.9290000000000003</v>
      </c>
      <c r="L157" s="12">
        <v>14.54</v>
      </c>
      <c r="M157" s="10">
        <v>0.60199999999999998</v>
      </c>
      <c r="N157" s="7"/>
      <c r="O157" s="7"/>
      <c r="P157" s="7"/>
      <c r="Q157" s="88">
        <f t="shared" si="4"/>
        <v>5.7566443497666873</v>
      </c>
      <c r="R157" s="88">
        <f t="shared" si="5"/>
        <v>107.73421926910301</v>
      </c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pans="1:32" ht="15">
      <c r="A158" s="7" t="s">
        <v>32</v>
      </c>
      <c r="B158" s="7" t="s">
        <v>33</v>
      </c>
      <c r="C158" s="7"/>
      <c r="D158" s="7" t="s">
        <v>371</v>
      </c>
      <c r="E158" s="7" t="s">
        <v>402</v>
      </c>
      <c r="F158" s="7"/>
      <c r="G158" s="7" t="s">
        <v>415</v>
      </c>
      <c r="H158" s="9">
        <v>-17.600000000000001</v>
      </c>
      <c r="I158" s="10">
        <v>32.744</v>
      </c>
      <c r="J158" s="11">
        <v>5.53</v>
      </c>
      <c r="K158" s="10">
        <v>7.6879999999999997</v>
      </c>
      <c r="L158" s="12">
        <v>13.29</v>
      </c>
      <c r="M158" s="10">
        <v>0.72499999999999998</v>
      </c>
      <c r="N158" s="7"/>
      <c r="O158" s="7"/>
      <c r="P158" s="7"/>
      <c r="Q158" s="88">
        <f t="shared" si="4"/>
        <v>4.9689559486645853</v>
      </c>
      <c r="R158" s="88">
        <f t="shared" si="5"/>
        <v>120.43770114942529</v>
      </c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1:32" ht="15">
      <c r="A159" s="7" t="s">
        <v>32</v>
      </c>
      <c r="B159" s="7" t="s">
        <v>33</v>
      </c>
      <c r="C159" s="7"/>
      <c r="D159" s="7" t="s">
        <v>328</v>
      </c>
      <c r="E159" s="7" t="s">
        <v>416</v>
      </c>
      <c r="F159" s="7" t="s">
        <v>417</v>
      </c>
      <c r="G159" s="7" t="s">
        <v>418</v>
      </c>
      <c r="H159" s="9">
        <v>-32.19</v>
      </c>
      <c r="I159" s="10">
        <v>51.121000000000002</v>
      </c>
      <c r="J159" s="11">
        <v>12.38</v>
      </c>
      <c r="K159" s="10">
        <v>13.513</v>
      </c>
      <c r="L159" s="12">
        <v>25.02</v>
      </c>
      <c r="M159" s="10">
        <v>0.95299999999999996</v>
      </c>
      <c r="N159" s="7"/>
      <c r="O159" s="7"/>
      <c r="P159" s="7"/>
      <c r="Q159" s="88">
        <f t="shared" si="4"/>
        <v>4.4136140506672588</v>
      </c>
      <c r="R159" s="88">
        <f t="shared" si="5"/>
        <v>143.04582021685906</v>
      </c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pans="1:32" ht="15">
      <c r="A160" s="7" t="s">
        <v>32</v>
      </c>
      <c r="B160" s="7" t="s">
        <v>33</v>
      </c>
      <c r="C160" s="7"/>
      <c r="D160" s="7" t="s">
        <v>328</v>
      </c>
      <c r="E160" s="7" t="s">
        <v>416</v>
      </c>
      <c r="F160" s="7" t="s">
        <v>417</v>
      </c>
      <c r="G160" s="7" t="s">
        <v>419</v>
      </c>
      <c r="H160" s="9">
        <v>-32.049999999999997</v>
      </c>
      <c r="I160" s="10">
        <v>39.027999999999999</v>
      </c>
      <c r="J160" s="11">
        <v>12.89</v>
      </c>
      <c r="K160" s="10">
        <v>10.077999999999999</v>
      </c>
      <c r="L160" s="12">
        <v>24.41</v>
      </c>
      <c r="M160" s="10">
        <v>0.84299999999999997</v>
      </c>
      <c r="N160" s="7"/>
      <c r="O160" s="7"/>
      <c r="P160" s="7"/>
      <c r="Q160" s="88">
        <f t="shared" si="4"/>
        <v>4.5180260633723615</v>
      </c>
      <c r="R160" s="88">
        <f t="shared" si="5"/>
        <v>123.45749308026888</v>
      </c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pans="1:32" ht="15">
      <c r="A161" s="7" t="s">
        <v>32</v>
      </c>
      <c r="B161" s="7" t="s">
        <v>33</v>
      </c>
      <c r="C161" s="7"/>
      <c r="D161" s="7" t="s">
        <v>328</v>
      </c>
      <c r="E161" s="7" t="s">
        <v>416</v>
      </c>
      <c r="F161" s="7" t="s">
        <v>417</v>
      </c>
      <c r="G161" s="7" t="s">
        <v>420</v>
      </c>
      <c r="H161" s="9">
        <v>-32.229999999999997</v>
      </c>
      <c r="I161" s="10">
        <v>40.354999999999997</v>
      </c>
      <c r="J161" s="11">
        <v>12.96</v>
      </c>
      <c r="K161" s="10">
        <v>10.532999999999999</v>
      </c>
      <c r="L161" s="12">
        <v>24.53</v>
      </c>
      <c r="M161" s="10">
        <v>0.78400000000000003</v>
      </c>
      <c r="N161" s="7"/>
      <c r="O161" s="7"/>
      <c r="P161" s="7"/>
      <c r="Q161" s="88">
        <f t="shared" si="4"/>
        <v>4.4698408177473974</v>
      </c>
      <c r="R161" s="88">
        <f t="shared" si="5"/>
        <v>137.26190476190476</v>
      </c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1:32" ht="15">
      <c r="A162" s="7" t="s">
        <v>32</v>
      </c>
      <c r="B162" s="7" t="s">
        <v>33</v>
      </c>
      <c r="C162" s="7"/>
      <c r="D162" s="7" t="s">
        <v>328</v>
      </c>
      <c r="E162" s="7" t="s">
        <v>416</v>
      </c>
      <c r="F162" s="7" t="s">
        <v>417</v>
      </c>
      <c r="G162" s="7" t="s">
        <v>421</v>
      </c>
      <c r="H162" s="9">
        <v>-31.37</v>
      </c>
      <c r="I162" s="10">
        <v>44.183999999999997</v>
      </c>
      <c r="J162" s="11">
        <v>10.65</v>
      </c>
      <c r="K162" s="10">
        <v>11.714</v>
      </c>
      <c r="L162" s="12">
        <v>24.47</v>
      </c>
      <c r="M162" s="10">
        <v>0.86499999999999999</v>
      </c>
      <c r="N162" s="7"/>
      <c r="O162" s="7"/>
      <c r="P162" s="7"/>
      <c r="Q162" s="88">
        <f t="shared" si="4"/>
        <v>4.4005463547891406</v>
      </c>
      <c r="R162" s="88">
        <f t="shared" si="5"/>
        <v>136.21271676300577</v>
      </c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pans="1:32" ht="15">
      <c r="A163" s="7" t="s">
        <v>32</v>
      </c>
      <c r="B163" s="7" t="s">
        <v>33</v>
      </c>
      <c r="C163" s="7"/>
      <c r="D163" s="7" t="s">
        <v>328</v>
      </c>
      <c r="E163" s="7" t="s">
        <v>416</v>
      </c>
      <c r="F163" s="7" t="s">
        <v>417</v>
      </c>
      <c r="G163" s="7" t="s">
        <v>422</v>
      </c>
      <c r="H163" s="9">
        <v>-31.49</v>
      </c>
      <c r="I163" s="10">
        <v>42.512999999999998</v>
      </c>
      <c r="J163" s="11">
        <v>12.43</v>
      </c>
      <c r="K163" s="10">
        <v>10.336</v>
      </c>
      <c r="L163" s="12">
        <v>24.09</v>
      </c>
      <c r="M163" s="10">
        <v>0.80700000000000005</v>
      </c>
      <c r="N163" s="7"/>
      <c r="O163" s="7"/>
      <c r="P163" s="7"/>
      <c r="Q163" s="88">
        <f t="shared" si="4"/>
        <v>4.7986164860681111</v>
      </c>
      <c r="R163" s="88">
        <f t="shared" si="5"/>
        <v>140.4807930607187</v>
      </c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pans="1:32" ht="15">
      <c r="A164" s="7" t="s">
        <v>32</v>
      </c>
      <c r="B164" s="7" t="s">
        <v>33</v>
      </c>
      <c r="C164" s="7"/>
      <c r="D164" s="7" t="s">
        <v>328</v>
      </c>
      <c r="E164" s="7" t="s">
        <v>416</v>
      </c>
      <c r="F164" s="7" t="s">
        <v>417</v>
      </c>
      <c r="G164" s="7" t="s">
        <v>423</v>
      </c>
      <c r="H164" s="9">
        <v>-32.68</v>
      </c>
      <c r="I164" s="10">
        <v>37.667000000000002</v>
      </c>
      <c r="J164" s="11">
        <v>12.09</v>
      </c>
      <c r="K164" s="10">
        <v>10.429</v>
      </c>
      <c r="L164" s="12">
        <v>24.52</v>
      </c>
      <c r="M164" s="10">
        <v>0.94499999999999995</v>
      </c>
      <c r="N164" s="7"/>
      <c r="O164" s="7"/>
      <c r="P164" s="7"/>
      <c r="Q164" s="88">
        <f t="shared" si="4"/>
        <v>4.2137149614856009</v>
      </c>
      <c r="R164" s="88">
        <f t="shared" si="5"/>
        <v>106.29135802469136</v>
      </c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1:32" ht="15">
      <c r="A165" s="7" t="s">
        <v>32</v>
      </c>
      <c r="B165" s="7" t="s">
        <v>33</v>
      </c>
      <c r="C165" s="7"/>
      <c r="D165" s="7" t="s">
        <v>328</v>
      </c>
      <c r="E165" s="7" t="s">
        <v>416</v>
      </c>
      <c r="F165" s="7" t="s">
        <v>417</v>
      </c>
      <c r="G165" s="7" t="s">
        <v>424</v>
      </c>
      <c r="H165" s="9">
        <v>-32.35</v>
      </c>
      <c r="I165" s="10">
        <v>39.18</v>
      </c>
      <c r="J165" s="11">
        <v>13.74</v>
      </c>
      <c r="K165" s="10">
        <v>9.5079999999999991</v>
      </c>
      <c r="L165" s="12">
        <v>24.52</v>
      </c>
      <c r="M165" s="10">
        <v>0.79800000000000004</v>
      </c>
      <c r="N165" s="7"/>
      <c r="O165" s="7"/>
      <c r="P165" s="7"/>
      <c r="Q165" s="88">
        <f t="shared" si="4"/>
        <v>4.8075305006310485</v>
      </c>
      <c r="R165" s="88">
        <f t="shared" si="5"/>
        <v>130.92731829573935</v>
      </c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pans="1:32" ht="15">
      <c r="A166" s="7" t="s">
        <v>32</v>
      </c>
      <c r="B166" s="7" t="s">
        <v>33</v>
      </c>
      <c r="C166" s="7"/>
      <c r="D166" s="7" t="s">
        <v>328</v>
      </c>
      <c r="E166" s="7" t="s">
        <v>416</v>
      </c>
      <c r="F166" s="7" t="s">
        <v>417</v>
      </c>
      <c r="G166" s="7" t="s">
        <v>425</v>
      </c>
      <c r="H166" s="9">
        <v>-31.37</v>
      </c>
      <c r="I166" s="10">
        <v>40.427999999999997</v>
      </c>
      <c r="J166" s="11">
        <v>13.29</v>
      </c>
      <c r="K166" s="10">
        <v>10.266</v>
      </c>
      <c r="L166" s="12">
        <v>25.03</v>
      </c>
      <c r="M166" s="10">
        <v>0.83499999999999996</v>
      </c>
      <c r="N166" s="7"/>
      <c r="O166" s="7"/>
      <c r="P166" s="7"/>
      <c r="Q166" s="88">
        <f t="shared" si="4"/>
        <v>4.5943892460549378</v>
      </c>
      <c r="R166" s="88">
        <f t="shared" si="5"/>
        <v>129.11137724550898</v>
      </c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1:32" ht="15">
      <c r="A167" s="7" t="s">
        <v>32</v>
      </c>
      <c r="B167" s="7" t="s">
        <v>33</v>
      </c>
      <c r="C167" s="7"/>
      <c r="D167" s="7" t="s">
        <v>328</v>
      </c>
      <c r="E167" s="7" t="s">
        <v>416</v>
      </c>
      <c r="F167" s="7" t="s">
        <v>417</v>
      </c>
      <c r="G167" s="7" t="s">
        <v>426</v>
      </c>
      <c r="H167" s="9">
        <v>-33.06</v>
      </c>
      <c r="I167" s="10">
        <v>37.950000000000003</v>
      </c>
      <c r="J167" s="11">
        <v>11.33</v>
      </c>
      <c r="K167" s="10">
        <v>10.135999999999999</v>
      </c>
      <c r="L167" s="12">
        <v>21.63</v>
      </c>
      <c r="M167" s="10">
        <v>0.54400000000000004</v>
      </c>
      <c r="N167" s="7"/>
      <c r="O167" s="7"/>
      <c r="P167" s="7"/>
      <c r="Q167" s="88">
        <f t="shared" si="4"/>
        <v>4.3680939226519335</v>
      </c>
      <c r="R167" s="88">
        <f t="shared" si="5"/>
        <v>186.02941176470588</v>
      </c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1:32" ht="15">
      <c r="A168" s="7" t="s">
        <v>32</v>
      </c>
      <c r="B168" s="7" t="s">
        <v>33</v>
      </c>
      <c r="C168" s="7"/>
      <c r="D168" s="7" t="s">
        <v>328</v>
      </c>
      <c r="E168" s="7" t="s">
        <v>416</v>
      </c>
      <c r="F168" s="7" t="s">
        <v>417</v>
      </c>
      <c r="G168" s="7" t="s">
        <v>427</v>
      </c>
      <c r="H168" s="9">
        <v>-33.130000000000003</v>
      </c>
      <c r="I168" s="10">
        <v>34.871000000000002</v>
      </c>
      <c r="J168" s="11">
        <v>11.47</v>
      </c>
      <c r="K168" s="10">
        <v>8.8360000000000003</v>
      </c>
      <c r="L168" s="12">
        <v>27.46</v>
      </c>
      <c r="M168" s="10">
        <v>0.34799999999999998</v>
      </c>
      <c r="N168" s="7"/>
      <c r="O168" s="7"/>
      <c r="P168" s="7"/>
      <c r="Q168" s="88">
        <f t="shared" si="4"/>
        <v>4.6042138222423423</v>
      </c>
      <c r="R168" s="88">
        <f t="shared" si="5"/>
        <v>267.21072796934868</v>
      </c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pans="1:32" ht="15">
      <c r="A169" s="7" t="s">
        <v>32</v>
      </c>
      <c r="B169" s="7" t="s">
        <v>33</v>
      </c>
      <c r="C169" s="7"/>
      <c r="D169" s="7" t="s">
        <v>328</v>
      </c>
      <c r="E169" s="7" t="s">
        <v>416</v>
      </c>
      <c r="F169" s="7" t="s">
        <v>417</v>
      </c>
      <c r="G169" s="7" t="s">
        <v>428</v>
      </c>
      <c r="H169" s="9">
        <v>-31.83</v>
      </c>
      <c r="I169" s="10">
        <v>39.594999999999999</v>
      </c>
      <c r="J169" s="11">
        <v>12.7</v>
      </c>
      <c r="K169" s="10">
        <v>10.672000000000001</v>
      </c>
      <c r="L169" s="12">
        <v>16.510000000000002</v>
      </c>
      <c r="M169" s="10">
        <v>0.22</v>
      </c>
      <c r="N169" s="7"/>
      <c r="O169" s="7"/>
      <c r="P169" s="7"/>
      <c r="Q169" s="88">
        <f t="shared" si="4"/>
        <v>4.3285388555722131</v>
      </c>
      <c r="R169" s="88">
        <f t="shared" si="5"/>
        <v>479.93939393939388</v>
      </c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pans="1:32" ht="15">
      <c r="A170" s="7" t="s">
        <v>32</v>
      </c>
      <c r="B170" s="7" t="s">
        <v>33</v>
      </c>
      <c r="C170" s="7"/>
      <c r="D170" s="7" t="s">
        <v>328</v>
      </c>
      <c r="E170" s="7" t="s">
        <v>416</v>
      </c>
      <c r="F170" s="7" t="s">
        <v>417</v>
      </c>
      <c r="G170" s="7" t="s">
        <v>429</v>
      </c>
      <c r="H170" s="9">
        <v>-31.82</v>
      </c>
      <c r="I170" s="10">
        <v>38.691000000000003</v>
      </c>
      <c r="J170" s="11">
        <v>13.03</v>
      </c>
      <c r="K170" s="10">
        <v>10.144</v>
      </c>
      <c r="L170" s="12">
        <v>15.52</v>
      </c>
      <c r="M170" s="10">
        <v>0.20200000000000001</v>
      </c>
      <c r="N170" s="7"/>
      <c r="O170" s="7"/>
      <c r="P170" s="7"/>
      <c r="Q170" s="88">
        <f t="shared" si="4"/>
        <v>4.4498718454258679</v>
      </c>
      <c r="R170" s="88">
        <f t="shared" si="5"/>
        <v>510.77227722772273</v>
      </c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spans="1:32" ht="15">
      <c r="A171" s="7" t="s">
        <v>32</v>
      </c>
      <c r="B171" s="7" t="s">
        <v>33</v>
      </c>
      <c r="C171" s="7"/>
      <c r="D171" s="7" t="s">
        <v>328</v>
      </c>
      <c r="E171" s="7" t="s">
        <v>416</v>
      </c>
      <c r="F171" s="7" t="s">
        <v>417</v>
      </c>
      <c r="G171" s="7" t="s">
        <v>430</v>
      </c>
      <c r="H171" s="9">
        <v>-32.5</v>
      </c>
      <c r="I171" s="10">
        <v>41.12</v>
      </c>
      <c r="J171" s="11">
        <v>12.11</v>
      </c>
      <c r="K171" s="10">
        <v>10.497</v>
      </c>
      <c r="L171" s="12">
        <v>25.78</v>
      </c>
      <c r="M171" s="10">
        <v>0.61599999999999999</v>
      </c>
      <c r="N171" s="7"/>
      <c r="O171" s="7"/>
      <c r="P171" s="7"/>
      <c r="Q171" s="88">
        <f t="shared" si="4"/>
        <v>4.5701946587914</v>
      </c>
      <c r="R171" s="88">
        <f t="shared" si="5"/>
        <v>178.00865800865799</v>
      </c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pans="1:32" ht="15">
      <c r="A172" s="7" t="s">
        <v>32</v>
      </c>
      <c r="B172" s="7" t="s">
        <v>33</v>
      </c>
      <c r="C172" s="7"/>
      <c r="D172" s="7" t="s">
        <v>328</v>
      </c>
      <c r="E172" s="7" t="s">
        <v>416</v>
      </c>
      <c r="F172" s="7" t="s">
        <v>417</v>
      </c>
      <c r="G172" s="7" t="s">
        <v>431</v>
      </c>
      <c r="H172" s="9">
        <v>-32.32</v>
      </c>
      <c r="I172" s="10">
        <v>41.604999999999997</v>
      </c>
      <c r="J172" s="11">
        <v>11.9</v>
      </c>
      <c r="K172" s="10">
        <v>10.718</v>
      </c>
      <c r="L172" s="12">
        <v>24.54</v>
      </c>
      <c r="M172" s="10">
        <v>0.86599999999999999</v>
      </c>
      <c r="N172" s="7"/>
      <c r="O172" s="7"/>
      <c r="P172" s="7"/>
      <c r="Q172" s="88">
        <f t="shared" si="4"/>
        <v>4.5287522547739005</v>
      </c>
      <c r="R172" s="88">
        <f t="shared" si="5"/>
        <v>128.1139337952271</v>
      </c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pans="1:32" ht="15">
      <c r="A173" s="7" t="s">
        <v>32</v>
      </c>
      <c r="B173" s="7" t="s">
        <v>33</v>
      </c>
      <c r="C173" s="7"/>
      <c r="D173" s="7" t="s">
        <v>321</v>
      </c>
      <c r="E173" s="7" t="s">
        <v>432</v>
      </c>
      <c r="F173" s="7" t="s">
        <v>433</v>
      </c>
      <c r="G173" s="7" t="s">
        <v>434</v>
      </c>
      <c r="H173" s="9">
        <v>-25.4</v>
      </c>
      <c r="I173" s="10">
        <v>41.484000000000002</v>
      </c>
      <c r="J173" s="11">
        <v>8.08</v>
      </c>
      <c r="K173" s="10">
        <v>11.129</v>
      </c>
      <c r="L173" s="12">
        <v>5.16</v>
      </c>
      <c r="M173" s="10">
        <v>0.94199999999999995</v>
      </c>
      <c r="N173" s="7"/>
      <c r="O173" s="7"/>
      <c r="P173" s="7"/>
      <c r="Q173" s="88">
        <f t="shared" si="4"/>
        <v>4.3488184023721814</v>
      </c>
      <c r="R173" s="88">
        <f t="shared" si="5"/>
        <v>117.43524416135882</v>
      </c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1:32" ht="15">
      <c r="A174" s="7" t="s">
        <v>32</v>
      </c>
      <c r="B174" s="7" t="s">
        <v>33</v>
      </c>
      <c r="C174" s="7"/>
      <c r="D174" s="7" t="s">
        <v>337</v>
      </c>
      <c r="E174" s="7" t="s">
        <v>432</v>
      </c>
      <c r="F174" s="7" t="s">
        <v>433</v>
      </c>
      <c r="G174" s="7" t="s">
        <v>435</v>
      </c>
      <c r="H174" s="9">
        <v>-26.33</v>
      </c>
      <c r="I174" s="10">
        <v>39.484999999999999</v>
      </c>
      <c r="J174" s="11">
        <v>10.81</v>
      </c>
      <c r="K174" s="10">
        <v>11.125999999999999</v>
      </c>
      <c r="L174" s="12">
        <v>13.96</v>
      </c>
      <c r="M174" s="10">
        <v>1.056</v>
      </c>
      <c r="N174" s="7"/>
      <c r="O174" s="7"/>
      <c r="P174" s="7"/>
      <c r="Q174" s="88">
        <f t="shared" si="4"/>
        <v>4.1403768949607525</v>
      </c>
      <c r="R174" s="88">
        <f t="shared" si="5"/>
        <v>99.709595959595958</v>
      </c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pans="1:32" ht="15">
      <c r="A175" s="7" t="s">
        <v>32</v>
      </c>
      <c r="B175" s="7" t="s">
        <v>33</v>
      </c>
      <c r="C175" s="7"/>
      <c r="D175" s="7" t="s">
        <v>436</v>
      </c>
      <c r="E175" s="7" t="s">
        <v>432</v>
      </c>
      <c r="F175" s="7" t="s">
        <v>433</v>
      </c>
      <c r="G175" s="7" t="s">
        <v>437</v>
      </c>
      <c r="H175" s="9">
        <v>-15.12</v>
      </c>
      <c r="I175" s="10">
        <v>38.94</v>
      </c>
      <c r="J175" s="11">
        <v>11.06</v>
      </c>
      <c r="K175" s="10">
        <v>10.186</v>
      </c>
      <c r="L175" s="12">
        <v>12.3</v>
      </c>
      <c r="M175" s="10">
        <v>1.01</v>
      </c>
      <c r="N175" s="7"/>
      <c r="O175" s="7"/>
      <c r="P175" s="7"/>
      <c r="Q175" s="88">
        <f t="shared" si="4"/>
        <v>4.4600431965442766</v>
      </c>
      <c r="R175" s="88">
        <f t="shared" si="5"/>
        <v>102.8118811881188</v>
      </c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pans="1:32" ht="15">
      <c r="A176" s="7" t="s">
        <v>32</v>
      </c>
      <c r="B176" s="7" t="s">
        <v>33</v>
      </c>
      <c r="C176" s="7"/>
      <c r="D176" s="7" t="s">
        <v>436</v>
      </c>
      <c r="E176" s="7" t="s">
        <v>432</v>
      </c>
      <c r="F176" s="7" t="s">
        <v>433</v>
      </c>
      <c r="G176" s="7" t="s">
        <v>438</v>
      </c>
      <c r="H176" s="9">
        <v>-15.69</v>
      </c>
      <c r="I176" s="10">
        <v>37.209000000000003</v>
      </c>
      <c r="J176" s="11">
        <v>10.78</v>
      </c>
      <c r="K176" s="10">
        <v>10.294</v>
      </c>
      <c r="L176" s="12">
        <v>11.51</v>
      </c>
      <c r="M176" s="10">
        <v>1.1339999999999999</v>
      </c>
      <c r="N176" s="7"/>
      <c r="O176" s="7"/>
      <c r="P176" s="7"/>
      <c r="Q176" s="88">
        <f t="shared" si="4"/>
        <v>4.2170681950650861</v>
      </c>
      <c r="R176" s="88">
        <f t="shared" si="5"/>
        <v>87.49911816578485</v>
      </c>
      <c r="S176" s="7"/>
      <c r="T176" s="7"/>
      <c r="U176" s="7"/>
      <c r="V176" s="7"/>
      <c r="W176" s="7"/>
      <c r="X176" s="7"/>
      <c r="Y176" s="7" t="s">
        <v>123</v>
      </c>
      <c r="Z176" s="7"/>
      <c r="AA176" s="7"/>
      <c r="AB176" s="7"/>
      <c r="AC176" s="7"/>
      <c r="AD176" s="7"/>
      <c r="AE176" s="7"/>
      <c r="AF176" s="7"/>
    </row>
    <row r="177" spans="1:32" ht="15">
      <c r="A177" s="7" t="s">
        <v>32</v>
      </c>
      <c r="B177" s="7" t="s">
        <v>33</v>
      </c>
      <c r="C177" s="7"/>
      <c r="D177" s="7" t="s">
        <v>321</v>
      </c>
      <c r="E177" s="7" t="s">
        <v>432</v>
      </c>
      <c r="F177" s="7" t="s">
        <v>433</v>
      </c>
      <c r="G177" s="7" t="s">
        <v>439</v>
      </c>
      <c r="H177" s="9">
        <v>-26.09</v>
      </c>
      <c r="I177" s="10">
        <v>38.136000000000003</v>
      </c>
      <c r="J177" s="11">
        <v>5.33</v>
      </c>
      <c r="K177" s="10">
        <v>10.802</v>
      </c>
      <c r="L177" s="12">
        <v>6.11</v>
      </c>
      <c r="M177" s="10">
        <v>1.075</v>
      </c>
      <c r="N177" s="7"/>
      <c r="O177" s="7"/>
      <c r="P177" s="7"/>
      <c r="Q177" s="88">
        <f t="shared" si="4"/>
        <v>4.1188668765043515</v>
      </c>
      <c r="R177" s="88">
        <f t="shared" si="5"/>
        <v>94.600930232558156</v>
      </c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spans="1:32" ht="15">
      <c r="A178" s="7" t="s">
        <v>32</v>
      </c>
      <c r="B178" s="7" t="s">
        <v>33</v>
      </c>
      <c r="C178" s="7"/>
      <c r="D178" s="7" t="s">
        <v>321</v>
      </c>
      <c r="E178" s="7" t="s">
        <v>432</v>
      </c>
      <c r="F178" s="7" t="s">
        <v>433</v>
      </c>
      <c r="G178" s="7" t="s">
        <v>440</v>
      </c>
      <c r="H178" s="9">
        <v>-26.46</v>
      </c>
      <c r="I178" s="10">
        <v>40.067999999999998</v>
      </c>
      <c r="J178" s="11">
        <v>5.21</v>
      </c>
      <c r="K178" s="10">
        <v>11.009</v>
      </c>
      <c r="L178" s="12">
        <v>5.56</v>
      </c>
      <c r="M178" s="10">
        <v>1.014</v>
      </c>
      <c r="N178" s="7"/>
      <c r="O178" s="7"/>
      <c r="P178" s="7"/>
      <c r="Q178" s="88">
        <f t="shared" si="4"/>
        <v>4.2461622309019891</v>
      </c>
      <c r="R178" s="88">
        <f t="shared" si="5"/>
        <v>105.37278106508876</v>
      </c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pans="1:32" ht="15">
      <c r="A179" s="7" t="s">
        <v>32</v>
      </c>
      <c r="B179" s="7" t="s">
        <v>33</v>
      </c>
      <c r="C179" s="7"/>
      <c r="D179" s="7" t="s">
        <v>321</v>
      </c>
      <c r="E179" s="7" t="s">
        <v>432</v>
      </c>
      <c r="F179" s="7" t="s">
        <v>433</v>
      </c>
      <c r="G179" s="7" t="s">
        <v>441</v>
      </c>
      <c r="H179" s="9">
        <v>-25.57</v>
      </c>
      <c r="I179" s="10">
        <v>38.893999999999998</v>
      </c>
      <c r="J179" s="11">
        <v>7.03</v>
      </c>
      <c r="K179" s="10">
        <v>10.18</v>
      </c>
      <c r="L179" s="12">
        <v>6.76</v>
      </c>
      <c r="M179" s="10">
        <v>0.95399999999999996</v>
      </c>
      <c r="N179" s="7"/>
      <c r="O179" s="7"/>
      <c r="P179" s="7"/>
      <c r="Q179" s="88">
        <f t="shared" si="4"/>
        <v>4.4574001309757696</v>
      </c>
      <c r="R179" s="88">
        <f t="shared" si="5"/>
        <v>108.7183787561146</v>
      </c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spans="1:32" ht="15">
      <c r="A180" s="7" t="s">
        <v>32</v>
      </c>
      <c r="B180" s="7" t="s">
        <v>33</v>
      </c>
      <c r="C180" s="7"/>
      <c r="D180" s="7" t="s">
        <v>321</v>
      </c>
      <c r="E180" s="7" t="s">
        <v>432</v>
      </c>
      <c r="F180" s="7" t="s">
        <v>433</v>
      </c>
      <c r="G180" s="7" t="s">
        <v>442</v>
      </c>
      <c r="H180" s="9">
        <v>-26.36</v>
      </c>
      <c r="I180" s="10">
        <v>39.685000000000002</v>
      </c>
      <c r="J180" s="11">
        <v>6.61</v>
      </c>
      <c r="K180" s="10">
        <v>10.393000000000001</v>
      </c>
      <c r="L180" s="12">
        <v>4.38</v>
      </c>
      <c r="M180" s="10">
        <v>0.94399999999999995</v>
      </c>
      <c r="N180" s="7"/>
      <c r="O180" s="7"/>
      <c r="P180" s="7"/>
      <c r="Q180" s="88">
        <f t="shared" si="4"/>
        <v>4.4548413996600269</v>
      </c>
      <c r="R180" s="88">
        <f t="shared" si="5"/>
        <v>112.10451977401131</v>
      </c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spans="1:32" ht="15">
      <c r="A181" s="7" t="s">
        <v>32</v>
      </c>
      <c r="B181" s="7" t="s">
        <v>33</v>
      </c>
      <c r="C181" s="7"/>
      <c r="D181" s="7" t="s">
        <v>321</v>
      </c>
      <c r="E181" s="7" t="s">
        <v>432</v>
      </c>
      <c r="F181" s="7" t="s">
        <v>433</v>
      </c>
      <c r="G181" s="7" t="s">
        <v>443</v>
      </c>
      <c r="H181" s="9">
        <v>-27.64</v>
      </c>
      <c r="I181" s="10">
        <v>37.933</v>
      </c>
      <c r="J181" s="11">
        <v>8.18</v>
      </c>
      <c r="K181" s="10">
        <v>9.7919999999999998</v>
      </c>
      <c r="L181" s="12">
        <v>8.0500000000000007</v>
      </c>
      <c r="M181" s="10">
        <v>0.92100000000000004</v>
      </c>
      <c r="N181" s="7"/>
      <c r="O181" s="7"/>
      <c r="P181" s="7"/>
      <c r="Q181" s="88">
        <f t="shared" si="4"/>
        <v>4.5195227396514168</v>
      </c>
      <c r="R181" s="88">
        <f t="shared" si="5"/>
        <v>109.83134274339486</v>
      </c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spans="1:32" ht="15">
      <c r="A182" s="7" t="s">
        <v>32</v>
      </c>
      <c r="B182" s="7" t="s">
        <v>33</v>
      </c>
      <c r="C182" s="7"/>
      <c r="D182" s="7" t="s">
        <v>436</v>
      </c>
      <c r="E182" s="7" t="s">
        <v>444</v>
      </c>
      <c r="F182" s="7"/>
      <c r="G182" s="7" t="s">
        <v>445</v>
      </c>
      <c r="H182" s="9">
        <v>-15.91</v>
      </c>
      <c r="I182" s="10">
        <v>36.756</v>
      </c>
      <c r="J182" s="11">
        <v>11.1</v>
      </c>
      <c r="K182" s="10">
        <v>10.708</v>
      </c>
      <c r="L182" s="12">
        <v>9.0399999999999991</v>
      </c>
      <c r="M182" s="10">
        <v>0.73399999999999999</v>
      </c>
      <c r="N182" s="7"/>
      <c r="O182" s="7"/>
      <c r="P182" s="7"/>
      <c r="Q182" s="88">
        <f t="shared" si="4"/>
        <v>4.0046694060515504</v>
      </c>
      <c r="R182" s="88">
        <f t="shared" si="5"/>
        <v>133.53678474114443</v>
      </c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spans="1:32" ht="15">
      <c r="A183" s="7" t="s">
        <v>32</v>
      </c>
      <c r="B183" s="7" t="s">
        <v>33</v>
      </c>
      <c r="C183" s="7"/>
      <c r="D183" s="7" t="s">
        <v>321</v>
      </c>
      <c r="E183" s="7" t="s">
        <v>446</v>
      </c>
      <c r="F183" s="7"/>
      <c r="G183" s="7" t="s">
        <v>447</v>
      </c>
      <c r="H183" s="9">
        <v>-37.03</v>
      </c>
      <c r="I183" s="10">
        <v>47.67</v>
      </c>
      <c r="J183" s="11">
        <v>9.34</v>
      </c>
      <c r="K183" s="10">
        <v>9.8550000000000004</v>
      </c>
      <c r="L183" s="12">
        <v>13.6</v>
      </c>
      <c r="M183" s="10">
        <v>1.02</v>
      </c>
      <c r="N183" s="7"/>
      <c r="O183" s="7"/>
      <c r="P183" s="7"/>
      <c r="Q183" s="88">
        <f t="shared" si="4"/>
        <v>5.6433282597666157</v>
      </c>
      <c r="R183" s="88">
        <f t="shared" si="5"/>
        <v>124.62745098039215</v>
      </c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spans="1:32" ht="15">
      <c r="A184" s="7" t="s">
        <v>32</v>
      </c>
      <c r="B184" s="7" t="s">
        <v>33</v>
      </c>
      <c r="C184" s="7"/>
      <c r="D184" s="7" t="s">
        <v>321</v>
      </c>
      <c r="E184" s="7" t="s">
        <v>448</v>
      </c>
      <c r="F184" s="7"/>
      <c r="G184" s="7" t="s">
        <v>449</v>
      </c>
      <c r="H184" s="9">
        <v>-22.92</v>
      </c>
      <c r="I184" s="10">
        <v>27.538</v>
      </c>
      <c r="J184" s="11">
        <v>5.43</v>
      </c>
      <c r="K184" s="10">
        <v>4.7060000000000004</v>
      </c>
      <c r="L184" s="12">
        <v>10.98</v>
      </c>
      <c r="M184" s="10">
        <v>0.59499999999999997</v>
      </c>
      <c r="N184" s="7"/>
      <c r="O184" s="7"/>
      <c r="P184" s="7"/>
      <c r="Q184" s="88">
        <f t="shared" si="4"/>
        <v>6.8269584927043487</v>
      </c>
      <c r="R184" s="88">
        <f t="shared" si="5"/>
        <v>123.41960784313727</v>
      </c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spans="1:32" ht="15">
      <c r="A185" s="7" t="s">
        <v>32</v>
      </c>
      <c r="B185" s="7" t="s">
        <v>33</v>
      </c>
      <c r="C185" s="7"/>
      <c r="D185" s="7" t="s">
        <v>436</v>
      </c>
      <c r="E185" s="7" t="s">
        <v>450</v>
      </c>
      <c r="F185" s="7"/>
      <c r="G185" s="7" t="s">
        <v>451</v>
      </c>
      <c r="H185" s="9">
        <v>-18.14</v>
      </c>
      <c r="I185" s="10">
        <v>57.7</v>
      </c>
      <c r="J185" s="11">
        <v>10.57</v>
      </c>
      <c r="K185" s="10">
        <v>16</v>
      </c>
      <c r="L185" s="12">
        <v>12.12</v>
      </c>
      <c r="M185" s="10">
        <v>1.139</v>
      </c>
      <c r="N185" s="7"/>
      <c r="O185" s="7"/>
      <c r="P185" s="7"/>
      <c r="Q185" s="88">
        <f t="shared" si="4"/>
        <v>4.2072916666666673</v>
      </c>
      <c r="R185" s="88">
        <f t="shared" si="5"/>
        <v>135.08925958443081</v>
      </c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spans="1:32" ht="15">
      <c r="A186" s="7" t="s">
        <v>32</v>
      </c>
      <c r="B186" s="7" t="s">
        <v>33</v>
      </c>
      <c r="C186" s="7"/>
      <c r="D186" s="7" t="s">
        <v>436</v>
      </c>
      <c r="E186" s="7" t="s">
        <v>450</v>
      </c>
      <c r="F186" s="7"/>
      <c r="G186" s="7" t="s">
        <v>452</v>
      </c>
      <c r="H186" s="9">
        <v>-17.760000000000002</v>
      </c>
      <c r="I186" s="10">
        <v>41.048999999999999</v>
      </c>
      <c r="J186" s="11">
        <v>9.67</v>
      </c>
      <c r="K186" s="10">
        <v>11.465999999999999</v>
      </c>
      <c r="L186" s="12">
        <v>11.77</v>
      </c>
      <c r="M186" s="10">
        <v>0.93799999999999994</v>
      </c>
      <c r="N186" s="7"/>
      <c r="O186" s="7"/>
      <c r="P186" s="7"/>
      <c r="Q186" s="88">
        <f t="shared" si="4"/>
        <v>4.176739926739927</v>
      </c>
      <c r="R186" s="88">
        <f t="shared" si="5"/>
        <v>116.69936034115139</v>
      </c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spans="1:32" ht="15">
      <c r="A187" s="7" t="s">
        <v>32</v>
      </c>
      <c r="B187" s="7" t="s">
        <v>33</v>
      </c>
      <c r="C187" s="7"/>
      <c r="D187" s="7" t="s">
        <v>337</v>
      </c>
      <c r="E187" s="7" t="s">
        <v>453</v>
      </c>
      <c r="F187" s="7"/>
      <c r="G187" s="7" t="s">
        <v>454</v>
      </c>
      <c r="H187" s="9">
        <v>-30.87</v>
      </c>
      <c r="I187" s="10">
        <v>32.19</v>
      </c>
      <c r="J187" s="11">
        <v>10.09</v>
      </c>
      <c r="K187" s="10">
        <v>10.157</v>
      </c>
      <c r="L187" s="12">
        <v>4.4800000000000004</v>
      </c>
      <c r="M187" s="10">
        <v>0.94199999999999995</v>
      </c>
      <c r="N187" s="7"/>
      <c r="O187" s="7"/>
      <c r="P187" s="7"/>
      <c r="Q187" s="88">
        <f t="shared" si="4"/>
        <v>3.6974500344589933</v>
      </c>
      <c r="R187" s="88">
        <f t="shared" si="5"/>
        <v>91.125265392781316</v>
      </c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spans="1:32" ht="15">
      <c r="A188" s="7" t="s">
        <v>32</v>
      </c>
      <c r="B188" s="7" t="s">
        <v>33</v>
      </c>
      <c r="C188" s="7"/>
      <c r="D188" s="7" t="s">
        <v>328</v>
      </c>
      <c r="E188" s="7" t="s">
        <v>455</v>
      </c>
      <c r="F188" s="7"/>
      <c r="G188" s="7" t="s">
        <v>456</v>
      </c>
      <c r="H188" s="9">
        <v>-30.5</v>
      </c>
      <c r="I188" s="10">
        <v>47.667000000000002</v>
      </c>
      <c r="J188" s="11">
        <v>12.82</v>
      </c>
      <c r="K188" s="10">
        <v>14.87</v>
      </c>
      <c r="L188" s="12">
        <v>25.16</v>
      </c>
      <c r="M188" s="10">
        <v>1.0169999999999999</v>
      </c>
      <c r="N188" s="7"/>
      <c r="O188" s="7"/>
      <c r="P188" s="7"/>
      <c r="Q188" s="88">
        <f t="shared" si="4"/>
        <v>3.7398453261600544</v>
      </c>
      <c r="R188" s="88">
        <f t="shared" si="5"/>
        <v>124.98721730580139</v>
      </c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spans="1:32" ht="15">
      <c r="A189" s="7" t="s">
        <v>32</v>
      </c>
      <c r="B189" s="7" t="s">
        <v>33</v>
      </c>
      <c r="C189" s="7"/>
      <c r="D189" s="7" t="s">
        <v>328</v>
      </c>
      <c r="E189" s="7" t="s">
        <v>455</v>
      </c>
      <c r="F189" s="7"/>
      <c r="G189" s="7" t="s">
        <v>457</v>
      </c>
      <c r="H189" s="9">
        <v>-30.54</v>
      </c>
      <c r="I189" s="10">
        <v>53.173000000000002</v>
      </c>
      <c r="J189" s="11">
        <v>12.69</v>
      </c>
      <c r="K189" s="10">
        <v>16.457999999999998</v>
      </c>
      <c r="L189" s="12">
        <v>22.8</v>
      </c>
      <c r="M189" s="10">
        <v>1.105</v>
      </c>
      <c r="N189" s="7"/>
      <c r="O189" s="7"/>
      <c r="P189" s="7"/>
      <c r="Q189" s="88">
        <f t="shared" si="4"/>
        <v>3.7693016567424156</v>
      </c>
      <c r="R189" s="88">
        <f t="shared" si="5"/>
        <v>128.3209653092006</v>
      </c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spans="1:32" ht="15">
      <c r="A190" s="7" t="s">
        <v>32</v>
      </c>
      <c r="B190" s="7" t="s">
        <v>33</v>
      </c>
      <c r="C190" s="7"/>
      <c r="D190" s="7" t="s">
        <v>324</v>
      </c>
      <c r="E190" s="7" t="s">
        <v>458</v>
      </c>
      <c r="F190" s="7"/>
      <c r="G190" s="7" t="s">
        <v>459</v>
      </c>
      <c r="H190" s="9">
        <v>-13.87</v>
      </c>
      <c r="I190" s="10">
        <v>39.347999999999999</v>
      </c>
      <c r="J190" s="11">
        <v>6.4</v>
      </c>
      <c r="K190" s="10">
        <v>11.263999999999999</v>
      </c>
      <c r="L190" s="12">
        <v>9.83</v>
      </c>
      <c r="M190" s="10">
        <v>0.86899999999999999</v>
      </c>
      <c r="N190" s="7"/>
      <c r="O190" s="7"/>
      <c r="P190" s="7"/>
      <c r="Q190" s="88">
        <f t="shared" si="4"/>
        <v>4.0754616477272734</v>
      </c>
      <c r="R190" s="88">
        <f t="shared" si="5"/>
        <v>120.74568469505178</v>
      </c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1:32" ht="15">
      <c r="A191" s="7" t="s">
        <v>32</v>
      </c>
      <c r="B191" s="7" t="s">
        <v>33</v>
      </c>
      <c r="C191" s="7"/>
      <c r="D191" s="7" t="s">
        <v>328</v>
      </c>
      <c r="E191" s="7" t="s">
        <v>416</v>
      </c>
      <c r="F191" s="7" t="s">
        <v>417</v>
      </c>
      <c r="G191" s="7" t="s">
        <v>460</v>
      </c>
      <c r="H191" s="9">
        <v>-32.26</v>
      </c>
      <c r="I191" s="10">
        <v>36.241999999999997</v>
      </c>
      <c r="J191" s="11">
        <v>11.79</v>
      </c>
      <c r="K191" s="10">
        <v>9.8970000000000002</v>
      </c>
      <c r="L191" s="12">
        <v>24.73</v>
      </c>
      <c r="M191" s="10">
        <v>1.0269999999999999</v>
      </c>
      <c r="N191" s="7"/>
      <c r="O191" s="7"/>
      <c r="P191" s="7"/>
      <c r="Q191" s="88">
        <f t="shared" si="4"/>
        <v>4.2722373783301331</v>
      </c>
      <c r="R191" s="88">
        <f t="shared" si="5"/>
        <v>94.104511522233039</v>
      </c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1:32" ht="15">
      <c r="A192" s="7" t="s">
        <v>32</v>
      </c>
      <c r="B192" s="7" t="s">
        <v>33</v>
      </c>
      <c r="C192" s="7"/>
      <c r="D192" s="7" t="s">
        <v>328</v>
      </c>
      <c r="E192" s="7" t="s">
        <v>461</v>
      </c>
      <c r="F192" s="7"/>
      <c r="G192" s="7" t="s">
        <v>462</v>
      </c>
      <c r="H192" s="9">
        <v>-30.6</v>
      </c>
      <c r="I192" s="10">
        <v>45.671999999999997</v>
      </c>
      <c r="J192" s="11">
        <v>11.45</v>
      </c>
      <c r="K192" s="10">
        <v>13.016999999999999</v>
      </c>
      <c r="L192" s="12">
        <v>22.16</v>
      </c>
      <c r="M192" s="10">
        <v>0.96</v>
      </c>
      <c r="N192" s="7"/>
      <c r="O192" s="7"/>
      <c r="P192" s="7"/>
      <c r="Q192" s="88">
        <f t="shared" si="4"/>
        <v>4.0934163017592375</v>
      </c>
      <c r="R192" s="88">
        <f t="shared" si="5"/>
        <v>126.86666666666666</v>
      </c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pans="1:32" ht="15">
      <c r="A193" s="7" t="s">
        <v>32</v>
      </c>
      <c r="B193" s="7" t="s">
        <v>33</v>
      </c>
      <c r="C193" s="7"/>
      <c r="D193" s="7" t="s">
        <v>328</v>
      </c>
      <c r="E193" s="7" t="s">
        <v>461</v>
      </c>
      <c r="F193" s="7"/>
      <c r="G193" s="7" t="s">
        <v>463</v>
      </c>
      <c r="H193" s="9">
        <v>-31.77</v>
      </c>
      <c r="I193" s="10">
        <v>40.734000000000002</v>
      </c>
      <c r="J193" s="11">
        <v>11.01</v>
      </c>
      <c r="K193" s="10">
        <v>10.183</v>
      </c>
      <c r="L193" s="12">
        <v>22.45</v>
      </c>
      <c r="M193" s="10">
        <v>0.79800000000000004</v>
      </c>
      <c r="N193" s="7"/>
      <c r="O193" s="7"/>
      <c r="P193" s="7"/>
      <c r="Q193" s="88">
        <f t="shared" si="4"/>
        <v>4.6668958067367186</v>
      </c>
      <c r="R193" s="88">
        <f t="shared" si="5"/>
        <v>136.12030075187971</v>
      </c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pans="1:32" ht="15">
      <c r="A194" s="7" t="s">
        <v>32</v>
      </c>
      <c r="B194" s="7" t="s">
        <v>33</v>
      </c>
      <c r="C194" s="7"/>
      <c r="D194" s="7" t="s">
        <v>321</v>
      </c>
      <c r="E194" s="7" t="s">
        <v>464</v>
      </c>
      <c r="F194" s="7"/>
      <c r="G194" s="7" t="s">
        <v>465</v>
      </c>
      <c r="H194" s="9">
        <v>-25.6</v>
      </c>
      <c r="I194" s="10">
        <v>37.590000000000003</v>
      </c>
      <c r="J194" s="11">
        <v>-1.32</v>
      </c>
      <c r="K194" s="10">
        <v>8.0069999999999997</v>
      </c>
      <c r="L194" s="12">
        <v>14.3</v>
      </c>
      <c r="M194" s="10">
        <v>1.542</v>
      </c>
      <c r="N194" s="7"/>
      <c r="O194" s="7"/>
      <c r="P194" s="7"/>
      <c r="Q194" s="88">
        <f t="shared" ref="Q194:Q257" si="6">((I194)/12)/((K194)/14)</f>
        <v>5.4770825527663298</v>
      </c>
      <c r="R194" s="88">
        <f t="shared" ref="R194:R257" si="7">(I194/12)/(M194/32)</f>
        <v>65.006485084306107</v>
      </c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spans="1:32" ht="15">
      <c r="A195" s="7" t="s">
        <v>32</v>
      </c>
      <c r="B195" s="7" t="s">
        <v>33</v>
      </c>
      <c r="C195" s="7"/>
      <c r="D195" s="7" t="s">
        <v>324</v>
      </c>
      <c r="E195" s="7" t="s">
        <v>466</v>
      </c>
      <c r="F195" s="7"/>
      <c r="G195" s="7" t="s">
        <v>467</v>
      </c>
      <c r="H195" s="9">
        <v>-14.26</v>
      </c>
      <c r="I195" s="10">
        <v>32.389000000000003</v>
      </c>
      <c r="J195" s="11">
        <v>11.03</v>
      </c>
      <c r="K195" s="10">
        <v>8.0679999999999996</v>
      </c>
      <c r="L195" s="12">
        <v>10.91</v>
      </c>
      <c r="M195" s="10">
        <v>0.86699999999999999</v>
      </c>
      <c r="N195" s="7"/>
      <c r="O195" s="7"/>
      <c r="P195" s="7"/>
      <c r="Q195" s="88">
        <f t="shared" si="6"/>
        <v>4.6835853577921007</v>
      </c>
      <c r="R195" s="88">
        <f t="shared" si="7"/>
        <v>99.620146097654768</v>
      </c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spans="1:32" ht="15">
      <c r="A196" s="7" t="s">
        <v>32</v>
      </c>
      <c r="B196" s="7" t="s">
        <v>33</v>
      </c>
      <c r="C196" s="7"/>
      <c r="D196" s="7" t="s">
        <v>324</v>
      </c>
      <c r="E196" s="7" t="s">
        <v>466</v>
      </c>
      <c r="F196" s="7"/>
      <c r="G196" s="7" t="s">
        <v>468</v>
      </c>
      <c r="H196" s="9">
        <v>-14.5</v>
      </c>
      <c r="I196" s="10">
        <v>30.824000000000002</v>
      </c>
      <c r="J196" s="11">
        <v>10.27</v>
      </c>
      <c r="K196" s="10">
        <v>7.2050000000000001</v>
      </c>
      <c r="L196" s="12">
        <v>7.12</v>
      </c>
      <c r="M196" s="10">
        <v>0.245</v>
      </c>
      <c r="N196" s="7"/>
      <c r="O196" s="7"/>
      <c r="P196" s="7"/>
      <c r="Q196" s="88">
        <f t="shared" si="6"/>
        <v>4.9911635438352988</v>
      </c>
      <c r="R196" s="88">
        <f t="shared" si="7"/>
        <v>335.49931972789113</v>
      </c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spans="1:32" ht="15">
      <c r="A197" s="7" t="s">
        <v>32</v>
      </c>
      <c r="B197" s="7" t="s">
        <v>33</v>
      </c>
      <c r="C197" s="7"/>
      <c r="D197" s="7" t="s">
        <v>324</v>
      </c>
      <c r="E197" s="7" t="s">
        <v>466</v>
      </c>
      <c r="F197" s="7"/>
      <c r="G197" s="7" t="s">
        <v>469</v>
      </c>
      <c r="H197" s="9">
        <v>-15.73</v>
      </c>
      <c r="I197" s="10">
        <v>32.008000000000003</v>
      </c>
      <c r="J197" s="11">
        <v>11.4</v>
      </c>
      <c r="K197" s="10">
        <v>8.2059999999999995</v>
      </c>
      <c r="L197" s="12">
        <v>10.95</v>
      </c>
      <c r="M197" s="10">
        <v>1.0209999999999999</v>
      </c>
      <c r="N197" s="7"/>
      <c r="O197" s="7"/>
      <c r="P197" s="7"/>
      <c r="Q197" s="88">
        <f t="shared" si="6"/>
        <v>4.5506539930132428</v>
      </c>
      <c r="R197" s="88">
        <f t="shared" si="7"/>
        <v>83.599085863532494</v>
      </c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spans="1:32" ht="15">
      <c r="A198" s="7" t="s">
        <v>32</v>
      </c>
      <c r="B198" s="7" t="s">
        <v>33</v>
      </c>
      <c r="C198" s="7"/>
      <c r="D198" s="7" t="s">
        <v>337</v>
      </c>
      <c r="E198" s="7" t="s">
        <v>470</v>
      </c>
      <c r="F198" s="7"/>
      <c r="G198" s="7" t="s">
        <v>471</v>
      </c>
      <c r="H198" s="9">
        <v>-29.59</v>
      </c>
      <c r="I198" s="10">
        <v>54.43</v>
      </c>
      <c r="J198" s="11">
        <v>10.19</v>
      </c>
      <c r="K198" s="10">
        <v>17.138000000000002</v>
      </c>
      <c r="L198" s="12">
        <v>5.75</v>
      </c>
      <c r="M198" s="10">
        <v>1.216</v>
      </c>
      <c r="N198" s="7"/>
      <c r="O198" s="7"/>
      <c r="P198" s="7"/>
      <c r="Q198" s="88">
        <f t="shared" si="6"/>
        <v>3.7053137277784263</v>
      </c>
      <c r="R198" s="88">
        <f t="shared" si="7"/>
        <v>119.3640350877193</v>
      </c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spans="1:32" ht="15">
      <c r="A199" s="7" t="s">
        <v>32</v>
      </c>
      <c r="B199" s="7" t="s">
        <v>33</v>
      </c>
      <c r="C199" s="7"/>
      <c r="D199" s="7" t="s">
        <v>324</v>
      </c>
      <c r="E199" s="7" t="s">
        <v>472</v>
      </c>
      <c r="F199" s="7"/>
      <c r="G199" s="7" t="s">
        <v>473</v>
      </c>
      <c r="H199" s="9">
        <v>-12.04</v>
      </c>
      <c r="I199" s="10">
        <v>23.940999999999999</v>
      </c>
      <c r="J199" s="11">
        <v>3.27</v>
      </c>
      <c r="K199" s="10">
        <v>3.7989999999999999</v>
      </c>
      <c r="L199" s="12">
        <v>10.64</v>
      </c>
      <c r="M199" s="10">
        <v>0.44600000000000001</v>
      </c>
      <c r="N199" s="7"/>
      <c r="O199" s="7"/>
      <c r="P199" s="7"/>
      <c r="Q199" s="88">
        <f t="shared" si="6"/>
        <v>7.3522418180222866</v>
      </c>
      <c r="R199" s="88">
        <f t="shared" si="7"/>
        <v>143.14499252615843</v>
      </c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spans="1:32" ht="15">
      <c r="A200" s="7" t="s">
        <v>32</v>
      </c>
      <c r="B200" s="7" t="s">
        <v>33</v>
      </c>
      <c r="C200" s="7"/>
      <c r="D200" s="7" t="s">
        <v>324</v>
      </c>
      <c r="E200" s="7" t="s">
        <v>472</v>
      </c>
      <c r="F200" s="7"/>
      <c r="G200" s="7" t="s">
        <v>474</v>
      </c>
      <c r="H200" s="9">
        <v>-15.15</v>
      </c>
      <c r="I200" s="10">
        <v>28.684000000000001</v>
      </c>
      <c r="J200" s="11">
        <v>5.34</v>
      </c>
      <c r="K200" s="10">
        <v>5.6059999999999999</v>
      </c>
      <c r="L200" s="12">
        <v>7.04</v>
      </c>
      <c r="M200" s="10">
        <v>0.30599999999999999</v>
      </c>
      <c r="N200" s="7"/>
      <c r="O200" s="7"/>
      <c r="P200" s="7"/>
      <c r="Q200" s="88">
        <f t="shared" si="6"/>
        <v>5.969437507432513</v>
      </c>
      <c r="R200" s="88">
        <f t="shared" si="7"/>
        <v>249.96949891067538</v>
      </c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spans="1:32" ht="15">
      <c r="A201" s="7" t="s">
        <v>32</v>
      </c>
      <c r="B201" s="7" t="s">
        <v>33</v>
      </c>
      <c r="C201" s="7"/>
      <c r="D201" s="7" t="s">
        <v>324</v>
      </c>
      <c r="E201" s="7" t="s">
        <v>475</v>
      </c>
      <c r="F201" s="7"/>
      <c r="G201" s="7" t="s">
        <v>476</v>
      </c>
      <c r="H201" s="9">
        <v>-13.86</v>
      </c>
      <c r="I201" s="10">
        <v>30.245000000000001</v>
      </c>
      <c r="J201" s="11">
        <v>5.46</v>
      </c>
      <c r="K201" s="10">
        <v>7.7350000000000003</v>
      </c>
      <c r="L201" s="12">
        <v>12.46</v>
      </c>
      <c r="M201" s="10">
        <v>0.89600000000000002</v>
      </c>
      <c r="N201" s="7"/>
      <c r="O201" s="7"/>
      <c r="P201" s="7"/>
      <c r="Q201" s="88">
        <f t="shared" si="6"/>
        <v>4.5618401206636499</v>
      </c>
      <c r="R201" s="88">
        <f t="shared" si="7"/>
        <v>90.014880952380949</v>
      </c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spans="1:32" ht="15">
      <c r="A202" s="7" t="s">
        <v>32</v>
      </c>
      <c r="B202" s="7" t="s">
        <v>33</v>
      </c>
      <c r="C202" s="7"/>
      <c r="D202" s="7" t="s">
        <v>328</v>
      </c>
      <c r="E202" s="7" t="s">
        <v>477</v>
      </c>
      <c r="F202" s="7"/>
      <c r="G202" s="7" t="s">
        <v>478</v>
      </c>
      <c r="H202" s="9">
        <v>-30.33</v>
      </c>
      <c r="I202" s="10">
        <v>48.981999999999999</v>
      </c>
      <c r="J202" s="11">
        <v>10.94</v>
      </c>
      <c r="K202" s="10">
        <v>14.929</v>
      </c>
      <c r="L202" s="12">
        <v>25.79</v>
      </c>
      <c r="M202" s="10">
        <v>1.143</v>
      </c>
      <c r="N202" s="7"/>
      <c r="O202" s="7"/>
      <c r="P202" s="7"/>
      <c r="Q202" s="88">
        <f t="shared" si="6"/>
        <v>3.827829504097171</v>
      </c>
      <c r="R202" s="88">
        <f t="shared" si="7"/>
        <v>114.27704870224554</v>
      </c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spans="1:32" ht="15">
      <c r="A203" s="7" t="s">
        <v>32</v>
      </c>
      <c r="B203" s="7" t="s">
        <v>33</v>
      </c>
      <c r="C203" s="7"/>
      <c r="D203" s="7" t="s">
        <v>324</v>
      </c>
      <c r="E203" s="7" t="s">
        <v>479</v>
      </c>
      <c r="F203" s="7"/>
      <c r="G203" s="7" t="s">
        <v>480</v>
      </c>
      <c r="H203" s="9">
        <v>-10.57</v>
      </c>
      <c r="I203" s="10">
        <v>22.390999999999998</v>
      </c>
      <c r="J203" s="11">
        <v>4.2</v>
      </c>
      <c r="K203" s="10">
        <v>3.4409999999999998</v>
      </c>
      <c r="L203" s="12">
        <v>11.77</v>
      </c>
      <c r="M203" s="10">
        <v>0.63100000000000001</v>
      </c>
      <c r="N203" s="7"/>
      <c r="O203" s="7"/>
      <c r="P203" s="7"/>
      <c r="Q203" s="88">
        <f t="shared" si="6"/>
        <v>7.5916400271238977</v>
      </c>
      <c r="R203" s="88">
        <f t="shared" si="7"/>
        <v>94.626518753301625</v>
      </c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spans="1:32" ht="15">
      <c r="A204" s="7" t="s">
        <v>32</v>
      </c>
      <c r="B204" s="7" t="s">
        <v>33</v>
      </c>
      <c r="C204" s="7"/>
      <c r="D204" s="7" t="s">
        <v>337</v>
      </c>
      <c r="E204" s="7" t="s">
        <v>479</v>
      </c>
      <c r="F204" s="7"/>
      <c r="G204" s="7" t="s">
        <v>481</v>
      </c>
      <c r="H204" s="9">
        <v>-10.51</v>
      </c>
      <c r="I204" s="10">
        <v>18.189</v>
      </c>
      <c r="J204" s="11">
        <v>7.21</v>
      </c>
      <c r="K204" s="10">
        <v>2.105</v>
      </c>
      <c r="L204" s="12">
        <v>12.5</v>
      </c>
      <c r="M204" s="10">
        <v>0.38700000000000001</v>
      </c>
      <c r="N204" s="7"/>
      <c r="O204" s="7"/>
      <c r="P204" s="7"/>
      <c r="Q204" s="88">
        <f t="shared" si="6"/>
        <v>10.080997624703087</v>
      </c>
      <c r="R204" s="88">
        <f t="shared" si="7"/>
        <v>125.33333333333333</v>
      </c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spans="1:32" ht="15">
      <c r="A205" s="7" t="s">
        <v>32</v>
      </c>
      <c r="B205" s="7" t="s">
        <v>33</v>
      </c>
      <c r="C205" s="7"/>
      <c r="D205" s="7" t="s">
        <v>328</v>
      </c>
      <c r="E205" s="7" t="s">
        <v>402</v>
      </c>
      <c r="F205" s="7"/>
      <c r="G205" s="7" t="s">
        <v>482</v>
      </c>
      <c r="H205" s="9">
        <v>-25.22</v>
      </c>
      <c r="I205" s="10">
        <v>22.050999999999998</v>
      </c>
      <c r="J205" s="11">
        <v>5.63</v>
      </c>
      <c r="K205" s="10">
        <v>3.7320000000000002</v>
      </c>
      <c r="L205" s="12">
        <v>5.72</v>
      </c>
      <c r="M205" s="10">
        <v>0.39800000000000002</v>
      </c>
      <c r="N205" s="7"/>
      <c r="O205" s="7"/>
      <c r="P205" s="7"/>
      <c r="Q205" s="88">
        <f t="shared" si="6"/>
        <v>6.8933994283672737</v>
      </c>
      <c r="R205" s="88">
        <f t="shared" si="7"/>
        <v>147.74539363484084</v>
      </c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pans="1:32" ht="15">
      <c r="A206" s="7" t="s">
        <v>32</v>
      </c>
      <c r="B206" s="7" t="s">
        <v>33</v>
      </c>
      <c r="C206" s="7"/>
      <c r="D206" s="7" t="s">
        <v>324</v>
      </c>
      <c r="E206" s="7" t="s">
        <v>479</v>
      </c>
      <c r="F206" s="7"/>
      <c r="G206" s="7" t="s">
        <v>483</v>
      </c>
      <c r="H206" s="9">
        <v>-10.82</v>
      </c>
      <c r="I206" s="10">
        <v>20.382000000000001</v>
      </c>
      <c r="J206" s="11">
        <v>5.24</v>
      </c>
      <c r="K206" s="10">
        <v>3.92</v>
      </c>
      <c r="L206" s="12">
        <v>10.61</v>
      </c>
      <c r="M206" s="10">
        <v>0.40899999999999997</v>
      </c>
      <c r="N206" s="7"/>
      <c r="O206" s="7"/>
      <c r="P206" s="7"/>
      <c r="Q206" s="88">
        <f t="shared" si="6"/>
        <v>6.0660714285714299</v>
      </c>
      <c r="R206" s="88">
        <f t="shared" si="7"/>
        <v>132.88997555012227</v>
      </c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spans="1:32" ht="15">
      <c r="A207" s="7" t="s">
        <v>32</v>
      </c>
      <c r="B207" s="7" t="s">
        <v>33</v>
      </c>
      <c r="C207" s="7"/>
      <c r="D207" s="7" t="s">
        <v>436</v>
      </c>
      <c r="E207" s="7" t="s">
        <v>479</v>
      </c>
      <c r="F207" s="7"/>
      <c r="G207" s="7" t="s">
        <v>484</v>
      </c>
      <c r="H207" s="9">
        <v>-14.19</v>
      </c>
      <c r="I207" s="10">
        <v>26.933</v>
      </c>
      <c r="J207" s="11">
        <v>7.2</v>
      </c>
      <c r="K207" s="10">
        <v>5.2370000000000001</v>
      </c>
      <c r="L207" s="12">
        <v>9.16</v>
      </c>
      <c r="M207" s="10">
        <v>0.52500000000000002</v>
      </c>
      <c r="N207" s="7"/>
      <c r="O207" s="7"/>
      <c r="P207" s="7"/>
      <c r="Q207" s="88">
        <f t="shared" si="6"/>
        <v>5.9999681751638976</v>
      </c>
      <c r="R207" s="88">
        <f t="shared" si="7"/>
        <v>136.80253968253967</v>
      </c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spans="1:32" ht="15">
      <c r="A208" s="7" t="s">
        <v>32</v>
      </c>
      <c r="B208" s="7" t="s">
        <v>33</v>
      </c>
      <c r="C208" s="7"/>
      <c r="D208" s="7" t="s">
        <v>337</v>
      </c>
      <c r="E208" s="7" t="s">
        <v>402</v>
      </c>
      <c r="F208" s="7"/>
      <c r="G208" s="7" t="s">
        <v>485</v>
      </c>
      <c r="H208" s="9">
        <v>-28.55</v>
      </c>
      <c r="I208" s="10">
        <v>26.312000000000001</v>
      </c>
      <c r="J208" s="11">
        <v>6.53</v>
      </c>
      <c r="K208" s="10">
        <v>5.2320000000000002</v>
      </c>
      <c r="L208" s="12">
        <v>4.49</v>
      </c>
      <c r="M208" s="10">
        <v>0.39900000000000002</v>
      </c>
      <c r="N208" s="7"/>
      <c r="O208" s="7"/>
      <c r="P208" s="7"/>
      <c r="Q208" s="88">
        <f t="shared" si="6"/>
        <v>5.8672273190621818</v>
      </c>
      <c r="R208" s="88">
        <f t="shared" si="7"/>
        <v>175.8529657477026</v>
      </c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spans="1:32" ht="15">
      <c r="A209" s="7" t="s">
        <v>32</v>
      </c>
      <c r="B209" s="7" t="s">
        <v>33</v>
      </c>
      <c r="C209" s="7"/>
      <c r="D209" s="7" t="s">
        <v>337</v>
      </c>
      <c r="E209" s="7" t="s">
        <v>402</v>
      </c>
      <c r="F209" s="7"/>
      <c r="G209" s="7" t="s">
        <v>486</v>
      </c>
      <c r="H209" s="9">
        <v>-27.55</v>
      </c>
      <c r="I209" s="10">
        <v>20.56</v>
      </c>
      <c r="J209" s="11">
        <v>6.99</v>
      </c>
      <c r="K209" s="10">
        <v>3.5790000000000002</v>
      </c>
      <c r="L209" s="12">
        <v>3.81</v>
      </c>
      <c r="M209" s="10">
        <v>0.38100000000000001</v>
      </c>
      <c r="N209" s="7"/>
      <c r="O209" s="7"/>
      <c r="P209" s="7"/>
      <c r="Q209" s="88">
        <f t="shared" si="6"/>
        <v>6.7020583030641694</v>
      </c>
      <c r="R209" s="88">
        <f t="shared" si="7"/>
        <v>143.90201224846894</v>
      </c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spans="1:32" ht="15">
      <c r="A210" s="7" t="s">
        <v>32</v>
      </c>
      <c r="B210" s="7" t="s">
        <v>33</v>
      </c>
      <c r="C210" s="7"/>
      <c r="D210" s="7" t="s">
        <v>328</v>
      </c>
      <c r="E210" s="7" t="s">
        <v>487</v>
      </c>
      <c r="F210" s="7"/>
      <c r="G210" s="7" t="s">
        <v>488</v>
      </c>
      <c r="H210" s="9">
        <v>-27.93</v>
      </c>
      <c r="I210" s="10">
        <v>35.954999999999998</v>
      </c>
      <c r="J210" s="11">
        <v>9.85</v>
      </c>
      <c r="K210" s="10">
        <v>10.113</v>
      </c>
      <c r="L210" s="12">
        <v>24.67</v>
      </c>
      <c r="M210" s="10">
        <v>0.747</v>
      </c>
      <c r="N210" s="7"/>
      <c r="O210" s="7"/>
      <c r="P210" s="7"/>
      <c r="Q210" s="88">
        <f t="shared" si="6"/>
        <v>4.1478789676653811</v>
      </c>
      <c r="R210" s="88">
        <f t="shared" si="7"/>
        <v>128.35341365461846</v>
      </c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spans="1:32" ht="15">
      <c r="A211" s="7" t="s">
        <v>32</v>
      </c>
      <c r="B211" s="7" t="s">
        <v>33</v>
      </c>
      <c r="C211" s="7"/>
      <c r="D211" s="7" t="s">
        <v>371</v>
      </c>
      <c r="E211" s="7" t="s">
        <v>487</v>
      </c>
      <c r="F211" s="7"/>
      <c r="G211" s="7" t="s">
        <v>489</v>
      </c>
      <c r="H211" s="9">
        <v>-15.17</v>
      </c>
      <c r="I211" s="10">
        <v>31.736999999999998</v>
      </c>
      <c r="J211" s="11">
        <v>4.26</v>
      </c>
      <c r="K211" s="10">
        <v>7.6550000000000002</v>
      </c>
      <c r="L211" s="12">
        <v>12.1</v>
      </c>
      <c r="M211" s="10">
        <v>1.8240000000000001</v>
      </c>
      <c r="N211" s="7"/>
      <c r="O211" s="7"/>
      <c r="P211" s="7"/>
      <c r="Q211" s="88">
        <f t="shared" si="6"/>
        <v>4.8369039843239703</v>
      </c>
      <c r="R211" s="88">
        <f t="shared" si="7"/>
        <v>46.399122807017534</v>
      </c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spans="1:32" ht="15">
      <c r="A212" s="7" t="s">
        <v>32</v>
      </c>
      <c r="B212" s="7" t="s">
        <v>33</v>
      </c>
      <c r="C212" s="7"/>
      <c r="D212" s="7" t="s">
        <v>321</v>
      </c>
      <c r="E212" s="7" t="s">
        <v>490</v>
      </c>
      <c r="F212" s="7"/>
      <c r="G212" s="7" t="s">
        <v>491</v>
      </c>
      <c r="H212" s="9">
        <v>-25.84</v>
      </c>
      <c r="I212" s="10">
        <v>42.27</v>
      </c>
      <c r="J212" s="11">
        <v>3.6</v>
      </c>
      <c r="K212" s="10">
        <v>10.917999999999999</v>
      </c>
      <c r="L212" s="12">
        <v>12.5</v>
      </c>
      <c r="M212" s="10">
        <v>1.0629999999999999</v>
      </c>
      <c r="N212" s="7"/>
      <c r="O212" s="7"/>
      <c r="P212" s="7"/>
      <c r="Q212" s="88">
        <f t="shared" si="6"/>
        <v>4.5168529034621736</v>
      </c>
      <c r="R212" s="88">
        <f t="shared" si="7"/>
        <v>106.0395108184384</v>
      </c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spans="1:32" ht="15">
      <c r="A213" s="7" t="s">
        <v>32</v>
      </c>
      <c r="B213" s="7" t="s">
        <v>33</v>
      </c>
      <c r="C213" s="7"/>
      <c r="D213" s="7" t="s">
        <v>337</v>
      </c>
      <c r="E213" s="7" t="s">
        <v>492</v>
      </c>
      <c r="F213" s="7"/>
      <c r="G213" s="7" t="s">
        <v>493</v>
      </c>
      <c r="H213" s="9">
        <v>-29.58</v>
      </c>
      <c r="I213" s="10">
        <v>48.720999999999997</v>
      </c>
      <c r="J213" s="11">
        <v>8.9700000000000006</v>
      </c>
      <c r="K213" s="10">
        <v>10.026</v>
      </c>
      <c r="L213" s="12">
        <v>9.64</v>
      </c>
      <c r="M213" s="10">
        <v>0.67300000000000004</v>
      </c>
      <c r="N213" s="7"/>
      <c r="O213" s="7"/>
      <c r="P213" s="7"/>
      <c r="Q213" s="88">
        <f t="shared" si="6"/>
        <v>5.6693762883170429</v>
      </c>
      <c r="R213" s="88">
        <f t="shared" si="7"/>
        <v>193.05002476473499</v>
      </c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spans="1:32" ht="15">
      <c r="A214" s="7" t="s">
        <v>32</v>
      </c>
      <c r="B214" s="7" t="s">
        <v>33</v>
      </c>
      <c r="C214" s="7"/>
      <c r="D214" s="7" t="s">
        <v>328</v>
      </c>
      <c r="E214" s="7" t="s">
        <v>494</v>
      </c>
      <c r="F214" s="7" t="s">
        <v>495</v>
      </c>
      <c r="G214" s="13" t="s">
        <v>496</v>
      </c>
      <c r="H214" s="16">
        <v>-29.35</v>
      </c>
      <c r="I214" s="17">
        <v>38.74</v>
      </c>
      <c r="J214" s="18">
        <v>5.21</v>
      </c>
      <c r="K214" s="17">
        <v>2.3199999999999998</v>
      </c>
      <c r="L214" s="12">
        <v>19.02</v>
      </c>
      <c r="M214" s="10">
        <v>3.2283333330000001</v>
      </c>
      <c r="N214" s="15"/>
      <c r="O214" s="15"/>
      <c r="P214" s="15"/>
      <c r="Q214" s="88">
        <f t="shared" si="6"/>
        <v>19.481321839080461</v>
      </c>
      <c r="R214" s="88">
        <f t="shared" si="7"/>
        <v>32.000000003304081</v>
      </c>
      <c r="S214" s="13" t="s">
        <v>497</v>
      </c>
      <c r="T214" s="7" t="s">
        <v>498</v>
      </c>
      <c r="U214" s="7"/>
      <c r="V214" s="7"/>
      <c r="W214" s="7"/>
      <c r="X214" s="7"/>
      <c r="Y214" s="7"/>
      <c r="Z214" s="7"/>
      <c r="AA214" s="13"/>
      <c r="AB214" s="7"/>
      <c r="AC214" s="7"/>
      <c r="AD214" s="7"/>
      <c r="AE214" s="7"/>
      <c r="AF214" s="7"/>
    </row>
    <row r="215" spans="1:32" ht="15">
      <c r="A215" s="7" t="s">
        <v>32</v>
      </c>
      <c r="B215" s="7" t="s">
        <v>33</v>
      </c>
      <c r="C215" s="7"/>
      <c r="D215" s="7" t="s">
        <v>328</v>
      </c>
      <c r="E215" s="7" t="s">
        <v>494</v>
      </c>
      <c r="F215" s="7" t="s">
        <v>495</v>
      </c>
      <c r="G215" s="13" t="s">
        <v>499</v>
      </c>
      <c r="H215" s="16">
        <v>-29.47</v>
      </c>
      <c r="I215" s="17">
        <v>43.55</v>
      </c>
      <c r="J215" s="18">
        <v>4.9000000000000004</v>
      </c>
      <c r="K215" s="17">
        <v>2.38</v>
      </c>
      <c r="L215" s="12">
        <v>17.989999999999998</v>
      </c>
      <c r="M215" s="10">
        <v>3.5266740410000001</v>
      </c>
      <c r="N215" s="15"/>
      <c r="O215" s="15"/>
      <c r="P215" s="15"/>
      <c r="Q215" s="88">
        <f t="shared" si="6"/>
        <v>21.348039215686274</v>
      </c>
      <c r="R215" s="88">
        <f t="shared" si="7"/>
        <v>32.929987853485699</v>
      </c>
      <c r="S215" s="13" t="s">
        <v>500</v>
      </c>
      <c r="T215" s="7" t="s">
        <v>501</v>
      </c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spans="1:32" ht="15">
      <c r="A216" s="7" t="s">
        <v>32</v>
      </c>
      <c r="B216" s="7" t="s">
        <v>33</v>
      </c>
      <c r="C216" s="7"/>
      <c r="D216" s="7" t="s">
        <v>328</v>
      </c>
      <c r="E216" s="7" t="s">
        <v>494</v>
      </c>
      <c r="F216" s="7" t="s">
        <v>495</v>
      </c>
      <c r="G216" s="13" t="s">
        <v>502</v>
      </c>
      <c r="H216" s="16">
        <v>-29.33</v>
      </c>
      <c r="I216" s="17">
        <v>45.41</v>
      </c>
      <c r="J216" s="18">
        <v>6.38</v>
      </c>
      <c r="K216" s="17">
        <v>2.35</v>
      </c>
      <c r="L216" s="12">
        <v>26.15</v>
      </c>
      <c r="M216" s="10">
        <v>1.131408451</v>
      </c>
      <c r="N216" s="15"/>
      <c r="O216" s="15"/>
      <c r="P216" s="15"/>
      <c r="Q216" s="88">
        <f t="shared" si="6"/>
        <v>22.543971631205668</v>
      </c>
      <c r="R216" s="88">
        <f t="shared" si="7"/>
        <v>107.02883934294859</v>
      </c>
      <c r="S216" s="13" t="s">
        <v>503</v>
      </c>
      <c r="T216" s="7" t="s">
        <v>504</v>
      </c>
      <c r="U216" s="7"/>
      <c r="V216" s="7"/>
      <c r="W216" s="7"/>
      <c r="X216" s="7"/>
      <c r="Y216" s="7"/>
      <c r="Z216" s="7"/>
      <c r="AA216" s="7"/>
      <c r="AB216" s="7"/>
      <c r="AC216" s="7"/>
      <c r="AD216" s="7" t="s">
        <v>505</v>
      </c>
      <c r="AE216" s="7"/>
      <c r="AF216" s="7"/>
    </row>
    <row r="217" spans="1:32" ht="15">
      <c r="A217" s="7" t="s">
        <v>32</v>
      </c>
      <c r="B217" s="7" t="s">
        <v>33</v>
      </c>
      <c r="C217" s="7"/>
      <c r="D217" s="7" t="s">
        <v>328</v>
      </c>
      <c r="E217" s="7" t="s">
        <v>494</v>
      </c>
      <c r="F217" s="7" t="s">
        <v>495</v>
      </c>
      <c r="G217" s="13" t="s">
        <v>506</v>
      </c>
      <c r="H217" s="16">
        <v>-28.63</v>
      </c>
      <c r="I217" s="17">
        <v>46.73</v>
      </c>
      <c r="J217" s="18">
        <v>6.56</v>
      </c>
      <c r="K217" s="17">
        <v>1.91</v>
      </c>
      <c r="L217" s="12">
        <v>20.58</v>
      </c>
      <c r="M217" s="10">
        <v>1.088733766</v>
      </c>
      <c r="N217" s="15"/>
      <c r="O217" s="15"/>
      <c r="P217" s="15"/>
      <c r="Q217" s="88">
        <f t="shared" si="6"/>
        <v>28.543630017452006</v>
      </c>
      <c r="R217" s="88">
        <f t="shared" si="7"/>
        <v>114.45712186475286</v>
      </c>
      <c r="S217" s="13" t="s">
        <v>507</v>
      </c>
      <c r="T217" s="7" t="s">
        <v>508</v>
      </c>
      <c r="U217" s="7"/>
      <c r="V217" s="7"/>
      <c r="W217" s="7"/>
      <c r="X217" s="7"/>
      <c r="Y217" s="7"/>
      <c r="Z217" s="7"/>
      <c r="AA217" s="13"/>
      <c r="AB217" s="7"/>
      <c r="AC217" s="7"/>
      <c r="AD217" s="7" t="s">
        <v>505</v>
      </c>
      <c r="AE217" s="7"/>
      <c r="AF217" s="7"/>
    </row>
    <row r="218" spans="1:32" ht="15">
      <c r="A218" s="7" t="s">
        <v>32</v>
      </c>
      <c r="B218" s="7" t="s">
        <v>33</v>
      </c>
      <c r="C218" s="7"/>
      <c r="D218" s="7" t="s">
        <v>328</v>
      </c>
      <c r="E218" s="13" t="s">
        <v>509</v>
      </c>
      <c r="F218" s="7" t="s">
        <v>510</v>
      </c>
      <c r="G218" s="13" t="s">
        <v>511</v>
      </c>
      <c r="H218" s="16">
        <v>-26.95</v>
      </c>
      <c r="I218" s="17">
        <v>18.079999999999998</v>
      </c>
      <c r="J218" s="18">
        <v>8.94</v>
      </c>
      <c r="K218" s="17">
        <v>1.57</v>
      </c>
      <c r="L218" s="12">
        <v>20.98</v>
      </c>
      <c r="M218" s="10">
        <v>1.530912281</v>
      </c>
      <c r="N218" s="15"/>
      <c r="O218" s="15"/>
      <c r="P218" s="15"/>
      <c r="Q218" s="88">
        <f t="shared" si="6"/>
        <v>13.43524416135881</v>
      </c>
      <c r="R218" s="88">
        <f t="shared" si="7"/>
        <v>31.493204366902152</v>
      </c>
      <c r="S218" s="13" t="s">
        <v>512</v>
      </c>
      <c r="T218" s="7" t="s">
        <v>513</v>
      </c>
      <c r="U218" s="7"/>
      <c r="V218" s="7"/>
      <c r="W218" s="7"/>
      <c r="X218" s="7"/>
      <c r="Y218" s="7"/>
      <c r="Z218" s="13"/>
      <c r="AA218" s="13"/>
      <c r="AB218" s="13"/>
      <c r="AC218" s="7"/>
      <c r="AD218" s="7"/>
      <c r="AE218" s="7"/>
      <c r="AF218" s="7"/>
    </row>
    <row r="219" spans="1:32" ht="15">
      <c r="A219" s="7" t="s">
        <v>32</v>
      </c>
      <c r="B219" s="7" t="s">
        <v>33</v>
      </c>
      <c r="C219" s="7"/>
      <c r="D219" s="7" t="s">
        <v>328</v>
      </c>
      <c r="E219" s="13" t="s">
        <v>514</v>
      </c>
      <c r="F219" s="19" t="s">
        <v>515</v>
      </c>
      <c r="G219" s="13" t="s">
        <v>516</v>
      </c>
      <c r="H219" s="16">
        <v>-25.55</v>
      </c>
      <c r="I219" s="17">
        <v>45.54</v>
      </c>
      <c r="J219" s="18">
        <v>7.09</v>
      </c>
      <c r="K219" s="17">
        <v>3.67</v>
      </c>
      <c r="L219" s="12">
        <v>-4.46</v>
      </c>
      <c r="M219" s="10">
        <v>1.2146815289999999</v>
      </c>
      <c r="N219" s="15"/>
      <c r="O219" s="15"/>
      <c r="P219" s="15"/>
      <c r="Q219" s="88">
        <f t="shared" si="6"/>
        <v>14.476839237057222</v>
      </c>
      <c r="R219" s="88">
        <f t="shared" si="7"/>
        <v>99.976822813776408</v>
      </c>
      <c r="S219" s="13" t="s">
        <v>517</v>
      </c>
      <c r="T219" s="7" t="s">
        <v>518</v>
      </c>
      <c r="U219" s="7"/>
      <c r="V219" s="7"/>
      <c r="W219" s="7"/>
      <c r="X219" s="7"/>
      <c r="Y219" s="7"/>
      <c r="Z219" s="7"/>
      <c r="AA219" s="7"/>
      <c r="AB219" s="7"/>
      <c r="AC219" s="7"/>
      <c r="AD219" s="7" t="s">
        <v>505</v>
      </c>
      <c r="AE219" s="7"/>
      <c r="AF219" s="7"/>
    </row>
    <row r="220" spans="1:32" ht="15">
      <c r="A220" s="7" t="s">
        <v>32</v>
      </c>
      <c r="B220" s="7" t="s">
        <v>33</v>
      </c>
      <c r="C220" s="7"/>
      <c r="D220" s="7" t="s">
        <v>328</v>
      </c>
      <c r="E220" s="13" t="s">
        <v>514</v>
      </c>
      <c r="F220" s="19" t="s">
        <v>515</v>
      </c>
      <c r="G220" s="13" t="s">
        <v>519</v>
      </c>
      <c r="H220" s="16">
        <v>-25.81</v>
      </c>
      <c r="I220" s="17">
        <v>46.59</v>
      </c>
      <c r="J220" s="18">
        <v>7.88</v>
      </c>
      <c r="K220" s="17">
        <v>4.3499999999999996</v>
      </c>
      <c r="L220" s="12">
        <v>22.27</v>
      </c>
      <c r="M220" s="10">
        <v>0.55895905499999998</v>
      </c>
      <c r="N220" s="15"/>
      <c r="O220" s="15"/>
      <c r="P220" s="15"/>
      <c r="Q220" s="88">
        <f t="shared" si="6"/>
        <v>12.495402298850578</v>
      </c>
      <c r="R220" s="88">
        <f t="shared" si="7"/>
        <v>222.27030564877424</v>
      </c>
      <c r="S220" s="13" t="s">
        <v>520</v>
      </c>
      <c r="T220" s="7" t="s">
        <v>521</v>
      </c>
      <c r="U220" s="7"/>
      <c r="V220" s="7"/>
      <c r="W220" s="7"/>
      <c r="X220" s="7"/>
      <c r="Y220" s="7"/>
      <c r="Z220" s="13"/>
      <c r="AA220" s="13"/>
      <c r="AB220" s="13"/>
      <c r="AC220" s="7"/>
      <c r="AD220" s="7"/>
      <c r="AE220" s="7"/>
      <c r="AF220" s="7"/>
    </row>
    <row r="221" spans="1:32" ht="15">
      <c r="A221" s="7" t="s">
        <v>32</v>
      </c>
      <c r="B221" s="7" t="s">
        <v>33</v>
      </c>
      <c r="C221" s="7"/>
      <c r="D221" s="7" t="s">
        <v>328</v>
      </c>
      <c r="E221" s="13" t="s">
        <v>514</v>
      </c>
      <c r="F221" s="19" t="s">
        <v>515</v>
      </c>
      <c r="G221" s="13" t="s">
        <v>522</v>
      </c>
      <c r="H221" s="16">
        <v>-26.16</v>
      </c>
      <c r="I221" s="17">
        <v>45.25</v>
      </c>
      <c r="J221" s="18">
        <v>9.5</v>
      </c>
      <c r="K221" s="17">
        <v>3.85</v>
      </c>
      <c r="L221" s="12">
        <v>25.01</v>
      </c>
      <c r="M221" s="10">
        <v>0.63280000000000003</v>
      </c>
      <c r="N221" s="15"/>
      <c r="O221" s="15"/>
      <c r="P221" s="15"/>
      <c r="Q221" s="88">
        <f t="shared" si="6"/>
        <v>13.712121212121211</v>
      </c>
      <c r="R221" s="88">
        <f t="shared" si="7"/>
        <v>190.68689422671724</v>
      </c>
      <c r="S221" s="13" t="s">
        <v>523</v>
      </c>
      <c r="T221" s="7" t="s">
        <v>524</v>
      </c>
      <c r="U221" s="7"/>
      <c r="V221" s="7"/>
      <c r="W221" s="7"/>
      <c r="X221" s="7"/>
      <c r="Y221" s="7"/>
      <c r="Z221" s="20"/>
      <c r="AA221" s="13"/>
      <c r="AB221" s="13"/>
      <c r="AC221" s="7"/>
      <c r="AD221" s="7" t="s">
        <v>505</v>
      </c>
      <c r="AE221" s="7"/>
      <c r="AF221" s="7"/>
    </row>
    <row r="222" spans="1:32" ht="15">
      <c r="A222" s="7" t="s">
        <v>32</v>
      </c>
      <c r="B222" s="7" t="s">
        <v>33</v>
      </c>
      <c r="C222" s="7"/>
      <c r="D222" s="7" t="s">
        <v>328</v>
      </c>
      <c r="E222" s="13" t="s">
        <v>514</v>
      </c>
      <c r="F222" s="19" t="s">
        <v>515</v>
      </c>
      <c r="G222" s="13" t="s">
        <v>525</v>
      </c>
      <c r="H222" s="16">
        <v>-26.51</v>
      </c>
      <c r="I222" s="17">
        <v>43.73</v>
      </c>
      <c r="J222" s="18">
        <v>9.0299999999999994</v>
      </c>
      <c r="K222" s="17">
        <v>3.41</v>
      </c>
      <c r="L222" s="12">
        <v>21.46</v>
      </c>
      <c r="M222" s="10">
        <v>0.50584729100000003</v>
      </c>
      <c r="N222" s="15"/>
      <c r="O222" s="15"/>
      <c r="P222" s="15"/>
      <c r="Q222" s="88">
        <f t="shared" si="6"/>
        <v>14.9613880742913</v>
      </c>
      <c r="R222" s="88">
        <f t="shared" si="7"/>
        <v>230.53070641695564</v>
      </c>
      <c r="S222" s="13" t="s">
        <v>526</v>
      </c>
      <c r="T222" s="7" t="s">
        <v>527</v>
      </c>
      <c r="U222" s="7"/>
      <c r="V222" s="7"/>
      <c r="W222" s="7"/>
      <c r="X222" s="7"/>
      <c r="Y222" s="7"/>
      <c r="Z222" s="20"/>
      <c r="AA222" s="13"/>
      <c r="AB222" s="13"/>
      <c r="AC222" s="7"/>
      <c r="AD222" s="7"/>
      <c r="AE222" s="7"/>
      <c r="AF222" s="7"/>
    </row>
    <row r="223" spans="1:32" ht="15">
      <c r="A223" s="7" t="s">
        <v>32</v>
      </c>
      <c r="B223" s="7" t="s">
        <v>33</v>
      </c>
      <c r="C223" s="7"/>
      <c r="D223" s="7" t="s">
        <v>328</v>
      </c>
      <c r="E223" s="13" t="s">
        <v>514</v>
      </c>
      <c r="F223" s="19" t="s">
        <v>515</v>
      </c>
      <c r="G223" s="13" t="s">
        <v>528</v>
      </c>
      <c r="H223" s="16">
        <v>-25.44</v>
      </c>
      <c r="I223" s="17">
        <v>43.22</v>
      </c>
      <c r="J223" s="18">
        <v>8.68</v>
      </c>
      <c r="K223" s="17">
        <v>1.99</v>
      </c>
      <c r="L223" s="12">
        <v>-2.87</v>
      </c>
      <c r="M223" s="10">
        <v>0.82840659299999997</v>
      </c>
      <c r="N223" s="15"/>
      <c r="O223" s="15"/>
      <c r="P223" s="15"/>
      <c r="Q223" s="88">
        <f t="shared" si="6"/>
        <v>25.338358458961473</v>
      </c>
      <c r="R223" s="88">
        <f t="shared" si="7"/>
        <v>139.12652833429746</v>
      </c>
      <c r="S223" s="13" t="s">
        <v>529</v>
      </c>
      <c r="T223" s="7" t="s">
        <v>530</v>
      </c>
      <c r="U223" s="7"/>
      <c r="V223" s="7"/>
      <c r="W223" s="7"/>
      <c r="X223" s="7"/>
      <c r="Y223" s="7"/>
      <c r="Z223" s="20"/>
      <c r="AA223" s="13"/>
      <c r="AB223" s="13"/>
      <c r="AC223" s="7"/>
      <c r="AD223" s="7"/>
      <c r="AE223" s="7"/>
      <c r="AF223" s="7"/>
    </row>
    <row r="224" spans="1:32" ht="15">
      <c r="A224" s="7" t="s">
        <v>32</v>
      </c>
      <c r="B224" s="7" t="s">
        <v>33</v>
      </c>
      <c r="C224" s="7"/>
      <c r="D224" s="7" t="s">
        <v>328</v>
      </c>
      <c r="E224" s="13" t="s">
        <v>531</v>
      </c>
      <c r="F224" s="19" t="s">
        <v>532</v>
      </c>
      <c r="G224" s="13" t="s">
        <v>533</v>
      </c>
      <c r="H224" s="16">
        <v>-30.05</v>
      </c>
      <c r="I224" s="17">
        <v>42.39</v>
      </c>
      <c r="J224" s="18">
        <v>12.98</v>
      </c>
      <c r="K224" s="17">
        <v>2.33</v>
      </c>
      <c r="L224" s="12">
        <v>23.45</v>
      </c>
      <c r="M224" s="10">
        <v>0.35611202600000003</v>
      </c>
      <c r="N224" s="15"/>
      <c r="O224" s="15"/>
      <c r="P224" s="15"/>
      <c r="Q224" s="88">
        <f t="shared" si="6"/>
        <v>21.225321888412019</v>
      </c>
      <c r="R224" s="88">
        <f t="shared" si="7"/>
        <v>317.42820165247662</v>
      </c>
      <c r="S224" s="13" t="s">
        <v>534</v>
      </c>
      <c r="T224" s="7" t="s">
        <v>535</v>
      </c>
      <c r="U224" s="7"/>
      <c r="V224" s="7"/>
      <c r="W224" s="7"/>
      <c r="X224" s="7"/>
      <c r="Y224" s="7"/>
      <c r="Z224" s="20"/>
      <c r="AA224" s="13"/>
      <c r="AB224" s="13"/>
      <c r="AC224" s="7"/>
      <c r="AD224" s="7"/>
      <c r="AE224" s="7"/>
      <c r="AF224" s="7"/>
    </row>
    <row r="225" spans="1:32" ht="15">
      <c r="A225" s="7" t="s">
        <v>32</v>
      </c>
      <c r="B225" s="7" t="s">
        <v>33</v>
      </c>
      <c r="C225" s="7"/>
      <c r="D225" s="7" t="s">
        <v>328</v>
      </c>
      <c r="E225" s="13" t="s">
        <v>531</v>
      </c>
      <c r="F225" s="19" t="s">
        <v>532</v>
      </c>
      <c r="G225" s="13" t="s">
        <v>536</v>
      </c>
      <c r="H225" s="16">
        <v>-29.43</v>
      </c>
      <c r="I225" s="17">
        <v>39.619999999999997</v>
      </c>
      <c r="J225" s="18">
        <v>13.59</v>
      </c>
      <c r="K225" s="17">
        <v>2.1</v>
      </c>
      <c r="L225" s="14"/>
      <c r="M225" s="7"/>
      <c r="N225" s="15"/>
      <c r="O225" s="15"/>
      <c r="P225" s="15"/>
      <c r="Q225" s="88">
        <f t="shared" si="6"/>
        <v>22.011111111111109</v>
      </c>
      <c r="R225" s="88" t="e">
        <f t="shared" si="7"/>
        <v>#DIV/0!</v>
      </c>
      <c r="S225" s="13" t="s">
        <v>537</v>
      </c>
      <c r="T225" s="7"/>
      <c r="U225" s="7"/>
      <c r="V225" s="7"/>
      <c r="W225" s="7"/>
      <c r="X225" s="7"/>
      <c r="Y225" s="7" t="s">
        <v>363</v>
      </c>
      <c r="Z225" s="20"/>
      <c r="AA225" s="13"/>
      <c r="AB225" s="13"/>
      <c r="AC225" s="7"/>
      <c r="AD225" s="7"/>
      <c r="AE225" s="7"/>
      <c r="AF225" s="7"/>
    </row>
    <row r="226" spans="1:32" ht="15">
      <c r="A226" s="7" t="s">
        <v>32</v>
      </c>
      <c r="B226" s="7" t="s">
        <v>33</v>
      </c>
      <c r="C226" s="7"/>
      <c r="D226" s="7" t="s">
        <v>328</v>
      </c>
      <c r="E226" s="13" t="s">
        <v>531</v>
      </c>
      <c r="F226" s="19" t="s">
        <v>532</v>
      </c>
      <c r="G226" s="13" t="s">
        <v>538</v>
      </c>
      <c r="H226" s="16">
        <v>-28.32</v>
      </c>
      <c r="I226" s="17">
        <v>44.91</v>
      </c>
      <c r="J226" s="18">
        <v>6.04</v>
      </c>
      <c r="K226" s="17">
        <v>0.56000000000000005</v>
      </c>
      <c r="L226" s="12">
        <v>-4.75</v>
      </c>
      <c r="M226" s="10">
        <v>0.29438988100000002</v>
      </c>
      <c r="N226" s="15"/>
      <c r="O226" s="15"/>
      <c r="P226" s="15"/>
      <c r="Q226" s="88">
        <f t="shared" si="6"/>
        <v>93.562499999999986</v>
      </c>
      <c r="R226" s="88">
        <f t="shared" si="7"/>
        <v>406.80746088551865</v>
      </c>
      <c r="S226" s="13" t="s">
        <v>539</v>
      </c>
      <c r="T226" s="7" t="s">
        <v>540</v>
      </c>
      <c r="U226" s="21"/>
      <c r="V226" s="7"/>
      <c r="W226" s="7"/>
      <c r="X226" s="7"/>
      <c r="Y226" s="7"/>
      <c r="Z226" s="20"/>
      <c r="AA226" s="13"/>
      <c r="AB226" s="13"/>
      <c r="AC226" s="7"/>
      <c r="AD226" s="7"/>
      <c r="AE226" s="7"/>
      <c r="AF226" s="7"/>
    </row>
    <row r="227" spans="1:32" ht="15">
      <c r="A227" s="7" t="s">
        <v>32</v>
      </c>
      <c r="B227" s="7" t="s">
        <v>33</v>
      </c>
      <c r="C227" s="7"/>
      <c r="D227" s="7" t="s">
        <v>328</v>
      </c>
      <c r="E227" s="13" t="s">
        <v>531</v>
      </c>
      <c r="F227" s="19" t="s">
        <v>532</v>
      </c>
      <c r="G227" s="13" t="s">
        <v>541</v>
      </c>
      <c r="H227" s="16">
        <v>-29.69</v>
      </c>
      <c r="I227" s="17">
        <v>47.83</v>
      </c>
      <c r="J227" s="18">
        <v>10.43</v>
      </c>
      <c r="K227" s="17">
        <v>2.08</v>
      </c>
      <c r="L227" s="12">
        <v>12.07</v>
      </c>
      <c r="M227" s="10">
        <v>0.171639077</v>
      </c>
      <c r="N227" s="15"/>
      <c r="O227" s="15"/>
      <c r="P227" s="15"/>
      <c r="Q227" s="88">
        <f t="shared" si="6"/>
        <v>26.827724358974358</v>
      </c>
      <c r="R227" s="88">
        <f t="shared" si="7"/>
        <v>743.10972125926003</v>
      </c>
      <c r="S227" s="13" t="s">
        <v>542</v>
      </c>
      <c r="T227" s="7" t="s">
        <v>543</v>
      </c>
      <c r="U227" s="13" t="s">
        <v>544</v>
      </c>
      <c r="V227" s="7"/>
      <c r="W227" s="7"/>
      <c r="X227" s="7"/>
      <c r="Y227" s="7"/>
      <c r="Z227" s="15"/>
      <c r="AA227" s="7"/>
      <c r="AB227" s="7"/>
      <c r="AC227" s="7"/>
      <c r="AD227" s="7"/>
      <c r="AE227" s="7"/>
      <c r="AF227" s="7"/>
    </row>
    <row r="228" spans="1:32" ht="15">
      <c r="A228" s="7" t="s">
        <v>32</v>
      </c>
      <c r="B228" s="7" t="s">
        <v>33</v>
      </c>
      <c r="C228" s="7"/>
      <c r="D228" s="7" t="s">
        <v>328</v>
      </c>
      <c r="E228" s="13" t="s">
        <v>531</v>
      </c>
      <c r="F228" s="19" t="s">
        <v>532</v>
      </c>
      <c r="G228" s="13" t="s">
        <v>545</v>
      </c>
      <c r="H228" s="16">
        <v>-26.8</v>
      </c>
      <c r="I228" s="17">
        <v>31.74</v>
      </c>
      <c r="J228" s="18">
        <v>11.09</v>
      </c>
      <c r="K228" s="17">
        <v>2.2999999999999998</v>
      </c>
      <c r="L228" s="12">
        <v>22.36</v>
      </c>
      <c r="M228" s="10">
        <v>0.49249999999999999</v>
      </c>
      <c r="N228" s="15"/>
      <c r="O228" s="15"/>
      <c r="P228" s="15"/>
      <c r="Q228" s="88">
        <f t="shared" si="6"/>
        <v>16.100000000000001</v>
      </c>
      <c r="R228" s="88">
        <f t="shared" si="7"/>
        <v>171.85786802030458</v>
      </c>
      <c r="S228" s="13" t="s">
        <v>546</v>
      </c>
      <c r="T228" s="7" t="s">
        <v>547</v>
      </c>
      <c r="U228" s="7"/>
      <c r="V228" s="7"/>
      <c r="W228" s="7"/>
      <c r="X228" s="7"/>
      <c r="Y228" s="7"/>
      <c r="Z228" s="15"/>
      <c r="AA228" s="7"/>
      <c r="AB228" s="7"/>
      <c r="AC228" s="7"/>
      <c r="AD228" s="7"/>
      <c r="AE228" s="7"/>
      <c r="AF228" s="7"/>
    </row>
    <row r="229" spans="1:32" ht="15">
      <c r="A229" s="7" t="s">
        <v>32</v>
      </c>
      <c r="B229" s="7" t="s">
        <v>33</v>
      </c>
      <c r="C229" s="7"/>
      <c r="D229" s="7" t="s">
        <v>328</v>
      </c>
      <c r="E229" s="13" t="s">
        <v>531</v>
      </c>
      <c r="F229" s="19" t="s">
        <v>532</v>
      </c>
      <c r="G229" s="13" t="s">
        <v>548</v>
      </c>
      <c r="H229" s="16">
        <v>-26.61</v>
      </c>
      <c r="I229" s="17">
        <v>29.9</v>
      </c>
      <c r="J229" s="18">
        <v>11.32</v>
      </c>
      <c r="K229" s="17">
        <v>2.11</v>
      </c>
      <c r="L229" s="12">
        <v>1.94</v>
      </c>
      <c r="M229" s="10">
        <v>4.1579180109999996</v>
      </c>
      <c r="N229" s="15"/>
      <c r="O229" s="15"/>
      <c r="P229" s="15"/>
      <c r="Q229" s="88">
        <f t="shared" si="6"/>
        <v>16.532385466034754</v>
      </c>
      <c r="R229" s="88">
        <f t="shared" si="7"/>
        <v>19.17626396730153</v>
      </c>
      <c r="S229" s="13" t="s">
        <v>549</v>
      </c>
      <c r="T229" s="7" t="s">
        <v>550</v>
      </c>
      <c r="U229" s="7"/>
      <c r="V229" s="7"/>
      <c r="W229" s="7"/>
      <c r="X229" s="7"/>
      <c r="Y229" s="7" t="s">
        <v>363</v>
      </c>
      <c r="Z229" s="20"/>
      <c r="AA229" s="13"/>
      <c r="AB229" s="13"/>
      <c r="AC229" s="7"/>
      <c r="AD229" s="7"/>
      <c r="AE229" s="7"/>
      <c r="AF229" s="7"/>
    </row>
    <row r="230" spans="1:32" ht="15">
      <c r="A230" s="7" t="s">
        <v>32</v>
      </c>
      <c r="B230" s="7" t="s">
        <v>33</v>
      </c>
      <c r="C230" s="7"/>
      <c r="D230" s="7" t="s">
        <v>328</v>
      </c>
      <c r="E230" s="13" t="s">
        <v>531</v>
      </c>
      <c r="F230" s="19" t="s">
        <v>532</v>
      </c>
      <c r="G230" s="13" t="s">
        <v>551</v>
      </c>
      <c r="H230" s="16">
        <v>-28.77</v>
      </c>
      <c r="I230" s="17">
        <v>40.99</v>
      </c>
      <c r="J230" s="18">
        <v>11.03</v>
      </c>
      <c r="K230" s="17">
        <v>2.64</v>
      </c>
      <c r="L230" s="12">
        <v>15.16</v>
      </c>
      <c r="M230" s="10">
        <v>0.53030595800000002</v>
      </c>
      <c r="N230" s="15"/>
      <c r="O230" s="15"/>
      <c r="P230" s="15"/>
      <c r="Q230" s="88">
        <f t="shared" si="6"/>
        <v>18.114267676767675</v>
      </c>
      <c r="R230" s="88">
        <f t="shared" si="7"/>
        <v>206.12000490981976</v>
      </c>
      <c r="S230" s="13" t="s">
        <v>552</v>
      </c>
      <c r="T230" s="7" t="s">
        <v>553</v>
      </c>
      <c r="U230" s="13" t="s">
        <v>554</v>
      </c>
      <c r="V230" s="7"/>
      <c r="W230" s="7"/>
      <c r="X230" s="7"/>
      <c r="Y230" s="7"/>
      <c r="Z230" s="20"/>
      <c r="AA230" s="13"/>
      <c r="AB230" s="13"/>
      <c r="AC230" s="7"/>
      <c r="AD230" s="7" t="s">
        <v>505</v>
      </c>
      <c r="AE230" s="7"/>
      <c r="AF230" s="7"/>
    </row>
    <row r="231" spans="1:32" ht="15">
      <c r="A231" s="7" t="s">
        <v>32</v>
      </c>
      <c r="B231" s="7" t="s">
        <v>33</v>
      </c>
      <c r="C231" s="7"/>
      <c r="D231" s="7" t="s">
        <v>328</v>
      </c>
      <c r="E231" s="13" t="s">
        <v>555</v>
      </c>
      <c r="F231" s="7" t="s">
        <v>556</v>
      </c>
      <c r="G231" s="13" t="s">
        <v>557</v>
      </c>
      <c r="H231" s="16">
        <v>-30.16</v>
      </c>
      <c r="I231" s="17">
        <v>45</v>
      </c>
      <c r="J231" s="18">
        <v>7.76</v>
      </c>
      <c r="K231" s="17">
        <v>1.34</v>
      </c>
      <c r="L231" s="12">
        <v>18.7</v>
      </c>
      <c r="M231" s="10">
        <v>0.48980519500000003</v>
      </c>
      <c r="N231" s="15"/>
      <c r="O231" s="15"/>
      <c r="P231" s="15"/>
      <c r="Q231" s="88">
        <f t="shared" si="6"/>
        <v>39.179104477611936</v>
      </c>
      <c r="R231" s="88">
        <f t="shared" si="7"/>
        <v>244.99535983892534</v>
      </c>
      <c r="S231" s="13" t="s">
        <v>558</v>
      </c>
      <c r="T231" s="7" t="s">
        <v>559</v>
      </c>
      <c r="U231" s="7"/>
      <c r="V231" s="7"/>
      <c r="W231" s="7"/>
      <c r="X231" s="7"/>
      <c r="Y231" s="7"/>
      <c r="Z231" s="15"/>
      <c r="AA231" s="7"/>
      <c r="AB231" s="7"/>
      <c r="AC231" s="7"/>
      <c r="AD231" s="7" t="s">
        <v>505</v>
      </c>
      <c r="AE231" s="7"/>
      <c r="AF231" s="7"/>
    </row>
    <row r="232" spans="1:32" ht="15">
      <c r="A232" s="7" t="s">
        <v>32</v>
      </c>
      <c r="B232" s="7" t="s">
        <v>33</v>
      </c>
      <c r="C232" s="7"/>
      <c r="D232" s="7" t="s">
        <v>328</v>
      </c>
      <c r="E232" s="13" t="s">
        <v>555</v>
      </c>
      <c r="F232" s="7" t="s">
        <v>556</v>
      </c>
      <c r="G232" s="13" t="s">
        <v>560</v>
      </c>
      <c r="H232" s="16">
        <v>-31.55</v>
      </c>
      <c r="I232" s="17">
        <v>46.79</v>
      </c>
      <c r="J232" s="18">
        <v>7.35</v>
      </c>
      <c r="K232" s="17">
        <v>1.59</v>
      </c>
      <c r="L232" s="12">
        <v>23.66</v>
      </c>
      <c r="M232" s="10">
        <v>0.32690909099999998</v>
      </c>
      <c r="N232" s="15"/>
      <c r="O232" s="15"/>
      <c r="P232" s="15"/>
      <c r="Q232" s="88">
        <f t="shared" si="6"/>
        <v>34.332285115303982</v>
      </c>
      <c r="R232" s="88">
        <f t="shared" si="7"/>
        <v>381.67593611929664</v>
      </c>
      <c r="S232" s="13" t="s">
        <v>561</v>
      </c>
      <c r="T232" s="7" t="s">
        <v>562</v>
      </c>
      <c r="U232" s="7"/>
      <c r="V232" s="7"/>
      <c r="W232" s="7"/>
      <c r="X232" s="7"/>
      <c r="Y232" s="7"/>
      <c r="Z232" s="20"/>
      <c r="AA232" s="13"/>
      <c r="AB232" s="13"/>
      <c r="AC232" s="7"/>
      <c r="AD232" s="7" t="s">
        <v>505</v>
      </c>
      <c r="AE232" s="7"/>
      <c r="AF232" s="7"/>
    </row>
    <row r="233" spans="1:32" ht="15">
      <c r="A233" s="7" t="s">
        <v>32</v>
      </c>
      <c r="B233" s="7" t="s">
        <v>33</v>
      </c>
      <c r="C233" s="7"/>
      <c r="D233" s="7" t="s">
        <v>328</v>
      </c>
      <c r="E233" s="13" t="s">
        <v>555</v>
      </c>
      <c r="F233" s="7" t="s">
        <v>556</v>
      </c>
      <c r="G233" s="13" t="s">
        <v>563</v>
      </c>
      <c r="H233" s="16">
        <v>-30.08</v>
      </c>
      <c r="I233" s="17">
        <v>46.84</v>
      </c>
      <c r="J233" s="18">
        <v>7.28</v>
      </c>
      <c r="K233" s="17">
        <v>1.29</v>
      </c>
      <c r="L233" s="12">
        <v>23.92</v>
      </c>
      <c r="M233" s="10">
        <v>3.821026856</v>
      </c>
      <c r="N233" s="15"/>
      <c r="O233" s="15"/>
      <c r="P233" s="15"/>
      <c r="Q233" s="88">
        <f t="shared" si="6"/>
        <v>42.361757105943155</v>
      </c>
      <c r="R233" s="88">
        <f t="shared" si="7"/>
        <v>32.689293054962675</v>
      </c>
      <c r="S233" s="13" t="s">
        <v>564</v>
      </c>
      <c r="T233" s="7" t="s">
        <v>565</v>
      </c>
      <c r="U233" s="7"/>
      <c r="V233" s="7"/>
      <c r="W233" s="7"/>
      <c r="X233" s="7"/>
      <c r="Y233" s="7"/>
      <c r="Z233" s="15"/>
      <c r="AA233" s="7"/>
      <c r="AB233" s="7"/>
      <c r="AC233" s="7"/>
      <c r="AD233" s="7"/>
      <c r="AE233" s="7"/>
      <c r="AF233" s="7"/>
    </row>
    <row r="234" spans="1:32" ht="15">
      <c r="A234" s="7" t="s">
        <v>32</v>
      </c>
      <c r="B234" s="7" t="s">
        <v>33</v>
      </c>
      <c r="C234" s="7"/>
      <c r="D234" s="7" t="s">
        <v>328</v>
      </c>
      <c r="E234" s="13" t="s">
        <v>555</v>
      </c>
      <c r="F234" s="7" t="s">
        <v>556</v>
      </c>
      <c r="G234" s="13" t="s">
        <v>566</v>
      </c>
      <c r="H234" s="16">
        <v>-28.01</v>
      </c>
      <c r="I234" s="17">
        <v>47.01</v>
      </c>
      <c r="J234" s="18">
        <v>5.36</v>
      </c>
      <c r="K234" s="17">
        <v>1.58</v>
      </c>
      <c r="L234" s="12">
        <v>-1.91</v>
      </c>
      <c r="M234" s="10">
        <v>1.0620903230000001</v>
      </c>
      <c r="N234" s="15"/>
      <c r="O234" s="15"/>
      <c r="P234" s="15"/>
      <c r="Q234" s="88">
        <f t="shared" si="6"/>
        <v>34.712025316455694</v>
      </c>
      <c r="R234" s="88">
        <f t="shared" si="7"/>
        <v>118.03139270293492</v>
      </c>
      <c r="S234" s="13" t="s">
        <v>567</v>
      </c>
      <c r="T234" s="7" t="s">
        <v>568</v>
      </c>
      <c r="U234" s="7"/>
      <c r="V234" s="7"/>
      <c r="W234" s="7" t="s">
        <v>363</v>
      </c>
      <c r="X234" s="7"/>
      <c r="Y234" s="7"/>
      <c r="Z234" s="20"/>
      <c r="AA234" s="13"/>
      <c r="AB234" s="13"/>
      <c r="AC234" s="7"/>
      <c r="AD234" s="7"/>
      <c r="AE234" s="7"/>
      <c r="AF234" s="7"/>
    </row>
    <row r="235" spans="1:32" ht="15">
      <c r="A235" s="7" t="s">
        <v>32</v>
      </c>
      <c r="B235" s="7" t="s">
        <v>33</v>
      </c>
      <c r="C235" s="7"/>
      <c r="D235" s="7" t="s">
        <v>337</v>
      </c>
      <c r="E235" s="13" t="s">
        <v>494</v>
      </c>
      <c r="F235" s="7" t="s">
        <v>495</v>
      </c>
      <c r="G235" s="13" t="s">
        <v>569</v>
      </c>
      <c r="H235" s="16">
        <v>-27.3</v>
      </c>
      <c r="I235" s="17">
        <v>39.07</v>
      </c>
      <c r="J235" s="18">
        <v>4.7</v>
      </c>
      <c r="K235" s="17">
        <v>1.8</v>
      </c>
      <c r="L235" s="12">
        <v>-8.06</v>
      </c>
      <c r="M235" s="10">
        <v>2.916068112</v>
      </c>
      <c r="N235" s="15"/>
      <c r="O235" s="15"/>
      <c r="P235" s="15"/>
      <c r="Q235" s="88">
        <f t="shared" si="6"/>
        <v>25.323148148148146</v>
      </c>
      <c r="R235" s="88">
        <f t="shared" si="7"/>
        <v>35.728475009868582</v>
      </c>
      <c r="S235" s="13" t="s">
        <v>570</v>
      </c>
      <c r="T235" s="7" t="s">
        <v>571</v>
      </c>
      <c r="U235" s="7"/>
      <c r="V235" s="7"/>
      <c r="W235" s="7"/>
      <c r="X235" s="7"/>
      <c r="Y235" s="7"/>
      <c r="Z235" s="20"/>
      <c r="AA235" s="13"/>
      <c r="AB235" s="13"/>
      <c r="AC235" s="7"/>
      <c r="AD235" s="7" t="s">
        <v>505</v>
      </c>
      <c r="AE235" s="7"/>
      <c r="AF235" s="7"/>
    </row>
    <row r="236" spans="1:32" ht="15">
      <c r="A236" s="7" t="s">
        <v>32</v>
      </c>
      <c r="B236" s="7" t="s">
        <v>33</v>
      </c>
      <c r="C236" s="7"/>
      <c r="D236" s="7" t="s">
        <v>337</v>
      </c>
      <c r="E236" s="13" t="s">
        <v>494</v>
      </c>
      <c r="F236" s="7" t="s">
        <v>495</v>
      </c>
      <c r="G236" s="13" t="s">
        <v>572</v>
      </c>
      <c r="H236" s="16">
        <v>-27.85</v>
      </c>
      <c r="I236" s="17">
        <v>31.63</v>
      </c>
      <c r="J236" s="18">
        <v>4.6900000000000004</v>
      </c>
      <c r="K236" s="17">
        <v>1.1200000000000001</v>
      </c>
      <c r="L236" s="14"/>
      <c r="M236" s="7"/>
      <c r="N236" s="15"/>
      <c r="O236" s="15"/>
      <c r="P236" s="15"/>
      <c r="Q236" s="88">
        <f t="shared" si="6"/>
        <v>32.947916666666664</v>
      </c>
      <c r="R236" s="88" t="e">
        <f t="shared" si="7"/>
        <v>#DIV/0!</v>
      </c>
      <c r="S236" s="13" t="s">
        <v>573</v>
      </c>
      <c r="T236" s="7"/>
      <c r="U236" s="7"/>
      <c r="V236" s="7"/>
      <c r="W236" s="7"/>
      <c r="X236" s="7" t="s">
        <v>363</v>
      </c>
      <c r="Y236" s="7"/>
      <c r="Z236" s="20"/>
      <c r="AA236" s="13"/>
      <c r="AB236" s="13"/>
      <c r="AC236" s="7"/>
      <c r="AD236" s="7"/>
      <c r="AE236" s="7"/>
      <c r="AF236" s="7"/>
    </row>
    <row r="237" spans="1:32" ht="15">
      <c r="A237" s="7" t="s">
        <v>32</v>
      </c>
      <c r="B237" s="7" t="s">
        <v>33</v>
      </c>
      <c r="C237" s="7"/>
      <c r="D237" s="7" t="s">
        <v>337</v>
      </c>
      <c r="E237" s="13" t="s">
        <v>494</v>
      </c>
      <c r="F237" s="7" t="s">
        <v>495</v>
      </c>
      <c r="G237" s="13" t="s">
        <v>574</v>
      </c>
      <c r="H237" s="16">
        <v>-28.53</v>
      </c>
      <c r="I237" s="17">
        <v>37.340000000000003</v>
      </c>
      <c r="J237" s="18">
        <v>4.42</v>
      </c>
      <c r="K237" s="17">
        <v>1.28</v>
      </c>
      <c r="L237" s="12">
        <v>-10.119999999999999</v>
      </c>
      <c r="M237" s="10">
        <v>3.236087591</v>
      </c>
      <c r="N237" s="15"/>
      <c r="O237" s="15"/>
      <c r="P237" s="15"/>
      <c r="Q237" s="88">
        <f t="shared" si="6"/>
        <v>34.033854166666671</v>
      </c>
      <c r="R237" s="88">
        <f t="shared" si="7"/>
        <v>30.76966569454434</v>
      </c>
      <c r="S237" s="13" t="s">
        <v>575</v>
      </c>
      <c r="T237" s="7" t="s">
        <v>576</v>
      </c>
      <c r="U237" s="7"/>
      <c r="V237" s="7"/>
      <c r="W237" s="7"/>
      <c r="X237" s="7"/>
      <c r="Y237" s="7"/>
      <c r="Z237" s="20"/>
      <c r="AA237" s="13"/>
      <c r="AB237" s="13"/>
      <c r="AC237" s="7"/>
      <c r="AD237" s="7" t="s">
        <v>505</v>
      </c>
      <c r="AE237" s="7"/>
      <c r="AF237" s="7"/>
    </row>
    <row r="238" spans="1:32" ht="15">
      <c r="A238" s="7" t="s">
        <v>32</v>
      </c>
      <c r="B238" s="7" t="s">
        <v>33</v>
      </c>
      <c r="C238" s="7"/>
      <c r="D238" s="7" t="s">
        <v>337</v>
      </c>
      <c r="E238" s="13" t="s">
        <v>494</v>
      </c>
      <c r="F238" s="7" t="s">
        <v>495</v>
      </c>
      <c r="G238" s="13" t="s">
        <v>577</v>
      </c>
      <c r="H238" s="16">
        <v>-28.75</v>
      </c>
      <c r="I238" s="17">
        <v>38.25</v>
      </c>
      <c r="J238" s="18">
        <v>3.95</v>
      </c>
      <c r="K238" s="17">
        <v>1.3</v>
      </c>
      <c r="L238" s="14"/>
      <c r="M238" s="7"/>
      <c r="N238" s="15"/>
      <c r="O238" s="15"/>
      <c r="P238" s="15"/>
      <c r="Q238" s="88">
        <f t="shared" si="6"/>
        <v>34.326923076923073</v>
      </c>
      <c r="R238" s="88" t="e">
        <f t="shared" si="7"/>
        <v>#DIV/0!</v>
      </c>
      <c r="S238" s="13" t="s">
        <v>578</v>
      </c>
      <c r="T238" s="7"/>
      <c r="U238" s="7"/>
      <c r="V238" s="7"/>
      <c r="W238" s="7"/>
      <c r="X238" s="7" t="s">
        <v>363</v>
      </c>
      <c r="Y238" s="7"/>
      <c r="Z238" s="20"/>
      <c r="AA238" s="13"/>
      <c r="AB238" s="13"/>
      <c r="AC238" s="7"/>
      <c r="AD238" s="7"/>
      <c r="AE238" s="7"/>
      <c r="AF238" s="7"/>
    </row>
    <row r="239" spans="1:32" ht="15">
      <c r="A239" s="7" t="s">
        <v>32</v>
      </c>
      <c r="B239" s="7" t="s">
        <v>33</v>
      </c>
      <c r="C239" s="7"/>
      <c r="D239" s="7" t="s">
        <v>337</v>
      </c>
      <c r="E239" s="13" t="s">
        <v>494</v>
      </c>
      <c r="F239" s="7" t="s">
        <v>495</v>
      </c>
      <c r="G239" s="13" t="s">
        <v>579</v>
      </c>
      <c r="H239" s="16">
        <v>-27.24</v>
      </c>
      <c r="I239" s="17">
        <v>34.47</v>
      </c>
      <c r="J239" s="18">
        <v>4.5199999999999996</v>
      </c>
      <c r="K239" s="17">
        <v>2.19</v>
      </c>
      <c r="L239" s="12">
        <v>3.54</v>
      </c>
      <c r="M239" s="10">
        <v>0.91839569499999996</v>
      </c>
      <c r="N239" s="15"/>
      <c r="O239" s="15"/>
      <c r="P239" s="15"/>
      <c r="Q239" s="88">
        <f t="shared" si="6"/>
        <v>18.363013698630137</v>
      </c>
      <c r="R239" s="88">
        <f t="shared" si="7"/>
        <v>100.08757717445529</v>
      </c>
      <c r="S239" s="13" t="s">
        <v>580</v>
      </c>
      <c r="T239" s="7" t="s">
        <v>581</v>
      </c>
      <c r="U239" s="7"/>
      <c r="V239" s="7"/>
      <c r="W239" s="7"/>
      <c r="X239" s="7"/>
      <c r="Y239" s="7"/>
      <c r="Z239" s="20"/>
      <c r="AA239" s="13"/>
      <c r="AB239" s="13"/>
      <c r="AC239" s="7"/>
      <c r="AD239" s="7"/>
      <c r="AE239" s="7"/>
      <c r="AF239" s="7"/>
    </row>
    <row r="240" spans="1:32" ht="15">
      <c r="A240" s="7" t="s">
        <v>32</v>
      </c>
      <c r="B240" s="7" t="s">
        <v>33</v>
      </c>
      <c r="C240" s="7"/>
      <c r="D240" s="7" t="s">
        <v>337</v>
      </c>
      <c r="E240" s="13" t="s">
        <v>494</v>
      </c>
      <c r="F240" s="7" t="s">
        <v>495</v>
      </c>
      <c r="G240" s="13" t="s">
        <v>582</v>
      </c>
      <c r="H240" s="16">
        <v>-27.91</v>
      </c>
      <c r="I240" s="17">
        <v>41.07</v>
      </c>
      <c r="J240" s="18">
        <v>3.27</v>
      </c>
      <c r="K240" s="17">
        <v>2.75</v>
      </c>
      <c r="L240" s="14"/>
      <c r="M240" s="7"/>
      <c r="N240" s="15"/>
      <c r="O240" s="15"/>
      <c r="P240" s="15"/>
      <c r="Q240" s="88">
        <f t="shared" si="6"/>
        <v>17.423636363636362</v>
      </c>
      <c r="R240" s="88" t="e">
        <f t="shared" si="7"/>
        <v>#DIV/0!</v>
      </c>
      <c r="S240" s="13" t="s">
        <v>583</v>
      </c>
      <c r="T240" s="7"/>
      <c r="U240" s="7"/>
      <c r="V240" s="7"/>
      <c r="W240" s="7"/>
      <c r="X240" s="7" t="s">
        <v>363</v>
      </c>
      <c r="Y240" s="7"/>
      <c r="Z240" s="20"/>
      <c r="AA240" s="13"/>
      <c r="AB240" s="13"/>
      <c r="AC240" s="7"/>
      <c r="AD240" s="7"/>
      <c r="AE240" s="7"/>
      <c r="AF240" s="7"/>
    </row>
    <row r="241" spans="1:32" ht="15">
      <c r="A241" s="7" t="s">
        <v>32</v>
      </c>
      <c r="B241" s="7" t="s">
        <v>33</v>
      </c>
      <c r="C241" s="7"/>
      <c r="D241" s="7" t="s">
        <v>337</v>
      </c>
      <c r="E241" s="13" t="s">
        <v>494</v>
      </c>
      <c r="F241" s="7" t="s">
        <v>495</v>
      </c>
      <c r="G241" s="13" t="s">
        <v>584</v>
      </c>
      <c r="H241" s="16">
        <v>-28.37</v>
      </c>
      <c r="I241" s="17">
        <v>41.33</v>
      </c>
      <c r="J241" s="18">
        <v>4.37</v>
      </c>
      <c r="K241" s="17">
        <v>2.27</v>
      </c>
      <c r="L241" s="22">
        <v>-6.44</v>
      </c>
      <c r="M241" s="23">
        <v>2.15</v>
      </c>
      <c r="N241" s="15"/>
      <c r="O241" s="15"/>
      <c r="P241" s="15"/>
      <c r="Q241" s="88">
        <f t="shared" si="6"/>
        <v>21.241556534508074</v>
      </c>
      <c r="R241" s="88">
        <f t="shared" si="7"/>
        <v>51.262015503875965</v>
      </c>
      <c r="S241" s="13" t="s">
        <v>585</v>
      </c>
      <c r="T241" s="7" t="s">
        <v>586</v>
      </c>
      <c r="U241" s="7"/>
      <c r="V241" s="7"/>
      <c r="W241" s="7"/>
      <c r="X241" s="7" t="s">
        <v>363</v>
      </c>
      <c r="Y241" s="7"/>
      <c r="Z241" s="20"/>
      <c r="AA241" s="13"/>
      <c r="AB241" s="13"/>
      <c r="AC241" s="7"/>
      <c r="AD241" s="7" t="s">
        <v>505</v>
      </c>
      <c r="AE241" s="7"/>
      <c r="AF241" s="7"/>
    </row>
    <row r="242" spans="1:32" ht="15">
      <c r="A242" s="7" t="s">
        <v>32</v>
      </c>
      <c r="B242" s="7" t="s">
        <v>33</v>
      </c>
      <c r="C242" s="7"/>
      <c r="D242" s="7" t="s">
        <v>337</v>
      </c>
      <c r="E242" s="13" t="s">
        <v>494</v>
      </c>
      <c r="F242" s="7" t="s">
        <v>495</v>
      </c>
      <c r="G242" s="13" t="s">
        <v>587</v>
      </c>
      <c r="H242" s="16">
        <v>-26.88</v>
      </c>
      <c r="I242" s="17">
        <v>33.049999999999997</v>
      </c>
      <c r="J242" s="18">
        <v>4.37</v>
      </c>
      <c r="K242" s="17">
        <v>0.94</v>
      </c>
      <c r="L242" s="12">
        <v>4.96</v>
      </c>
      <c r="M242" s="10">
        <v>2.0385714290000001</v>
      </c>
      <c r="N242" s="15"/>
      <c r="O242" s="15"/>
      <c r="P242" s="15"/>
      <c r="Q242" s="88">
        <f t="shared" si="6"/>
        <v>41.019503546099287</v>
      </c>
      <c r="R242" s="88">
        <f t="shared" si="7"/>
        <v>43.232889502707401</v>
      </c>
      <c r="S242" s="13" t="s">
        <v>588</v>
      </c>
      <c r="T242" s="7" t="s">
        <v>589</v>
      </c>
      <c r="U242" s="7"/>
      <c r="V242" s="7"/>
      <c r="W242" s="7"/>
      <c r="X242" s="7"/>
      <c r="Y242" s="7"/>
      <c r="Z242" s="20"/>
      <c r="AA242" s="13"/>
      <c r="AB242" s="13"/>
      <c r="AC242" s="7"/>
      <c r="AD242" s="7"/>
      <c r="AE242" s="7"/>
      <c r="AF242" s="7"/>
    </row>
    <row r="243" spans="1:32" ht="15">
      <c r="A243" s="7" t="s">
        <v>32</v>
      </c>
      <c r="B243" s="7" t="s">
        <v>33</v>
      </c>
      <c r="C243" s="7"/>
      <c r="D243" s="7" t="s">
        <v>337</v>
      </c>
      <c r="E243" s="13" t="s">
        <v>494</v>
      </c>
      <c r="F243" s="7" t="s">
        <v>495</v>
      </c>
      <c r="G243" s="13" t="s">
        <v>590</v>
      </c>
      <c r="H243" s="16">
        <v>-29.93</v>
      </c>
      <c r="I243" s="17">
        <v>41.8</v>
      </c>
      <c r="J243" s="18">
        <v>4.49</v>
      </c>
      <c r="K243" s="17">
        <v>2.61</v>
      </c>
      <c r="L243" s="14"/>
      <c r="M243" s="7"/>
      <c r="N243" s="15"/>
      <c r="O243" s="15"/>
      <c r="P243" s="15"/>
      <c r="Q243" s="88">
        <f t="shared" si="6"/>
        <v>18.684546615581098</v>
      </c>
      <c r="R243" s="88" t="e">
        <f t="shared" si="7"/>
        <v>#DIV/0!</v>
      </c>
      <c r="S243" s="13" t="s">
        <v>591</v>
      </c>
      <c r="T243" s="7"/>
      <c r="U243" s="7"/>
      <c r="V243" s="7"/>
      <c r="W243" s="7"/>
      <c r="X243" s="7" t="s">
        <v>363</v>
      </c>
      <c r="Y243" s="7"/>
      <c r="Z243" s="20"/>
      <c r="AA243" s="13"/>
      <c r="AB243" s="13"/>
      <c r="AC243" s="7"/>
      <c r="AD243" s="7"/>
      <c r="AE243" s="7"/>
      <c r="AF243" s="7"/>
    </row>
    <row r="244" spans="1:32" ht="15">
      <c r="A244" s="7" t="s">
        <v>32</v>
      </c>
      <c r="B244" s="7" t="s">
        <v>33</v>
      </c>
      <c r="C244" s="7"/>
      <c r="D244" s="7" t="s">
        <v>337</v>
      </c>
      <c r="E244" s="13" t="s">
        <v>531</v>
      </c>
      <c r="F244" s="19" t="s">
        <v>532</v>
      </c>
      <c r="G244" s="13" t="s">
        <v>592</v>
      </c>
      <c r="H244" s="16">
        <v>-29.05</v>
      </c>
      <c r="I244" s="17">
        <v>41.26</v>
      </c>
      <c r="J244" s="18">
        <v>5.46</v>
      </c>
      <c r="K244" s="17">
        <v>3.11</v>
      </c>
      <c r="L244" s="12">
        <v>6.48</v>
      </c>
      <c r="M244" s="10">
        <v>1.2075387049999999</v>
      </c>
      <c r="N244" s="15"/>
      <c r="O244" s="15"/>
      <c r="P244" s="15"/>
      <c r="Q244" s="88">
        <f t="shared" si="6"/>
        <v>15.47802786709539</v>
      </c>
      <c r="R244" s="88">
        <f t="shared" si="7"/>
        <v>91.116472052683946</v>
      </c>
      <c r="S244" s="13" t="s">
        <v>593</v>
      </c>
      <c r="T244" s="7" t="s">
        <v>594</v>
      </c>
      <c r="U244" s="13" t="s">
        <v>595</v>
      </c>
      <c r="V244" s="7"/>
      <c r="W244" s="7"/>
      <c r="X244" s="7"/>
      <c r="Y244" s="7"/>
      <c r="Z244" s="20"/>
      <c r="AA244" s="13"/>
      <c r="AB244" s="13"/>
      <c r="AC244" s="7"/>
      <c r="AD244" s="7"/>
      <c r="AE244" s="7"/>
      <c r="AF244" s="7"/>
    </row>
    <row r="245" spans="1:32" ht="15">
      <c r="A245" s="7" t="s">
        <v>32</v>
      </c>
      <c r="B245" s="7" t="s">
        <v>33</v>
      </c>
      <c r="C245" s="7"/>
      <c r="D245" s="7" t="s">
        <v>337</v>
      </c>
      <c r="E245" s="13" t="s">
        <v>531</v>
      </c>
      <c r="F245" s="19" t="s">
        <v>532</v>
      </c>
      <c r="G245" s="13" t="s">
        <v>596</v>
      </c>
      <c r="H245" s="16">
        <v>-29.17</v>
      </c>
      <c r="I245" s="17">
        <v>38.380000000000003</v>
      </c>
      <c r="J245" s="18">
        <v>4.49</v>
      </c>
      <c r="K245" s="17">
        <v>2.48</v>
      </c>
      <c r="L245" s="12">
        <v>-0.27</v>
      </c>
      <c r="M245" s="10">
        <v>0.199208777</v>
      </c>
      <c r="N245" s="15"/>
      <c r="O245" s="15"/>
      <c r="P245" s="15"/>
      <c r="Q245" s="88">
        <f t="shared" si="6"/>
        <v>18.055107526881724</v>
      </c>
      <c r="R245" s="88">
        <f t="shared" si="7"/>
        <v>513.76585011947884</v>
      </c>
      <c r="S245" s="13" t="s">
        <v>597</v>
      </c>
      <c r="T245" s="7" t="s">
        <v>598</v>
      </c>
      <c r="U245" s="7"/>
      <c r="V245" s="7"/>
      <c r="W245" s="7"/>
      <c r="X245" s="7"/>
      <c r="Y245" s="7" t="s">
        <v>363</v>
      </c>
      <c r="Z245" s="20"/>
      <c r="AA245" s="13"/>
      <c r="AB245" s="13"/>
      <c r="AC245" s="7"/>
      <c r="AD245" s="7"/>
      <c r="AE245" s="7"/>
      <c r="AF245" s="7"/>
    </row>
    <row r="246" spans="1:32" ht="15">
      <c r="A246" s="7" t="s">
        <v>32</v>
      </c>
      <c r="B246" s="7" t="s">
        <v>33</v>
      </c>
      <c r="C246" s="7"/>
      <c r="D246" s="7" t="s">
        <v>337</v>
      </c>
      <c r="E246" s="13" t="s">
        <v>531</v>
      </c>
      <c r="F246" s="19" t="s">
        <v>532</v>
      </c>
      <c r="G246" s="13" t="s">
        <v>599</v>
      </c>
      <c r="H246" s="16">
        <v>-22.35</v>
      </c>
      <c r="I246" s="17">
        <v>15.67</v>
      </c>
      <c r="J246" s="18">
        <v>6.35</v>
      </c>
      <c r="K246" s="17">
        <v>0.69</v>
      </c>
      <c r="L246" s="12">
        <v>21.39</v>
      </c>
      <c r="M246" s="10">
        <v>1.6525131150000001</v>
      </c>
      <c r="N246" s="15"/>
      <c r="O246" s="15"/>
      <c r="P246" s="15"/>
      <c r="Q246" s="88">
        <f t="shared" si="6"/>
        <v>26.49516908212561</v>
      </c>
      <c r="R246" s="88">
        <f t="shared" si="7"/>
        <v>25.286738294156695</v>
      </c>
      <c r="S246" s="13" t="s">
        <v>600</v>
      </c>
      <c r="T246" s="7" t="s">
        <v>601</v>
      </c>
      <c r="U246" s="13" t="s">
        <v>602</v>
      </c>
      <c r="V246" s="7"/>
      <c r="W246" s="7"/>
      <c r="X246" s="7"/>
      <c r="Y246" s="7"/>
      <c r="Z246" s="20"/>
      <c r="AA246" s="13"/>
      <c r="AB246" s="13"/>
      <c r="AC246" s="7"/>
      <c r="AD246" s="7"/>
      <c r="AE246" s="7"/>
      <c r="AF246" s="7"/>
    </row>
    <row r="247" spans="1:32" ht="15">
      <c r="A247" s="7" t="s">
        <v>32</v>
      </c>
      <c r="B247" s="7" t="s">
        <v>33</v>
      </c>
      <c r="C247" s="7"/>
      <c r="D247" s="7" t="s">
        <v>337</v>
      </c>
      <c r="E247" s="13" t="s">
        <v>531</v>
      </c>
      <c r="F247" s="19" t="s">
        <v>532</v>
      </c>
      <c r="G247" s="13" t="s">
        <v>603</v>
      </c>
      <c r="H247" s="16">
        <v>-21.04</v>
      </c>
      <c r="I247" s="17">
        <v>15.21</v>
      </c>
      <c r="J247" s="18">
        <v>6.01</v>
      </c>
      <c r="K247" s="17">
        <v>0.59</v>
      </c>
      <c r="L247" s="14"/>
      <c r="M247" s="15"/>
      <c r="N247" s="15"/>
      <c r="O247" s="15"/>
      <c r="P247" s="15"/>
      <c r="Q247" s="88">
        <f t="shared" si="6"/>
        <v>30.076271186440682</v>
      </c>
      <c r="R247" s="88" t="e">
        <f t="shared" si="7"/>
        <v>#DIV/0!</v>
      </c>
      <c r="S247" s="13" t="s">
        <v>604</v>
      </c>
      <c r="T247" s="7"/>
      <c r="U247" s="7"/>
      <c r="V247" s="7"/>
      <c r="W247" s="7"/>
      <c r="X247" s="7"/>
      <c r="Y247" s="7"/>
      <c r="Z247" s="20"/>
      <c r="AA247" s="13"/>
      <c r="AB247" s="13"/>
      <c r="AC247" s="7"/>
      <c r="AD247" s="7"/>
      <c r="AE247" s="7"/>
      <c r="AF247" s="7"/>
    </row>
    <row r="248" spans="1:32" ht="15">
      <c r="A248" s="7" t="s">
        <v>32</v>
      </c>
      <c r="B248" s="7" t="s">
        <v>33</v>
      </c>
      <c r="C248" s="7"/>
      <c r="D248" s="7" t="s">
        <v>337</v>
      </c>
      <c r="E248" s="13" t="s">
        <v>531</v>
      </c>
      <c r="F248" s="19" t="s">
        <v>532</v>
      </c>
      <c r="G248" s="13" t="s">
        <v>605</v>
      </c>
      <c r="H248" s="16">
        <v>-20.88</v>
      </c>
      <c r="I248" s="17">
        <v>15.19</v>
      </c>
      <c r="J248" s="18">
        <v>4.8</v>
      </c>
      <c r="K248" s="17">
        <v>0.49</v>
      </c>
      <c r="L248" s="12">
        <v>-1.89</v>
      </c>
      <c r="M248" s="10">
        <v>7.5652530999999995E-2</v>
      </c>
      <c r="N248" s="15"/>
      <c r="O248" s="15"/>
      <c r="P248" s="15"/>
      <c r="Q248" s="88">
        <f t="shared" si="6"/>
        <v>36.166666666666671</v>
      </c>
      <c r="R248" s="88">
        <f t="shared" si="7"/>
        <v>535.43042289843117</v>
      </c>
      <c r="S248" s="13" t="s">
        <v>606</v>
      </c>
      <c r="T248" s="7" t="s">
        <v>607</v>
      </c>
      <c r="U248" s="7"/>
      <c r="V248" s="7"/>
      <c r="W248" s="7"/>
      <c r="X248" s="7"/>
      <c r="Y248" s="7" t="s">
        <v>363</v>
      </c>
      <c r="Z248" s="20"/>
      <c r="AA248" s="13"/>
      <c r="AB248" s="13"/>
      <c r="AC248" s="7"/>
      <c r="AD248" s="7"/>
      <c r="AE248" s="7"/>
      <c r="AF248" s="7"/>
    </row>
    <row r="249" spans="1:32" ht="15">
      <c r="A249" s="7" t="s">
        <v>32</v>
      </c>
      <c r="B249" s="7" t="s">
        <v>33</v>
      </c>
      <c r="C249" s="7"/>
      <c r="D249" s="7" t="s">
        <v>337</v>
      </c>
      <c r="E249" s="13" t="s">
        <v>531</v>
      </c>
      <c r="F249" s="19" t="s">
        <v>532</v>
      </c>
      <c r="G249" s="13" t="s">
        <v>608</v>
      </c>
      <c r="H249" s="16">
        <v>-24.18</v>
      </c>
      <c r="I249" s="17">
        <v>18.52</v>
      </c>
      <c r="J249" s="18">
        <v>5.4</v>
      </c>
      <c r="K249" s="17">
        <v>0.59</v>
      </c>
      <c r="L249" s="22">
        <v>-4.8899999999999997</v>
      </c>
      <c r="M249" s="23">
        <v>2.52</v>
      </c>
      <c r="N249" s="15"/>
      <c r="O249" s="15"/>
      <c r="P249" s="15"/>
      <c r="Q249" s="88">
        <f t="shared" si="6"/>
        <v>36.621468926553668</v>
      </c>
      <c r="R249" s="88">
        <f t="shared" si="7"/>
        <v>19.597883597883598</v>
      </c>
      <c r="S249" s="13" t="s">
        <v>609</v>
      </c>
      <c r="T249" s="13" t="s">
        <v>610</v>
      </c>
      <c r="U249" s="13" t="s">
        <v>611</v>
      </c>
      <c r="V249" s="13"/>
      <c r="W249" s="13"/>
      <c r="X249" s="7"/>
      <c r="Y249" s="7"/>
      <c r="Z249" s="15"/>
      <c r="AA249" s="7"/>
      <c r="AB249" s="7"/>
      <c r="AC249" s="7"/>
      <c r="AD249" s="7"/>
      <c r="AE249" s="7"/>
      <c r="AF249" s="7"/>
    </row>
    <row r="250" spans="1:32" ht="15">
      <c r="A250" s="7" t="s">
        <v>32</v>
      </c>
      <c r="B250" s="7" t="s">
        <v>33</v>
      </c>
      <c r="C250" s="7"/>
      <c r="D250" s="7" t="s">
        <v>337</v>
      </c>
      <c r="E250" s="13" t="s">
        <v>531</v>
      </c>
      <c r="F250" s="19" t="s">
        <v>532</v>
      </c>
      <c r="G250" s="13" t="s">
        <v>612</v>
      </c>
      <c r="H250" s="24"/>
      <c r="I250" s="15"/>
      <c r="J250" s="25"/>
      <c r="K250" s="15"/>
      <c r="L250" s="22">
        <v>11.22</v>
      </c>
      <c r="M250" s="23">
        <v>0.86</v>
      </c>
      <c r="N250" s="15"/>
      <c r="O250" s="15"/>
      <c r="P250" s="15"/>
      <c r="Q250" s="88" t="e">
        <f t="shared" si="6"/>
        <v>#DIV/0!</v>
      </c>
      <c r="R250" s="88">
        <f t="shared" si="7"/>
        <v>0</v>
      </c>
      <c r="S250" s="13"/>
      <c r="T250" s="13" t="s">
        <v>613</v>
      </c>
      <c r="U250" s="13"/>
      <c r="V250" s="13"/>
      <c r="W250" s="13"/>
      <c r="X250" s="7"/>
      <c r="Y250" s="7"/>
      <c r="Z250" s="15"/>
      <c r="AA250" s="7"/>
      <c r="AB250" s="7"/>
      <c r="AC250" s="7"/>
      <c r="AD250" s="7"/>
      <c r="AE250" s="7"/>
      <c r="AF250" s="7"/>
    </row>
    <row r="251" spans="1:32" ht="15">
      <c r="A251" s="7" t="s">
        <v>32</v>
      </c>
      <c r="B251" s="7" t="s">
        <v>33</v>
      </c>
      <c r="C251" s="7"/>
      <c r="D251" s="7" t="s">
        <v>337</v>
      </c>
      <c r="E251" s="13" t="s">
        <v>531</v>
      </c>
      <c r="F251" s="19" t="s">
        <v>532</v>
      </c>
      <c r="G251" s="13" t="s">
        <v>614</v>
      </c>
      <c r="H251" s="16">
        <v>-28.35</v>
      </c>
      <c r="I251" s="17">
        <v>40.96</v>
      </c>
      <c r="J251" s="18">
        <v>5.05</v>
      </c>
      <c r="K251" s="17">
        <v>2.88</v>
      </c>
      <c r="L251" s="12">
        <v>7.19</v>
      </c>
      <c r="M251" s="10">
        <v>2.4926991869999999</v>
      </c>
      <c r="N251" s="15"/>
      <c r="O251" s="15"/>
      <c r="P251" s="15"/>
      <c r="Q251" s="88">
        <f t="shared" si="6"/>
        <v>16.592592592592595</v>
      </c>
      <c r="R251" s="88">
        <f t="shared" si="7"/>
        <v>43.818631319939797</v>
      </c>
      <c r="S251" s="13" t="s">
        <v>615</v>
      </c>
      <c r="T251" s="7" t="s">
        <v>616</v>
      </c>
      <c r="U251" s="13" t="s">
        <v>617</v>
      </c>
      <c r="V251" s="7"/>
      <c r="W251" s="7"/>
      <c r="X251" s="7"/>
      <c r="Y251" s="7"/>
      <c r="Z251" s="15"/>
      <c r="AA251" s="7"/>
      <c r="AB251" s="7"/>
      <c r="AC251" s="7"/>
      <c r="AD251" s="7"/>
      <c r="AE251" s="7"/>
      <c r="AF251" s="7"/>
    </row>
    <row r="252" spans="1:32" ht="15">
      <c r="A252" s="7" t="s">
        <v>32</v>
      </c>
      <c r="B252" s="7" t="s">
        <v>33</v>
      </c>
      <c r="C252" s="7"/>
      <c r="D252" s="7" t="s">
        <v>337</v>
      </c>
      <c r="E252" s="13" t="s">
        <v>531</v>
      </c>
      <c r="F252" s="19" t="s">
        <v>532</v>
      </c>
      <c r="G252" s="13" t="s">
        <v>618</v>
      </c>
      <c r="H252" s="16">
        <v>-28.96</v>
      </c>
      <c r="I252" s="17">
        <v>36.450000000000003</v>
      </c>
      <c r="J252" s="18">
        <v>5.26</v>
      </c>
      <c r="K252" s="17">
        <v>2.4300000000000002</v>
      </c>
      <c r="L252" s="12">
        <v>7.94</v>
      </c>
      <c r="M252" s="10">
        <v>1.911287001</v>
      </c>
      <c r="N252" s="15"/>
      <c r="O252" s="15"/>
      <c r="P252" s="15"/>
      <c r="Q252" s="88">
        <f t="shared" si="6"/>
        <v>17.5</v>
      </c>
      <c r="R252" s="88">
        <f t="shared" si="7"/>
        <v>50.855784583447814</v>
      </c>
      <c r="S252" s="13" t="s">
        <v>619</v>
      </c>
      <c r="T252" s="7" t="s">
        <v>620</v>
      </c>
      <c r="U252" s="7"/>
      <c r="V252" s="7"/>
      <c r="W252" s="7"/>
      <c r="X252" s="7"/>
      <c r="Y252" s="7" t="s">
        <v>363</v>
      </c>
      <c r="Z252" s="20"/>
      <c r="AA252" s="13"/>
      <c r="AB252" s="13"/>
      <c r="AC252" s="7"/>
      <c r="AD252" s="7"/>
      <c r="AE252" s="7"/>
      <c r="AF252" s="7"/>
    </row>
    <row r="253" spans="1:32" ht="15">
      <c r="A253" s="7" t="s">
        <v>32</v>
      </c>
      <c r="B253" s="7" t="s">
        <v>33</v>
      </c>
      <c r="C253" s="7"/>
      <c r="D253" s="7" t="s">
        <v>337</v>
      </c>
      <c r="E253" s="13" t="s">
        <v>531</v>
      </c>
      <c r="F253" s="19" t="s">
        <v>532</v>
      </c>
      <c r="G253" s="13" t="s">
        <v>621</v>
      </c>
      <c r="H253" s="16">
        <v>-22.01</v>
      </c>
      <c r="I253" s="17">
        <v>15.84</v>
      </c>
      <c r="J253" s="18">
        <v>4.62</v>
      </c>
      <c r="K253" s="17">
        <v>0.43</v>
      </c>
      <c r="L253" s="12">
        <v>-1.79</v>
      </c>
      <c r="M253" s="10">
        <v>0.71082767599999996</v>
      </c>
      <c r="N253" s="15"/>
      <c r="O253" s="15"/>
      <c r="P253" s="15"/>
      <c r="Q253" s="88">
        <f t="shared" si="6"/>
        <v>42.97674418604651</v>
      </c>
      <c r="R253" s="88">
        <f t="shared" si="7"/>
        <v>59.423685129558748</v>
      </c>
      <c r="S253" s="13" t="s">
        <v>622</v>
      </c>
      <c r="T253" s="7" t="s">
        <v>623</v>
      </c>
      <c r="U253" s="7"/>
      <c r="V253" s="7"/>
      <c r="W253" s="7"/>
      <c r="X253" s="7"/>
      <c r="Y253" s="7"/>
      <c r="Z253" s="20"/>
      <c r="AA253" s="13"/>
      <c r="AB253" s="13"/>
      <c r="AC253" s="7"/>
      <c r="AD253" s="7"/>
      <c r="AE253" s="7"/>
      <c r="AF253" s="7"/>
    </row>
    <row r="254" spans="1:32" ht="15">
      <c r="A254" s="7" t="s">
        <v>32</v>
      </c>
      <c r="B254" s="7" t="s">
        <v>33</v>
      </c>
      <c r="C254" s="7"/>
      <c r="D254" s="7" t="s">
        <v>337</v>
      </c>
      <c r="E254" s="13" t="s">
        <v>531</v>
      </c>
      <c r="F254" s="19" t="s">
        <v>532</v>
      </c>
      <c r="G254" s="13" t="s">
        <v>624</v>
      </c>
      <c r="H254" s="16">
        <v>-29.78</v>
      </c>
      <c r="I254" s="17">
        <v>34.369999999999997</v>
      </c>
      <c r="J254" s="18">
        <v>4.87</v>
      </c>
      <c r="K254" s="17">
        <v>0.56999999999999995</v>
      </c>
      <c r="L254" s="12">
        <v>7.09</v>
      </c>
      <c r="M254" s="10">
        <v>0.76734891000000005</v>
      </c>
      <c r="N254" s="15"/>
      <c r="O254" s="15"/>
      <c r="P254" s="15"/>
      <c r="Q254" s="88">
        <f t="shared" si="6"/>
        <v>70.347953216374265</v>
      </c>
      <c r="R254" s="88">
        <f t="shared" si="7"/>
        <v>119.44153714029947</v>
      </c>
      <c r="S254" s="13" t="s">
        <v>625</v>
      </c>
      <c r="T254" s="7" t="s">
        <v>626</v>
      </c>
      <c r="U254" s="13" t="s">
        <v>627</v>
      </c>
      <c r="V254" s="7"/>
      <c r="W254" s="7"/>
      <c r="X254" s="7"/>
      <c r="Y254" s="7"/>
      <c r="Z254" s="20"/>
      <c r="AA254" s="13"/>
      <c r="AB254" s="13"/>
      <c r="AC254" s="7"/>
      <c r="AD254" s="7"/>
      <c r="AE254" s="7"/>
      <c r="AF254" s="7"/>
    </row>
    <row r="255" spans="1:32" ht="15">
      <c r="A255" s="7" t="s">
        <v>32</v>
      </c>
      <c r="B255" s="7" t="s">
        <v>33</v>
      </c>
      <c r="C255" s="7"/>
      <c r="D255" s="7" t="s">
        <v>337</v>
      </c>
      <c r="E255" s="13" t="s">
        <v>531</v>
      </c>
      <c r="F255" s="19" t="s">
        <v>532</v>
      </c>
      <c r="G255" s="13" t="s">
        <v>628</v>
      </c>
      <c r="H255" s="16">
        <v>-25.06</v>
      </c>
      <c r="I255" s="17">
        <v>39.380000000000003</v>
      </c>
      <c r="J255" s="18">
        <v>7.91</v>
      </c>
      <c r="K255" s="17">
        <v>5.97</v>
      </c>
      <c r="L255" s="12">
        <v>5.58</v>
      </c>
      <c r="M255" s="10">
        <v>1.281251932</v>
      </c>
      <c r="N255" s="15"/>
      <c r="O255" s="15"/>
      <c r="P255" s="15"/>
      <c r="Q255" s="88">
        <f t="shared" si="6"/>
        <v>7.6957007258514798</v>
      </c>
      <c r="R255" s="88">
        <f t="shared" si="7"/>
        <v>81.961502426310744</v>
      </c>
      <c r="S255" s="13" t="s">
        <v>629</v>
      </c>
      <c r="T255" s="7" t="s">
        <v>630</v>
      </c>
      <c r="U255" s="13" t="s">
        <v>631</v>
      </c>
      <c r="V255" s="7"/>
      <c r="W255" s="7"/>
      <c r="X255" s="7"/>
      <c r="Y255" s="7"/>
      <c r="Z255" s="20"/>
      <c r="AA255" s="13"/>
      <c r="AB255" s="13"/>
      <c r="AC255" s="7"/>
      <c r="AD255" s="7"/>
      <c r="AE255" s="7"/>
      <c r="AF255" s="7"/>
    </row>
    <row r="256" spans="1:32" ht="15">
      <c r="A256" s="7" t="s">
        <v>32</v>
      </c>
      <c r="B256" s="7" t="s">
        <v>33</v>
      </c>
      <c r="C256" s="7"/>
      <c r="D256" s="7" t="s">
        <v>337</v>
      </c>
      <c r="E256" s="13" t="s">
        <v>555</v>
      </c>
      <c r="F256" s="7" t="s">
        <v>556</v>
      </c>
      <c r="G256" s="13" t="s">
        <v>632</v>
      </c>
      <c r="H256" s="16">
        <v>-29</v>
      </c>
      <c r="I256" s="17">
        <v>33.25</v>
      </c>
      <c r="J256" s="18">
        <v>2.46</v>
      </c>
      <c r="K256" s="17">
        <v>0.65</v>
      </c>
      <c r="L256" s="22">
        <v>11.67</v>
      </c>
      <c r="M256" s="23">
        <v>2.38</v>
      </c>
      <c r="N256" s="15"/>
      <c r="O256" s="15"/>
      <c r="P256" s="15"/>
      <c r="Q256" s="88">
        <f t="shared" si="6"/>
        <v>59.679487179487182</v>
      </c>
      <c r="R256" s="88">
        <f t="shared" si="7"/>
        <v>37.254901960784316</v>
      </c>
      <c r="S256" s="13" t="s">
        <v>633</v>
      </c>
      <c r="T256" s="13" t="s">
        <v>634</v>
      </c>
      <c r="U256" s="13"/>
      <c r="V256" s="13"/>
      <c r="W256" s="13" t="s">
        <v>363</v>
      </c>
      <c r="X256" s="7"/>
      <c r="Y256" s="7"/>
      <c r="Z256" s="20"/>
      <c r="AA256" s="13"/>
      <c r="AB256" s="13"/>
      <c r="AC256" s="7"/>
      <c r="AD256" s="7" t="s">
        <v>635</v>
      </c>
      <c r="AE256" s="13"/>
      <c r="AF256" s="13"/>
    </row>
    <row r="257" spans="1:32" ht="15">
      <c r="A257" s="7" t="s">
        <v>32</v>
      </c>
      <c r="B257" s="7" t="s">
        <v>33</v>
      </c>
      <c r="C257" s="7"/>
      <c r="D257" s="7" t="s">
        <v>337</v>
      </c>
      <c r="E257" s="13" t="s">
        <v>555</v>
      </c>
      <c r="F257" s="7" t="s">
        <v>556</v>
      </c>
      <c r="G257" s="13" t="s">
        <v>636</v>
      </c>
      <c r="H257" s="16">
        <v>-27.45</v>
      </c>
      <c r="I257" s="17">
        <v>51.31</v>
      </c>
      <c r="J257" s="18">
        <v>3.43</v>
      </c>
      <c r="K257" s="17">
        <v>1.02</v>
      </c>
      <c r="L257" s="12">
        <v>-10.61</v>
      </c>
      <c r="M257" s="26">
        <v>0.60456026100000004</v>
      </c>
      <c r="N257" s="15"/>
      <c r="O257" s="15"/>
      <c r="P257" s="15"/>
      <c r="Q257" s="88">
        <f t="shared" si="6"/>
        <v>58.687908496732035</v>
      </c>
      <c r="R257" s="88">
        <f t="shared" si="7"/>
        <v>226.32428145432911</v>
      </c>
      <c r="S257" s="13" t="s">
        <v>637</v>
      </c>
      <c r="T257" s="7" t="s">
        <v>638</v>
      </c>
      <c r="U257" s="7"/>
      <c r="V257" s="7"/>
      <c r="W257" s="7"/>
      <c r="X257" s="7"/>
      <c r="Y257" s="7"/>
      <c r="Z257" s="15"/>
      <c r="AA257" s="7"/>
      <c r="AB257" s="7"/>
      <c r="AC257" s="7"/>
      <c r="AD257" s="7" t="s">
        <v>505</v>
      </c>
      <c r="AE257" s="7"/>
      <c r="AF257" s="7"/>
    </row>
    <row r="258" spans="1:32" ht="15">
      <c r="A258" s="7" t="s">
        <v>32</v>
      </c>
      <c r="B258" s="7" t="s">
        <v>33</v>
      </c>
      <c r="C258" s="7"/>
      <c r="D258" s="7" t="s">
        <v>337</v>
      </c>
      <c r="E258" s="13" t="s">
        <v>555</v>
      </c>
      <c r="F258" s="7" t="s">
        <v>556</v>
      </c>
      <c r="G258" s="13" t="s">
        <v>639</v>
      </c>
      <c r="H258" s="16">
        <v>-28.54</v>
      </c>
      <c r="I258" s="17">
        <v>46.4</v>
      </c>
      <c r="J258" s="18">
        <v>1.1100000000000001</v>
      </c>
      <c r="K258" s="17">
        <v>0.94</v>
      </c>
      <c r="L258" s="12">
        <v>-10.41</v>
      </c>
      <c r="M258" s="26">
        <v>0.27289761600000001</v>
      </c>
      <c r="N258" s="15"/>
      <c r="O258" s="15"/>
      <c r="P258" s="15"/>
      <c r="Q258" s="88">
        <f t="shared" ref="Q258:Q321" si="8">((I258)/12)/((K258)/14)</f>
        <v>57.588652482269502</v>
      </c>
      <c r="R258" s="88">
        <f t="shared" ref="R258:R321" si="9">(I258/12)/(M258/32)</f>
        <v>453.4056953188383</v>
      </c>
      <c r="S258" s="13" t="s">
        <v>640</v>
      </c>
      <c r="T258" s="7" t="s">
        <v>641</v>
      </c>
      <c r="U258" s="7"/>
      <c r="V258" s="7"/>
      <c r="W258" s="7"/>
      <c r="X258" s="7"/>
      <c r="Y258" s="7"/>
      <c r="Z258" s="15"/>
      <c r="AA258" s="7"/>
      <c r="AB258" s="7"/>
      <c r="AC258" s="7"/>
      <c r="AD258" s="7"/>
      <c r="AE258" s="7"/>
      <c r="AF258" s="7"/>
    </row>
    <row r="259" spans="1:32" ht="15">
      <c r="A259" s="7" t="s">
        <v>32</v>
      </c>
      <c r="B259" s="7" t="s">
        <v>33</v>
      </c>
      <c r="C259" s="7"/>
      <c r="D259" s="7" t="s">
        <v>337</v>
      </c>
      <c r="E259" s="13" t="s">
        <v>555</v>
      </c>
      <c r="F259" s="7" t="s">
        <v>556</v>
      </c>
      <c r="G259" s="13" t="s">
        <v>642</v>
      </c>
      <c r="H259" s="16">
        <v>-28.58</v>
      </c>
      <c r="I259" s="17">
        <v>48.54</v>
      </c>
      <c r="J259" s="18">
        <v>3.49</v>
      </c>
      <c r="K259" s="17">
        <v>1.1399999999999999</v>
      </c>
      <c r="L259" s="12">
        <v>-11.24</v>
      </c>
      <c r="M259" s="10">
        <v>0.66242187500000005</v>
      </c>
      <c r="N259" s="15"/>
      <c r="O259" s="15"/>
      <c r="P259" s="15"/>
      <c r="Q259" s="88">
        <f t="shared" si="8"/>
        <v>49.675438596491233</v>
      </c>
      <c r="R259" s="88">
        <f t="shared" si="9"/>
        <v>195.4041750206392</v>
      </c>
      <c r="S259" s="13" t="s">
        <v>643</v>
      </c>
      <c r="T259" s="7" t="s">
        <v>644</v>
      </c>
      <c r="U259" s="7"/>
      <c r="V259" s="7"/>
      <c r="W259" s="7"/>
      <c r="X259" s="7"/>
      <c r="Y259" s="7"/>
      <c r="Z259" s="20"/>
      <c r="AA259" s="13"/>
      <c r="AB259" s="13"/>
      <c r="AC259" s="7"/>
      <c r="AD259" s="7"/>
      <c r="AE259" s="7"/>
      <c r="AF259" s="7"/>
    </row>
    <row r="260" spans="1:32" ht="15">
      <c r="A260" s="7" t="s">
        <v>32</v>
      </c>
      <c r="B260" s="7" t="s">
        <v>33</v>
      </c>
      <c r="C260" s="7"/>
      <c r="D260" s="7" t="s">
        <v>337</v>
      </c>
      <c r="E260" s="13" t="s">
        <v>555</v>
      </c>
      <c r="F260" s="7" t="s">
        <v>556</v>
      </c>
      <c r="G260" s="13" t="s">
        <v>645</v>
      </c>
      <c r="H260" s="16">
        <v>-28.26</v>
      </c>
      <c r="I260" s="17">
        <v>47.5</v>
      </c>
      <c r="J260" s="18">
        <v>3.77</v>
      </c>
      <c r="K260" s="17">
        <v>0.86</v>
      </c>
      <c r="L260" s="12">
        <v>-2.86</v>
      </c>
      <c r="M260" s="10">
        <v>5.5525377000000001E-2</v>
      </c>
      <c r="N260" s="15"/>
      <c r="O260" s="15"/>
      <c r="P260" s="15"/>
      <c r="Q260" s="88">
        <f t="shared" si="8"/>
        <v>64.437984496124031</v>
      </c>
      <c r="R260" s="88">
        <f t="shared" si="9"/>
        <v>2281.2392010713706</v>
      </c>
      <c r="S260" s="13" t="s">
        <v>646</v>
      </c>
      <c r="T260" s="7" t="s">
        <v>647</v>
      </c>
      <c r="U260" s="7"/>
      <c r="V260" s="7"/>
      <c r="W260" s="7"/>
      <c r="X260" s="7"/>
      <c r="Y260" s="7"/>
      <c r="Z260" s="20"/>
      <c r="AA260" s="13"/>
      <c r="AB260" s="13"/>
      <c r="AC260" s="7"/>
      <c r="AD260" s="7"/>
      <c r="AE260" s="7"/>
      <c r="AF260" s="7"/>
    </row>
    <row r="261" spans="1:32" ht="15">
      <c r="A261" s="7" t="s">
        <v>32</v>
      </c>
      <c r="B261" s="7" t="s">
        <v>33</v>
      </c>
      <c r="C261" s="7"/>
      <c r="D261" s="7" t="s">
        <v>321</v>
      </c>
      <c r="E261" s="13" t="s">
        <v>648</v>
      </c>
      <c r="F261" s="7" t="s">
        <v>495</v>
      </c>
      <c r="G261" s="13" t="s">
        <v>649</v>
      </c>
      <c r="H261" s="16">
        <v>-28.27</v>
      </c>
      <c r="I261" s="17">
        <v>29.55</v>
      </c>
      <c r="J261" s="18">
        <v>3.51</v>
      </c>
      <c r="K261" s="17">
        <v>0.61</v>
      </c>
      <c r="L261" s="12">
        <v>-5.95</v>
      </c>
      <c r="M261" s="10">
        <v>9.6676829000000006E-2</v>
      </c>
      <c r="N261" s="15"/>
      <c r="O261" s="15"/>
      <c r="P261" s="15"/>
      <c r="Q261" s="88">
        <f t="shared" si="8"/>
        <v>56.516393442622949</v>
      </c>
      <c r="R261" s="88">
        <f t="shared" si="9"/>
        <v>815.08672569308203</v>
      </c>
      <c r="S261" s="13" t="s">
        <v>650</v>
      </c>
      <c r="T261" s="7" t="s">
        <v>651</v>
      </c>
      <c r="U261" s="13" t="s">
        <v>652</v>
      </c>
      <c r="V261" s="7"/>
      <c r="W261" s="7"/>
      <c r="X261" s="7"/>
      <c r="Y261" s="7"/>
      <c r="Z261" s="15"/>
      <c r="AA261" s="7"/>
      <c r="AB261" s="7"/>
      <c r="AC261" s="7"/>
      <c r="AD261" s="7" t="s">
        <v>505</v>
      </c>
      <c r="AE261" s="7"/>
      <c r="AF261" s="7"/>
    </row>
    <row r="262" spans="1:32" ht="15">
      <c r="A262" s="7" t="s">
        <v>32</v>
      </c>
      <c r="B262" s="7" t="s">
        <v>33</v>
      </c>
      <c r="C262" s="7"/>
      <c r="D262" s="7" t="s">
        <v>321</v>
      </c>
      <c r="E262" s="13" t="s">
        <v>648</v>
      </c>
      <c r="F262" s="7" t="s">
        <v>495</v>
      </c>
      <c r="G262" s="13" t="s">
        <v>653</v>
      </c>
      <c r="H262" s="16">
        <v>-15.42</v>
      </c>
      <c r="I262" s="17">
        <v>15.86</v>
      </c>
      <c r="J262" s="18">
        <v>3.62</v>
      </c>
      <c r="K262" s="17">
        <v>0.65</v>
      </c>
      <c r="L262" s="22">
        <v>-2.29</v>
      </c>
      <c r="M262" s="23">
        <v>0.08</v>
      </c>
      <c r="N262" s="15"/>
      <c r="O262" s="15"/>
      <c r="P262" s="15"/>
      <c r="Q262" s="88">
        <f t="shared" si="8"/>
        <v>28.466666666666661</v>
      </c>
      <c r="R262" s="88">
        <f t="shared" si="9"/>
        <v>528.66666666666663</v>
      </c>
      <c r="S262" s="13" t="s">
        <v>654</v>
      </c>
      <c r="T262" s="7" t="s">
        <v>655</v>
      </c>
      <c r="U262" s="7"/>
      <c r="V262" s="7"/>
      <c r="W262" s="7"/>
      <c r="X262" s="7"/>
      <c r="Y262" s="7"/>
      <c r="Z262" s="20"/>
      <c r="AA262" s="13"/>
      <c r="AB262" s="13"/>
      <c r="AC262" s="7"/>
      <c r="AD262" s="7" t="s">
        <v>505</v>
      </c>
      <c r="AE262" s="7"/>
      <c r="AF262" s="7"/>
    </row>
    <row r="263" spans="1:32" ht="15">
      <c r="A263" s="7" t="s">
        <v>32</v>
      </c>
      <c r="B263" s="7" t="s">
        <v>33</v>
      </c>
      <c r="C263" s="7"/>
      <c r="D263" s="7" t="s">
        <v>321</v>
      </c>
      <c r="E263" s="13" t="s">
        <v>648</v>
      </c>
      <c r="F263" s="7" t="s">
        <v>495</v>
      </c>
      <c r="G263" s="13" t="s">
        <v>656</v>
      </c>
      <c r="H263" s="16">
        <v>-27.28</v>
      </c>
      <c r="I263" s="17">
        <v>26.2</v>
      </c>
      <c r="J263" s="18">
        <v>2.65</v>
      </c>
      <c r="K263" s="17">
        <v>1.1100000000000001</v>
      </c>
      <c r="L263" s="14"/>
      <c r="M263" s="7"/>
      <c r="N263" s="15"/>
      <c r="O263" s="15"/>
      <c r="P263" s="15"/>
      <c r="Q263" s="88">
        <f t="shared" si="8"/>
        <v>27.537537537537531</v>
      </c>
      <c r="R263" s="88" t="e">
        <f t="shared" si="9"/>
        <v>#DIV/0!</v>
      </c>
      <c r="S263" s="13" t="s">
        <v>657</v>
      </c>
      <c r="T263" s="7"/>
      <c r="U263" s="7"/>
      <c r="V263" s="7"/>
      <c r="W263" s="7"/>
      <c r="X263" s="7"/>
      <c r="Y263" s="7"/>
      <c r="Z263" s="20"/>
      <c r="AA263" s="13"/>
      <c r="AB263" s="13"/>
      <c r="AC263" s="7"/>
      <c r="AD263" s="7"/>
      <c r="AE263" s="7"/>
      <c r="AF263" s="7"/>
    </row>
    <row r="264" spans="1:32" ht="15">
      <c r="A264" s="7" t="s">
        <v>32</v>
      </c>
      <c r="B264" s="7" t="s">
        <v>33</v>
      </c>
      <c r="C264" s="7"/>
      <c r="D264" s="7" t="s">
        <v>321</v>
      </c>
      <c r="E264" s="13" t="s">
        <v>658</v>
      </c>
      <c r="F264" s="27" t="s">
        <v>659</v>
      </c>
      <c r="G264" s="13" t="s">
        <v>660</v>
      </c>
      <c r="H264" s="16">
        <v>-41.72</v>
      </c>
      <c r="I264" s="17">
        <v>37.299999999999997</v>
      </c>
      <c r="J264" s="18">
        <v>5.17</v>
      </c>
      <c r="K264" s="17">
        <v>4.83</v>
      </c>
      <c r="L264" s="12">
        <v>18.02</v>
      </c>
      <c r="M264" s="10">
        <v>1.9263999999999999</v>
      </c>
      <c r="N264" s="15"/>
      <c r="O264" s="15"/>
      <c r="P264" s="15"/>
      <c r="Q264" s="88">
        <f t="shared" si="8"/>
        <v>9.0096618357487905</v>
      </c>
      <c r="R264" s="88">
        <f t="shared" si="9"/>
        <v>51.633444075304539</v>
      </c>
      <c r="S264" s="13" t="s">
        <v>661</v>
      </c>
      <c r="T264" s="7" t="s">
        <v>662</v>
      </c>
      <c r="U264" s="7"/>
      <c r="V264" s="7"/>
      <c r="W264" s="7"/>
      <c r="X264" s="7"/>
      <c r="Y264" s="7"/>
      <c r="Z264" s="20"/>
      <c r="AA264" s="13"/>
      <c r="AB264" s="13"/>
      <c r="AC264" s="7"/>
      <c r="AD264" s="7" t="s">
        <v>505</v>
      </c>
      <c r="AE264" s="7"/>
      <c r="AF264" s="7"/>
    </row>
    <row r="265" spans="1:32" ht="15">
      <c r="A265" s="7" t="s">
        <v>32</v>
      </c>
      <c r="B265" s="7" t="s">
        <v>33</v>
      </c>
      <c r="C265" s="7"/>
      <c r="D265" s="7" t="s">
        <v>321</v>
      </c>
      <c r="E265" s="13" t="s">
        <v>658</v>
      </c>
      <c r="F265" s="13" t="s">
        <v>663</v>
      </c>
      <c r="G265" s="13" t="s">
        <v>664</v>
      </c>
      <c r="H265" s="16">
        <v>-19.89</v>
      </c>
      <c r="I265" s="17">
        <v>17.57</v>
      </c>
      <c r="J265" s="18">
        <v>4.54</v>
      </c>
      <c r="K265" s="17">
        <v>0.84</v>
      </c>
      <c r="L265" s="12">
        <v>-0.24</v>
      </c>
      <c r="M265" s="10">
        <v>0.42135317999999999</v>
      </c>
      <c r="N265" s="15"/>
      <c r="O265" s="15"/>
      <c r="P265" s="15"/>
      <c r="Q265" s="88">
        <f t="shared" si="8"/>
        <v>24.402777777777779</v>
      </c>
      <c r="R265" s="88">
        <f t="shared" si="9"/>
        <v>111.19729376038727</v>
      </c>
      <c r="S265" s="13" t="s">
        <v>665</v>
      </c>
      <c r="T265" s="7" t="s">
        <v>666</v>
      </c>
      <c r="U265" s="7"/>
      <c r="V265" s="7"/>
      <c r="W265" s="7"/>
      <c r="X265" s="7"/>
      <c r="Y265" s="7"/>
      <c r="Z265" s="20"/>
      <c r="AA265" s="13"/>
      <c r="AB265" s="13"/>
      <c r="AC265" s="7"/>
      <c r="AD265" s="7"/>
      <c r="AE265" s="7"/>
      <c r="AF265" s="7"/>
    </row>
    <row r="266" spans="1:32" ht="15">
      <c r="A266" s="7" t="s">
        <v>32</v>
      </c>
      <c r="B266" s="7" t="s">
        <v>33</v>
      </c>
      <c r="C266" s="7"/>
      <c r="D266" s="7" t="s">
        <v>321</v>
      </c>
      <c r="E266" s="13" t="s">
        <v>658</v>
      </c>
      <c r="F266" s="7" t="s">
        <v>667</v>
      </c>
      <c r="G266" s="13" t="s">
        <v>668</v>
      </c>
      <c r="H266" s="16">
        <v>-24.32</v>
      </c>
      <c r="I266" s="17">
        <v>27.56</v>
      </c>
      <c r="J266" s="18">
        <v>4.7300000000000004</v>
      </c>
      <c r="K266" s="17">
        <v>1.48</v>
      </c>
      <c r="L266" s="12">
        <v>-6.84</v>
      </c>
      <c r="M266" s="10">
        <v>0.96556916400000004</v>
      </c>
      <c r="N266" s="15"/>
      <c r="O266" s="15"/>
      <c r="P266" s="15"/>
      <c r="Q266" s="88">
        <f t="shared" si="8"/>
        <v>21.725225225225223</v>
      </c>
      <c r="R266" s="88">
        <f t="shared" si="9"/>
        <v>76.114002055406687</v>
      </c>
      <c r="S266" s="13" t="s">
        <v>669</v>
      </c>
      <c r="T266" s="7" t="s">
        <v>670</v>
      </c>
      <c r="U266" s="7"/>
      <c r="V266" s="7"/>
      <c r="W266" s="7"/>
      <c r="X266" s="7"/>
      <c r="Y266" s="7"/>
      <c r="Z266" s="15"/>
      <c r="AA266" s="7"/>
      <c r="AB266" s="7"/>
      <c r="AC266" s="7"/>
      <c r="AD266" s="7"/>
      <c r="AE266" s="7"/>
      <c r="AF266" s="7"/>
    </row>
    <row r="267" spans="1:32" ht="15">
      <c r="A267" s="7" t="s">
        <v>32</v>
      </c>
      <c r="B267" s="7" t="s">
        <v>33</v>
      </c>
      <c r="C267" s="7"/>
      <c r="D267" s="7" t="s">
        <v>321</v>
      </c>
      <c r="E267" s="13" t="s">
        <v>658</v>
      </c>
      <c r="F267" s="13" t="s">
        <v>663</v>
      </c>
      <c r="G267" s="13" t="s">
        <v>671</v>
      </c>
      <c r="H267" s="16">
        <v>-17.079999999999998</v>
      </c>
      <c r="I267" s="17">
        <v>13.82</v>
      </c>
      <c r="J267" s="18">
        <v>3.74</v>
      </c>
      <c r="K267" s="17">
        <v>0.65</v>
      </c>
      <c r="L267" s="12">
        <v>0.78</v>
      </c>
      <c r="M267" s="10">
        <v>0.195568356</v>
      </c>
      <c r="N267" s="15"/>
      <c r="O267" s="15"/>
      <c r="P267" s="15"/>
      <c r="Q267" s="88">
        <f t="shared" si="8"/>
        <v>24.805128205128202</v>
      </c>
      <c r="R267" s="88">
        <f t="shared" si="9"/>
        <v>188.44221062702667</v>
      </c>
      <c r="S267" s="13" t="s">
        <v>672</v>
      </c>
      <c r="T267" s="7" t="s">
        <v>673</v>
      </c>
      <c r="U267" s="7"/>
      <c r="V267" s="7"/>
      <c r="W267" s="7"/>
      <c r="X267" s="7"/>
      <c r="Y267" s="7"/>
      <c r="Z267" s="20"/>
      <c r="AA267" s="13"/>
      <c r="AB267" s="13"/>
      <c r="AC267" s="7"/>
      <c r="AD267" s="7"/>
      <c r="AE267" s="7"/>
      <c r="AF267" s="7"/>
    </row>
    <row r="268" spans="1:32" ht="15">
      <c r="A268" s="7" t="s">
        <v>32</v>
      </c>
      <c r="B268" s="7" t="s">
        <v>33</v>
      </c>
      <c r="C268" s="7"/>
      <c r="D268" s="7" t="s">
        <v>321</v>
      </c>
      <c r="E268" s="13" t="s">
        <v>658</v>
      </c>
      <c r="F268" s="7" t="s">
        <v>667</v>
      </c>
      <c r="G268" s="13" t="s">
        <v>674</v>
      </c>
      <c r="H268" s="16">
        <v>-15.98</v>
      </c>
      <c r="I268" s="17">
        <v>15.84</v>
      </c>
      <c r="J268" s="18">
        <v>3.59</v>
      </c>
      <c r="K268" s="17">
        <v>0.74</v>
      </c>
      <c r="L268" s="12">
        <v>20.54</v>
      </c>
      <c r="M268" s="26">
        <v>1.4629190480000001</v>
      </c>
      <c r="N268" s="15"/>
      <c r="O268" s="15"/>
      <c r="P268" s="15"/>
      <c r="Q268" s="88">
        <f t="shared" si="8"/>
        <v>24.972972972972972</v>
      </c>
      <c r="R268" s="88">
        <f t="shared" si="9"/>
        <v>28.873778120359809</v>
      </c>
      <c r="S268" s="13" t="s">
        <v>675</v>
      </c>
      <c r="T268" s="7" t="s">
        <v>676</v>
      </c>
      <c r="U268" s="7"/>
      <c r="V268" s="7"/>
      <c r="W268" s="7"/>
      <c r="X268" s="7"/>
      <c r="Y268" s="7"/>
      <c r="Z268" s="15"/>
      <c r="AA268" s="7"/>
      <c r="AB268" s="7"/>
      <c r="AC268" s="7"/>
      <c r="AD268" s="7"/>
      <c r="AE268" s="7"/>
      <c r="AF268" s="7"/>
    </row>
    <row r="269" spans="1:32" ht="15">
      <c r="A269" s="7" t="s">
        <v>32</v>
      </c>
      <c r="B269" s="7" t="s">
        <v>33</v>
      </c>
      <c r="C269" s="7"/>
      <c r="D269" s="7" t="s">
        <v>321</v>
      </c>
      <c r="E269" s="13" t="s">
        <v>658</v>
      </c>
      <c r="F269" s="13" t="s">
        <v>677</v>
      </c>
      <c r="G269" s="13" t="s">
        <v>678</v>
      </c>
      <c r="H269" s="16">
        <v>-31.13</v>
      </c>
      <c r="I269" s="17">
        <v>19.66</v>
      </c>
      <c r="J269" s="18">
        <v>5.86</v>
      </c>
      <c r="K269" s="17">
        <v>2.35</v>
      </c>
      <c r="L269" s="12">
        <v>14.16</v>
      </c>
      <c r="M269" s="10">
        <v>1.354363636</v>
      </c>
      <c r="N269" s="15"/>
      <c r="O269" s="15"/>
      <c r="P269" s="15"/>
      <c r="Q269" s="88">
        <f t="shared" si="8"/>
        <v>9.7602836879432626</v>
      </c>
      <c r="R269" s="88">
        <f t="shared" si="9"/>
        <v>38.70944646853075</v>
      </c>
      <c r="S269" s="13" t="s">
        <v>679</v>
      </c>
      <c r="T269" s="7" t="s">
        <v>680</v>
      </c>
      <c r="U269" s="7"/>
      <c r="V269" s="7"/>
      <c r="W269" s="7"/>
      <c r="X269" s="7"/>
      <c r="Y269" s="7"/>
      <c r="Z269" s="20"/>
      <c r="AA269" s="13"/>
      <c r="AB269" s="13"/>
      <c r="AC269" s="7"/>
      <c r="AD269" s="7"/>
      <c r="AE269" s="7"/>
      <c r="AF269" s="7"/>
    </row>
    <row r="270" spans="1:32" ht="15">
      <c r="A270" s="7" t="s">
        <v>32</v>
      </c>
      <c r="B270" s="7" t="s">
        <v>33</v>
      </c>
      <c r="C270" s="7"/>
      <c r="D270" s="7" t="s">
        <v>321</v>
      </c>
      <c r="E270" s="13" t="s">
        <v>658</v>
      </c>
      <c r="F270" s="13" t="s">
        <v>677</v>
      </c>
      <c r="G270" s="13" t="s">
        <v>681</v>
      </c>
      <c r="H270" s="16">
        <v>-33.200000000000003</v>
      </c>
      <c r="I270" s="17">
        <v>29.06</v>
      </c>
      <c r="J270" s="18">
        <v>5.99</v>
      </c>
      <c r="K270" s="17">
        <v>3.74</v>
      </c>
      <c r="L270" s="12">
        <v>9.41</v>
      </c>
      <c r="M270" s="10">
        <v>1.726518625</v>
      </c>
      <c r="N270" s="15"/>
      <c r="O270" s="15"/>
      <c r="P270" s="15"/>
      <c r="Q270" s="88">
        <f t="shared" si="8"/>
        <v>9.065062388591798</v>
      </c>
      <c r="R270" s="88">
        <f t="shared" si="9"/>
        <v>44.884157176893083</v>
      </c>
      <c r="S270" s="13" t="s">
        <v>682</v>
      </c>
      <c r="T270" s="7" t="s">
        <v>683</v>
      </c>
      <c r="U270" s="7"/>
      <c r="V270" s="7"/>
      <c r="W270" s="7"/>
      <c r="X270" s="7"/>
      <c r="Y270" s="7"/>
      <c r="Z270" s="15"/>
      <c r="AA270" s="7"/>
      <c r="AB270" s="7"/>
      <c r="AC270" s="7"/>
      <c r="AD270" s="7"/>
      <c r="AE270" s="7"/>
      <c r="AF270" s="7"/>
    </row>
    <row r="271" spans="1:32" ht="15">
      <c r="A271" s="7" t="s">
        <v>32</v>
      </c>
      <c r="B271" s="7" t="s">
        <v>33</v>
      </c>
      <c r="C271" s="7"/>
      <c r="D271" s="7" t="s">
        <v>321</v>
      </c>
      <c r="E271" s="13" t="s">
        <v>658</v>
      </c>
      <c r="F271" s="27" t="s">
        <v>659</v>
      </c>
      <c r="G271" s="13" t="s">
        <v>684</v>
      </c>
      <c r="H271" s="16">
        <v>-40.92</v>
      </c>
      <c r="I271" s="17">
        <v>34.4</v>
      </c>
      <c r="J271" s="18">
        <v>5.63</v>
      </c>
      <c r="K271" s="17">
        <v>4.05</v>
      </c>
      <c r="L271" s="12">
        <v>15.77</v>
      </c>
      <c r="M271" s="10">
        <v>2.2076435050000001</v>
      </c>
      <c r="N271" s="15"/>
      <c r="O271" s="15"/>
      <c r="P271" s="15"/>
      <c r="Q271" s="88">
        <f t="shared" si="8"/>
        <v>9.9094650205761337</v>
      </c>
      <c r="R271" s="88">
        <f t="shared" si="9"/>
        <v>41.552602639679058</v>
      </c>
      <c r="S271" s="13" t="s">
        <v>685</v>
      </c>
      <c r="T271" s="7" t="s">
        <v>686</v>
      </c>
      <c r="U271" s="7"/>
      <c r="V271" s="7"/>
      <c r="W271" s="7"/>
      <c r="X271" s="7"/>
      <c r="Y271" s="7"/>
      <c r="Z271" s="15"/>
      <c r="AA271" s="7"/>
      <c r="AB271" s="7"/>
      <c r="AC271" s="7"/>
      <c r="AD271" s="7" t="s">
        <v>505</v>
      </c>
      <c r="AE271" s="7"/>
      <c r="AF271" s="7"/>
    </row>
    <row r="272" spans="1:32" ht="15">
      <c r="A272" s="7" t="s">
        <v>32</v>
      </c>
      <c r="B272" s="7" t="s">
        <v>33</v>
      </c>
      <c r="C272" s="7"/>
      <c r="D272" s="7" t="s">
        <v>321</v>
      </c>
      <c r="E272" s="13" t="s">
        <v>658</v>
      </c>
      <c r="F272" s="27" t="s">
        <v>659</v>
      </c>
      <c r="G272" s="13" t="s">
        <v>687</v>
      </c>
      <c r="H272" s="16">
        <v>-43.2</v>
      </c>
      <c r="I272" s="17">
        <v>37.299999999999997</v>
      </c>
      <c r="J272" s="18">
        <v>4.92</v>
      </c>
      <c r="K272" s="17">
        <v>4.8</v>
      </c>
      <c r="L272" s="12">
        <v>24.09</v>
      </c>
      <c r="M272" s="10">
        <v>1.8484953150000001</v>
      </c>
      <c r="N272" s="15"/>
      <c r="O272" s="15"/>
      <c r="P272" s="15"/>
      <c r="Q272" s="88">
        <f t="shared" si="8"/>
        <v>9.0659722222222214</v>
      </c>
      <c r="R272" s="88">
        <f t="shared" si="9"/>
        <v>53.809531384539454</v>
      </c>
      <c r="S272" s="13" t="s">
        <v>688</v>
      </c>
      <c r="T272" s="7" t="s">
        <v>689</v>
      </c>
      <c r="U272" s="7"/>
      <c r="V272" s="7"/>
      <c r="W272" s="7"/>
      <c r="X272" s="7"/>
      <c r="Y272" s="7"/>
      <c r="Z272" s="15"/>
      <c r="AA272" s="7"/>
      <c r="AB272" s="7"/>
      <c r="AC272" s="7"/>
      <c r="AD272" s="7"/>
      <c r="AE272" s="7"/>
      <c r="AF272" s="7"/>
    </row>
    <row r="273" spans="1:32" ht="15">
      <c r="A273" s="7" t="s">
        <v>32</v>
      </c>
      <c r="B273" s="7" t="s">
        <v>33</v>
      </c>
      <c r="C273" s="7"/>
      <c r="D273" s="7" t="s">
        <v>321</v>
      </c>
      <c r="E273" s="13" t="s">
        <v>658</v>
      </c>
      <c r="F273" s="27" t="s">
        <v>659</v>
      </c>
      <c r="G273" s="13" t="s">
        <v>690</v>
      </c>
      <c r="H273" s="16">
        <v>-43.39</v>
      </c>
      <c r="I273" s="17">
        <v>42.5</v>
      </c>
      <c r="J273" s="18">
        <v>5.1100000000000003</v>
      </c>
      <c r="K273" s="17">
        <v>5.45</v>
      </c>
      <c r="L273" s="12">
        <v>17.78</v>
      </c>
      <c r="M273" s="10">
        <v>1.590685358</v>
      </c>
      <c r="N273" s="15"/>
      <c r="O273" s="15"/>
      <c r="P273" s="15"/>
      <c r="Q273" s="88">
        <f t="shared" si="8"/>
        <v>9.0978593272171242</v>
      </c>
      <c r="R273" s="88">
        <f t="shared" si="9"/>
        <v>71.24811501114813</v>
      </c>
      <c r="S273" s="13" t="s">
        <v>691</v>
      </c>
      <c r="T273" s="7" t="s">
        <v>692</v>
      </c>
      <c r="U273" s="7"/>
      <c r="V273" s="7"/>
      <c r="W273" s="7"/>
      <c r="X273" s="7"/>
      <c r="Y273" s="7"/>
      <c r="Z273" s="15"/>
      <c r="AA273" s="7"/>
      <c r="AB273" s="7"/>
      <c r="AC273" s="7"/>
      <c r="AD273" s="7" t="s">
        <v>505</v>
      </c>
      <c r="AE273" s="7"/>
      <c r="AF273" s="7"/>
    </row>
    <row r="274" spans="1:32" ht="15">
      <c r="A274" s="7" t="s">
        <v>32</v>
      </c>
      <c r="B274" s="7" t="s">
        <v>33</v>
      </c>
      <c r="C274" s="7"/>
      <c r="D274" s="7" t="s">
        <v>321</v>
      </c>
      <c r="E274" s="13" t="s">
        <v>658</v>
      </c>
      <c r="F274" s="7"/>
      <c r="G274" s="13" t="s">
        <v>693</v>
      </c>
      <c r="H274" s="16">
        <v>-26.49</v>
      </c>
      <c r="I274" s="17">
        <v>26.17</v>
      </c>
      <c r="J274" s="18">
        <v>4.32</v>
      </c>
      <c r="K274" s="17">
        <v>1.45</v>
      </c>
      <c r="L274" s="12">
        <v>-16.89</v>
      </c>
      <c r="M274" s="10">
        <v>1.552409972</v>
      </c>
      <c r="N274" s="15"/>
      <c r="O274" s="15"/>
      <c r="P274" s="15"/>
      <c r="Q274" s="88">
        <f t="shared" si="8"/>
        <v>21.056321839080464</v>
      </c>
      <c r="R274" s="88">
        <f t="shared" si="9"/>
        <v>44.953760878486989</v>
      </c>
      <c r="S274" s="13" t="s">
        <v>694</v>
      </c>
      <c r="T274" s="7" t="s">
        <v>695</v>
      </c>
      <c r="U274" s="7"/>
      <c r="V274" s="7"/>
      <c r="W274" s="7"/>
      <c r="X274" s="7"/>
      <c r="Y274" s="7"/>
      <c r="Z274" s="15"/>
      <c r="AA274" s="7"/>
      <c r="AB274" s="7"/>
      <c r="AC274" s="7"/>
      <c r="AD274" s="7" t="s">
        <v>505</v>
      </c>
      <c r="AE274" s="7"/>
      <c r="AF274" s="7"/>
    </row>
    <row r="275" spans="1:32" ht="15">
      <c r="A275" s="7" t="s">
        <v>32</v>
      </c>
      <c r="B275" s="7" t="s">
        <v>33</v>
      </c>
      <c r="C275" s="7"/>
      <c r="D275" s="7" t="s">
        <v>321</v>
      </c>
      <c r="E275" s="13" t="s">
        <v>531</v>
      </c>
      <c r="F275" s="19" t="s">
        <v>532</v>
      </c>
      <c r="G275" s="13" t="s">
        <v>696</v>
      </c>
      <c r="H275" s="16">
        <v>-43.58</v>
      </c>
      <c r="I275" s="17">
        <v>38.81</v>
      </c>
      <c r="J275" s="18">
        <v>4.87</v>
      </c>
      <c r="K275" s="17">
        <v>3.05</v>
      </c>
      <c r="L275" s="12">
        <v>9.27</v>
      </c>
      <c r="M275" s="26">
        <v>1.941424</v>
      </c>
      <c r="N275" s="15"/>
      <c r="O275" s="15"/>
      <c r="P275" s="15"/>
      <c r="Q275" s="88">
        <f t="shared" si="8"/>
        <v>14.845355191256834</v>
      </c>
      <c r="R275" s="88">
        <f t="shared" si="9"/>
        <v>53.307949903438576</v>
      </c>
      <c r="S275" s="13" t="s">
        <v>697</v>
      </c>
      <c r="T275" s="7" t="s">
        <v>698</v>
      </c>
      <c r="U275" s="13" t="s">
        <v>699</v>
      </c>
      <c r="V275" s="7"/>
      <c r="W275" s="7"/>
      <c r="X275" s="7"/>
      <c r="Y275" s="7"/>
      <c r="Z275" s="20"/>
      <c r="AA275" s="13"/>
      <c r="AB275" s="13"/>
      <c r="AC275" s="7"/>
      <c r="AD275" s="7"/>
      <c r="AE275" s="7"/>
      <c r="AF275" s="7"/>
    </row>
    <row r="276" spans="1:32" ht="15">
      <c r="A276" s="7" t="s">
        <v>32</v>
      </c>
      <c r="B276" s="7" t="s">
        <v>33</v>
      </c>
      <c r="C276" s="7"/>
      <c r="D276" s="7" t="s">
        <v>321</v>
      </c>
      <c r="E276" s="13" t="s">
        <v>531</v>
      </c>
      <c r="F276" s="19" t="s">
        <v>532</v>
      </c>
      <c r="G276" s="13" t="s">
        <v>700</v>
      </c>
      <c r="H276" s="16">
        <v>-17.98</v>
      </c>
      <c r="I276" s="17">
        <v>17.12</v>
      </c>
      <c r="J276" s="18">
        <v>3.85</v>
      </c>
      <c r="K276" s="17">
        <v>0.85</v>
      </c>
      <c r="L276" s="12">
        <v>3.07</v>
      </c>
      <c r="M276" s="10">
        <v>0.15669243399999999</v>
      </c>
      <c r="N276" s="15"/>
      <c r="O276" s="15"/>
      <c r="P276" s="15"/>
      <c r="Q276" s="88">
        <f t="shared" si="8"/>
        <v>23.498039215686276</v>
      </c>
      <c r="R276" s="88">
        <f t="shared" si="9"/>
        <v>291.35633526079084</v>
      </c>
      <c r="S276" s="13" t="s">
        <v>701</v>
      </c>
      <c r="T276" s="7" t="s">
        <v>702</v>
      </c>
      <c r="U276" s="7"/>
      <c r="V276" s="7"/>
      <c r="W276" s="7"/>
      <c r="X276" s="7"/>
      <c r="Y276" s="7"/>
      <c r="Z276" s="15"/>
      <c r="AA276" s="7"/>
      <c r="AB276" s="7"/>
      <c r="AC276" s="7"/>
      <c r="AD276" s="7"/>
      <c r="AE276" s="7"/>
      <c r="AF276" s="7"/>
    </row>
    <row r="277" spans="1:32" ht="15">
      <c r="A277" s="7" t="s">
        <v>32</v>
      </c>
      <c r="B277" s="7" t="s">
        <v>33</v>
      </c>
      <c r="C277" s="7"/>
      <c r="D277" s="7" t="s">
        <v>321</v>
      </c>
      <c r="E277" s="13" t="s">
        <v>531</v>
      </c>
      <c r="F277" s="19" t="s">
        <v>532</v>
      </c>
      <c r="G277" s="13" t="s">
        <v>703</v>
      </c>
      <c r="H277" s="16">
        <v>-20.49</v>
      </c>
      <c r="I277" s="17">
        <v>17.100000000000001</v>
      </c>
      <c r="J277" s="18">
        <v>5.08</v>
      </c>
      <c r="K277" s="17">
        <v>1.03</v>
      </c>
      <c r="L277" s="12">
        <v>4.05</v>
      </c>
      <c r="M277" s="10">
        <v>0.19721335300000001</v>
      </c>
      <c r="N277" s="15"/>
      <c r="O277" s="15"/>
      <c r="P277" s="15"/>
      <c r="Q277" s="88">
        <f t="shared" si="8"/>
        <v>19.368932038834949</v>
      </c>
      <c r="R277" s="88">
        <f t="shared" si="9"/>
        <v>231.22166580677728</v>
      </c>
      <c r="S277" s="13" t="s">
        <v>704</v>
      </c>
      <c r="T277" s="7" t="s">
        <v>705</v>
      </c>
      <c r="U277" s="7"/>
      <c r="V277" s="7"/>
      <c r="W277" s="7"/>
      <c r="X277" s="7"/>
      <c r="Y277" s="7"/>
      <c r="Z277" s="20"/>
      <c r="AA277" s="13"/>
      <c r="AB277" s="13"/>
      <c r="AC277" s="7"/>
      <c r="AD277" s="7" t="s">
        <v>505</v>
      </c>
      <c r="AE277" s="7"/>
      <c r="AF277" s="7"/>
    </row>
    <row r="278" spans="1:32" ht="15">
      <c r="A278" s="7" t="s">
        <v>32</v>
      </c>
      <c r="B278" s="7" t="s">
        <v>33</v>
      </c>
      <c r="C278" s="7"/>
      <c r="D278" s="7" t="s">
        <v>321</v>
      </c>
      <c r="E278" s="13" t="s">
        <v>531</v>
      </c>
      <c r="F278" s="19" t="s">
        <v>532</v>
      </c>
      <c r="G278" s="13" t="s">
        <v>706</v>
      </c>
      <c r="H278" s="16">
        <v>-24.41</v>
      </c>
      <c r="I278" s="17">
        <v>20.53</v>
      </c>
      <c r="J278" s="18">
        <v>4.0199999999999996</v>
      </c>
      <c r="K278" s="17">
        <v>1.39</v>
      </c>
      <c r="L278" s="12">
        <v>17.95</v>
      </c>
      <c r="M278" s="10">
        <v>1.722093023</v>
      </c>
      <c r="N278" s="15"/>
      <c r="O278" s="15"/>
      <c r="P278" s="15"/>
      <c r="Q278" s="88">
        <f t="shared" si="8"/>
        <v>17.231414868105517</v>
      </c>
      <c r="R278" s="88">
        <f t="shared" si="9"/>
        <v>31.79077200562276</v>
      </c>
      <c r="S278" s="13" t="s">
        <v>707</v>
      </c>
      <c r="T278" s="7" t="s">
        <v>708</v>
      </c>
      <c r="U278" s="7"/>
      <c r="V278" s="7"/>
      <c r="W278" s="7"/>
      <c r="X278" s="7"/>
      <c r="Y278" s="7"/>
      <c r="Z278" s="20"/>
      <c r="AA278" s="13"/>
      <c r="AB278" s="13"/>
      <c r="AC278" s="7"/>
      <c r="AD278" s="7"/>
      <c r="AE278" s="7"/>
      <c r="AF278" s="7"/>
    </row>
    <row r="279" spans="1:32" ht="15">
      <c r="A279" s="7" t="s">
        <v>32</v>
      </c>
      <c r="B279" s="7" t="s">
        <v>33</v>
      </c>
      <c r="C279" s="7"/>
      <c r="D279" s="7" t="s">
        <v>321</v>
      </c>
      <c r="E279" s="13" t="s">
        <v>709</v>
      </c>
      <c r="F279" s="13" t="s">
        <v>677</v>
      </c>
      <c r="G279" s="13" t="s">
        <v>710</v>
      </c>
      <c r="H279" s="16">
        <v>-35.83</v>
      </c>
      <c r="I279" s="17">
        <v>36.15</v>
      </c>
      <c r="J279" s="18">
        <v>5.29</v>
      </c>
      <c r="K279" s="17">
        <v>5.1100000000000003</v>
      </c>
      <c r="L279" s="22">
        <v>20.09</v>
      </c>
      <c r="M279" s="23">
        <v>0.54</v>
      </c>
      <c r="N279" s="15"/>
      <c r="O279" s="15"/>
      <c r="P279" s="15"/>
      <c r="Q279" s="88">
        <f t="shared" si="8"/>
        <v>8.2534246575342447</v>
      </c>
      <c r="R279" s="88">
        <f t="shared" si="9"/>
        <v>178.5185185185185</v>
      </c>
      <c r="S279" s="13" t="s">
        <v>711</v>
      </c>
      <c r="T279" s="13" t="s">
        <v>712</v>
      </c>
      <c r="U279" s="13"/>
      <c r="V279" s="13"/>
      <c r="W279" s="13"/>
      <c r="X279" s="7"/>
      <c r="Y279" s="7"/>
      <c r="Z279" s="20"/>
      <c r="AA279" s="13"/>
      <c r="AB279" s="13"/>
      <c r="AC279" s="7"/>
      <c r="AD279" s="7"/>
      <c r="AE279" s="7"/>
      <c r="AF279" s="7"/>
    </row>
    <row r="280" spans="1:32" ht="15">
      <c r="A280" s="7" t="s">
        <v>32</v>
      </c>
      <c r="B280" s="7" t="s">
        <v>33</v>
      </c>
      <c r="C280" s="7"/>
      <c r="D280" s="7" t="s">
        <v>321</v>
      </c>
      <c r="E280" s="13" t="s">
        <v>709</v>
      </c>
      <c r="F280" s="13" t="s">
        <v>677</v>
      </c>
      <c r="G280" s="13" t="s">
        <v>713</v>
      </c>
      <c r="H280" s="16">
        <v>-28.92</v>
      </c>
      <c r="I280" s="17">
        <v>31.31</v>
      </c>
      <c r="J280" s="18">
        <v>7.03</v>
      </c>
      <c r="K280" s="17">
        <v>3.74</v>
      </c>
      <c r="L280" s="22">
        <v>21.26</v>
      </c>
      <c r="M280" s="23">
        <v>2.17</v>
      </c>
      <c r="N280" s="15"/>
      <c r="O280" s="15"/>
      <c r="P280" s="15"/>
      <c r="Q280" s="88">
        <f t="shared" si="8"/>
        <v>9.7669340463458081</v>
      </c>
      <c r="R280" s="88">
        <f t="shared" si="9"/>
        <v>38.476190476190474</v>
      </c>
      <c r="S280" s="13" t="s">
        <v>714</v>
      </c>
      <c r="T280" s="13" t="s">
        <v>715</v>
      </c>
      <c r="U280" s="13"/>
      <c r="V280" s="13"/>
      <c r="W280" s="13"/>
      <c r="X280" s="7"/>
      <c r="Y280" s="7"/>
      <c r="Z280" s="20"/>
      <c r="AA280" s="13"/>
      <c r="AB280" s="13"/>
      <c r="AC280" s="7"/>
      <c r="AD280" s="7"/>
      <c r="AE280" s="7"/>
      <c r="AF280" s="7"/>
    </row>
    <row r="281" spans="1:32" ht="15">
      <c r="A281" s="7" t="s">
        <v>32</v>
      </c>
      <c r="B281" s="7" t="s">
        <v>33</v>
      </c>
      <c r="C281" s="7"/>
      <c r="D281" s="7" t="s">
        <v>321</v>
      </c>
      <c r="E281" s="13" t="s">
        <v>709</v>
      </c>
      <c r="F281" s="7" t="s">
        <v>716</v>
      </c>
      <c r="G281" s="13" t="s">
        <v>717</v>
      </c>
      <c r="H281" s="16">
        <v>-30.94</v>
      </c>
      <c r="I281" s="17">
        <v>32.54</v>
      </c>
      <c r="J281" s="18">
        <v>6.69</v>
      </c>
      <c r="K281" s="17">
        <v>3.46</v>
      </c>
      <c r="L281" s="12">
        <v>10.26</v>
      </c>
      <c r="M281" s="10">
        <v>0.119405819</v>
      </c>
      <c r="N281" s="15"/>
      <c r="O281" s="15"/>
      <c r="P281" s="15"/>
      <c r="Q281" s="88">
        <f t="shared" si="8"/>
        <v>10.972061657032755</v>
      </c>
      <c r="R281" s="88">
        <f t="shared" si="9"/>
        <v>726.70941885448087</v>
      </c>
      <c r="S281" s="13" t="s">
        <v>718</v>
      </c>
      <c r="T281" s="7" t="s">
        <v>719</v>
      </c>
      <c r="U281" s="7"/>
      <c r="V281" s="7"/>
      <c r="W281" s="7"/>
      <c r="X281" s="7"/>
      <c r="Y281" s="7"/>
      <c r="Z281" s="20"/>
      <c r="AA281" s="13"/>
      <c r="AB281" s="13"/>
      <c r="AC281" s="7"/>
      <c r="AD281" s="7"/>
      <c r="AE281" s="7"/>
      <c r="AF281" s="7"/>
    </row>
    <row r="282" spans="1:32" ht="15">
      <c r="A282" s="7" t="s">
        <v>32</v>
      </c>
      <c r="B282" s="7" t="s">
        <v>33</v>
      </c>
      <c r="C282" s="7"/>
      <c r="D282" s="7" t="s">
        <v>321</v>
      </c>
      <c r="E282" s="13" t="s">
        <v>555</v>
      </c>
      <c r="F282" s="7" t="s">
        <v>556</v>
      </c>
      <c r="G282" s="13" t="s">
        <v>720</v>
      </c>
      <c r="H282" s="16">
        <v>-28.66</v>
      </c>
      <c r="I282" s="17">
        <v>42.53</v>
      </c>
      <c r="J282" s="18">
        <v>3.85</v>
      </c>
      <c r="K282" s="17">
        <v>0.87</v>
      </c>
      <c r="L282" s="12">
        <v>0.74</v>
      </c>
      <c r="M282" s="10">
        <v>0.311028939</v>
      </c>
      <c r="N282" s="15"/>
      <c r="O282" s="15"/>
      <c r="P282" s="15"/>
      <c r="Q282" s="88">
        <f t="shared" si="8"/>
        <v>57.032567049808428</v>
      </c>
      <c r="R282" s="88">
        <f t="shared" si="9"/>
        <v>364.63916733270065</v>
      </c>
      <c r="S282" s="13" t="s">
        <v>721</v>
      </c>
      <c r="T282" s="7" t="s">
        <v>722</v>
      </c>
      <c r="U282" s="7"/>
      <c r="V282" s="7"/>
      <c r="W282" s="7"/>
      <c r="X282" s="7"/>
      <c r="Y282" s="7"/>
      <c r="Z282" s="20"/>
      <c r="AA282" s="13"/>
      <c r="AB282" s="13"/>
      <c r="AC282" s="7"/>
      <c r="AD282" s="7"/>
      <c r="AE282" s="7"/>
      <c r="AF282" s="7"/>
    </row>
    <row r="283" spans="1:32" ht="15">
      <c r="A283" s="7" t="s">
        <v>32</v>
      </c>
      <c r="B283" s="7" t="s">
        <v>33</v>
      </c>
      <c r="C283" s="7"/>
      <c r="D283" s="7" t="s">
        <v>321</v>
      </c>
      <c r="E283" s="13" t="s">
        <v>555</v>
      </c>
      <c r="F283" s="7" t="s">
        <v>556</v>
      </c>
      <c r="G283" s="13" t="s">
        <v>723</v>
      </c>
      <c r="H283" s="16">
        <v>-31.28</v>
      </c>
      <c r="I283" s="17">
        <v>44.83</v>
      </c>
      <c r="J283" s="18">
        <v>4.18</v>
      </c>
      <c r="K283" s="17">
        <v>0.97</v>
      </c>
      <c r="L283" s="12">
        <v>-3.18</v>
      </c>
      <c r="M283" s="10">
        <v>0.68668683799999997</v>
      </c>
      <c r="N283" s="15"/>
      <c r="O283" s="15"/>
      <c r="P283" s="15"/>
      <c r="Q283" s="88">
        <f t="shared" si="8"/>
        <v>53.919243986254294</v>
      </c>
      <c r="R283" s="88">
        <f t="shared" si="9"/>
        <v>174.09197330015908</v>
      </c>
      <c r="S283" s="13" t="s">
        <v>724</v>
      </c>
      <c r="T283" s="7" t="s">
        <v>725</v>
      </c>
      <c r="U283" s="7"/>
      <c r="V283" s="7"/>
      <c r="W283" s="7"/>
      <c r="X283" s="7"/>
      <c r="Y283" s="7"/>
      <c r="Z283" s="7"/>
      <c r="AA283" s="7"/>
      <c r="AB283" s="7"/>
      <c r="AC283" s="7"/>
      <c r="AD283" s="7" t="s">
        <v>505</v>
      </c>
      <c r="AE283" s="7"/>
      <c r="AF283" s="7"/>
    </row>
    <row r="284" spans="1:32" ht="15">
      <c r="A284" s="7" t="s">
        <v>32</v>
      </c>
      <c r="B284" s="7" t="s">
        <v>33</v>
      </c>
      <c r="C284" s="7"/>
      <c r="D284" s="7" t="s">
        <v>321</v>
      </c>
      <c r="E284" s="13" t="s">
        <v>555</v>
      </c>
      <c r="F284" s="7" t="s">
        <v>556</v>
      </c>
      <c r="G284" s="13" t="s">
        <v>726</v>
      </c>
      <c r="H284" s="16">
        <v>-31.05</v>
      </c>
      <c r="I284" s="17">
        <v>45.59</v>
      </c>
      <c r="J284" s="18">
        <v>3.05</v>
      </c>
      <c r="K284" s="17">
        <v>0.9</v>
      </c>
      <c r="L284" s="12">
        <v>6.23</v>
      </c>
      <c r="M284" s="10">
        <v>0.77233386599999998</v>
      </c>
      <c r="N284" s="15"/>
      <c r="O284" s="15"/>
      <c r="P284" s="15"/>
      <c r="Q284" s="88">
        <f t="shared" si="8"/>
        <v>59.098148148148141</v>
      </c>
      <c r="R284" s="88">
        <f t="shared" si="9"/>
        <v>157.41033597681619</v>
      </c>
      <c r="S284" s="13" t="s">
        <v>727</v>
      </c>
      <c r="T284" s="7" t="s">
        <v>728</v>
      </c>
      <c r="U284" s="7"/>
      <c r="V284" s="7"/>
      <c r="W284" s="7"/>
      <c r="X284" s="7"/>
      <c r="Y284" s="7"/>
      <c r="Z284" s="13"/>
      <c r="AA284" s="13"/>
      <c r="AB284" s="13"/>
      <c r="AC284" s="7"/>
      <c r="AD284" s="7"/>
      <c r="AE284" s="7"/>
      <c r="AF284" s="7"/>
    </row>
    <row r="285" spans="1:32" ht="15">
      <c r="A285" s="7" t="s">
        <v>32</v>
      </c>
      <c r="B285" s="7" t="s">
        <v>33</v>
      </c>
      <c r="C285" s="7"/>
      <c r="D285" s="7" t="s">
        <v>321</v>
      </c>
      <c r="E285" s="13" t="s">
        <v>555</v>
      </c>
      <c r="F285" s="7" t="s">
        <v>556</v>
      </c>
      <c r="G285" s="13" t="s">
        <v>729</v>
      </c>
      <c r="H285" s="16">
        <v>-28.53</v>
      </c>
      <c r="I285" s="17">
        <v>47.89</v>
      </c>
      <c r="J285" s="18">
        <v>4.33</v>
      </c>
      <c r="K285" s="17">
        <v>1.05</v>
      </c>
      <c r="L285" s="12">
        <v>-3.78</v>
      </c>
      <c r="M285" s="10">
        <v>0.526947041</v>
      </c>
      <c r="N285" s="15"/>
      <c r="O285" s="15"/>
      <c r="P285" s="15"/>
      <c r="Q285" s="88">
        <f t="shared" si="8"/>
        <v>53.211111111111109</v>
      </c>
      <c r="R285" s="88">
        <f t="shared" si="9"/>
        <v>242.35199503979501</v>
      </c>
      <c r="S285" s="13" t="s">
        <v>730</v>
      </c>
      <c r="T285" s="7" t="s">
        <v>731</v>
      </c>
      <c r="U285" s="7"/>
      <c r="V285" s="7"/>
      <c r="W285" s="7"/>
      <c r="X285" s="7"/>
      <c r="Y285" s="7"/>
      <c r="Z285" s="13"/>
      <c r="AA285" s="13"/>
      <c r="AB285" s="13"/>
      <c r="AC285" s="7"/>
      <c r="AD285" s="7" t="s">
        <v>505</v>
      </c>
      <c r="AE285" s="7"/>
      <c r="AF285" s="7"/>
    </row>
    <row r="286" spans="1:32" ht="15">
      <c r="A286" s="7" t="s">
        <v>32</v>
      </c>
      <c r="B286" s="7" t="s">
        <v>33</v>
      </c>
      <c r="C286" s="7"/>
      <c r="D286" s="7" t="s">
        <v>321</v>
      </c>
      <c r="E286" s="13" t="s">
        <v>555</v>
      </c>
      <c r="F286" s="7" t="s">
        <v>556</v>
      </c>
      <c r="G286" s="13" t="s">
        <v>732</v>
      </c>
      <c r="H286" s="16">
        <v>-26.97</v>
      </c>
      <c r="I286" s="17">
        <v>44.47</v>
      </c>
      <c r="J286" s="18">
        <v>3.63</v>
      </c>
      <c r="K286" s="17">
        <v>0.92</v>
      </c>
      <c r="L286" s="12">
        <v>14.48</v>
      </c>
      <c r="M286" s="10">
        <v>0.13144704099999999</v>
      </c>
      <c r="N286" s="15"/>
      <c r="O286" s="15"/>
      <c r="P286" s="15"/>
      <c r="Q286" s="88">
        <f t="shared" si="8"/>
        <v>56.393115942028984</v>
      </c>
      <c r="R286" s="88">
        <f t="shared" si="9"/>
        <v>902.16307468394564</v>
      </c>
      <c r="S286" s="13" t="s">
        <v>733</v>
      </c>
      <c r="T286" s="7" t="s">
        <v>734</v>
      </c>
      <c r="U286" s="7"/>
      <c r="V286" s="7"/>
      <c r="W286" s="7" t="s">
        <v>363</v>
      </c>
      <c r="X286" s="7"/>
      <c r="Y286" s="7"/>
      <c r="Z286" s="15"/>
      <c r="AA286" s="7"/>
      <c r="AB286" s="7"/>
      <c r="AC286" s="7"/>
      <c r="AD286" s="7"/>
      <c r="AE286" s="7"/>
      <c r="AF286" s="7"/>
    </row>
    <row r="287" spans="1:32" ht="15">
      <c r="A287" s="7" t="s">
        <v>32</v>
      </c>
      <c r="B287" s="7" t="s">
        <v>33</v>
      </c>
      <c r="C287" s="7"/>
      <c r="D287" s="7" t="s">
        <v>321</v>
      </c>
      <c r="E287" s="13" t="s">
        <v>735</v>
      </c>
      <c r="F287" s="7" t="s">
        <v>736</v>
      </c>
      <c r="G287" s="28" t="s">
        <v>737</v>
      </c>
      <c r="H287" s="29"/>
      <c r="I287" s="30">
        <v>10.93</v>
      </c>
      <c r="J287" s="25"/>
      <c r="K287" s="30">
        <v>0.34</v>
      </c>
      <c r="L287" s="12">
        <v>-1.6</v>
      </c>
      <c r="M287" s="10">
        <v>3.0722330999999999E-2</v>
      </c>
      <c r="N287" s="15"/>
      <c r="O287" s="15"/>
      <c r="P287" s="15"/>
      <c r="Q287" s="88">
        <f t="shared" si="8"/>
        <v>37.504901960784309</v>
      </c>
      <c r="R287" s="88">
        <f t="shared" si="9"/>
        <v>948.71273493754973</v>
      </c>
      <c r="S287" s="28" t="s">
        <v>738</v>
      </c>
      <c r="T287" s="7" t="s">
        <v>739</v>
      </c>
      <c r="U287" s="7"/>
      <c r="V287" s="7"/>
      <c r="W287" s="7"/>
      <c r="X287" s="7"/>
      <c r="Y287" s="7"/>
      <c r="Z287" s="20"/>
      <c r="AA287" s="13"/>
      <c r="AB287" s="13"/>
      <c r="AC287" s="7"/>
      <c r="AD287" s="7" t="s">
        <v>740</v>
      </c>
      <c r="AE287" s="7"/>
      <c r="AF287" s="7"/>
    </row>
    <row r="288" spans="1:32" ht="15">
      <c r="A288" s="7" t="s">
        <v>32</v>
      </c>
      <c r="B288" s="7" t="s">
        <v>33</v>
      </c>
      <c r="C288" s="7"/>
      <c r="D288" s="7" t="s">
        <v>321</v>
      </c>
      <c r="E288" s="13" t="s">
        <v>735</v>
      </c>
      <c r="F288" s="7" t="s">
        <v>736</v>
      </c>
      <c r="G288" s="28" t="s">
        <v>741</v>
      </c>
      <c r="H288" s="29"/>
      <c r="I288" s="15"/>
      <c r="J288" s="25"/>
      <c r="K288" s="15"/>
      <c r="L288" s="12">
        <v>-5.83</v>
      </c>
      <c r="M288" s="10">
        <v>4.5843581000000001E-2</v>
      </c>
      <c r="N288" s="15"/>
      <c r="O288" s="15"/>
      <c r="P288" s="15"/>
      <c r="Q288" s="88" t="e">
        <f t="shared" si="8"/>
        <v>#DIV/0!</v>
      </c>
      <c r="R288" s="88">
        <f t="shared" si="9"/>
        <v>0</v>
      </c>
      <c r="S288" s="28" t="s">
        <v>742</v>
      </c>
      <c r="T288" s="7" t="s">
        <v>743</v>
      </c>
      <c r="U288" s="7"/>
      <c r="V288" s="7"/>
      <c r="W288" s="7"/>
      <c r="X288" s="7"/>
      <c r="Y288" s="7"/>
      <c r="Z288" s="15"/>
      <c r="AA288" s="7"/>
      <c r="AB288" s="7"/>
      <c r="AC288" s="7"/>
      <c r="AD288" s="7" t="s">
        <v>505</v>
      </c>
      <c r="AE288" s="7"/>
      <c r="AF288" s="7"/>
    </row>
    <row r="289" spans="1:32" ht="15">
      <c r="A289" s="7" t="s">
        <v>32</v>
      </c>
      <c r="B289" s="7" t="s">
        <v>33</v>
      </c>
      <c r="C289" s="7"/>
      <c r="D289" s="7" t="s">
        <v>321</v>
      </c>
      <c r="E289" s="13" t="s">
        <v>735</v>
      </c>
      <c r="F289" s="7" t="s">
        <v>736</v>
      </c>
      <c r="G289" s="28" t="s">
        <v>744</v>
      </c>
      <c r="H289" s="29"/>
      <c r="I289" s="30">
        <v>9.6199999999999992</v>
      </c>
      <c r="J289" s="25"/>
      <c r="K289" s="30">
        <v>0.33</v>
      </c>
      <c r="L289" s="12">
        <v>-4.22</v>
      </c>
      <c r="M289" s="10">
        <v>0.234107495</v>
      </c>
      <c r="N289" s="15"/>
      <c r="O289" s="15"/>
      <c r="P289" s="15"/>
      <c r="Q289" s="88">
        <f t="shared" si="8"/>
        <v>34.010101010101003</v>
      </c>
      <c r="R289" s="88">
        <f t="shared" si="9"/>
        <v>109.57929105744066</v>
      </c>
      <c r="S289" s="28" t="s">
        <v>745</v>
      </c>
      <c r="T289" s="7" t="s">
        <v>746</v>
      </c>
      <c r="U289" s="7"/>
      <c r="V289" s="7"/>
      <c r="W289" s="7"/>
      <c r="X289" s="7"/>
      <c r="Y289" s="7"/>
      <c r="Z289" s="20"/>
      <c r="AA289" s="13"/>
      <c r="AB289" s="13"/>
      <c r="AC289" s="7"/>
      <c r="AD289" s="7" t="s">
        <v>505</v>
      </c>
      <c r="AE289" s="7"/>
      <c r="AF289" s="7"/>
    </row>
    <row r="290" spans="1:32" ht="15">
      <c r="A290" s="7" t="s">
        <v>32</v>
      </c>
      <c r="B290" s="7" t="s">
        <v>33</v>
      </c>
      <c r="C290" s="7"/>
      <c r="D290" s="7" t="s">
        <v>324</v>
      </c>
      <c r="E290" s="13" t="s">
        <v>747</v>
      </c>
      <c r="F290" s="7"/>
      <c r="G290" s="13" t="s">
        <v>748</v>
      </c>
      <c r="H290" s="16">
        <v>-8.3000000000000007</v>
      </c>
      <c r="I290" s="17">
        <v>15.49</v>
      </c>
      <c r="J290" s="18">
        <v>3.29</v>
      </c>
      <c r="K290" s="17">
        <v>0.91</v>
      </c>
      <c r="L290" s="12">
        <v>5.6</v>
      </c>
      <c r="M290" s="10">
        <v>0.16738794400000001</v>
      </c>
      <c r="N290" s="15"/>
      <c r="O290" s="15"/>
      <c r="P290" s="15"/>
      <c r="Q290" s="88">
        <f t="shared" si="8"/>
        <v>19.858974358974358</v>
      </c>
      <c r="R290" s="88">
        <f t="shared" si="9"/>
        <v>246.77205346800042</v>
      </c>
      <c r="S290" s="13" t="s">
        <v>749</v>
      </c>
      <c r="T290" s="7" t="s">
        <v>750</v>
      </c>
      <c r="U290" s="7"/>
      <c r="V290" s="7"/>
      <c r="W290" s="7"/>
      <c r="X290" s="7"/>
      <c r="Y290" s="7"/>
      <c r="Z290" s="20"/>
      <c r="AA290" s="13"/>
      <c r="AB290" s="13"/>
      <c r="AC290" s="7"/>
      <c r="AD290" s="7" t="s">
        <v>505</v>
      </c>
      <c r="AE290" s="7"/>
      <c r="AF290" s="7"/>
    </row>
    <row r="291" spans="1:32" ht="15">
      <c r="A291" s="7" t="s">
        <v>32</v>
      </c>
      <c r="B291" s="7" t="s">
        <v>33</v>
      </c>
      <c r="C291" s="7"/>
      <c r="D291" s="7" t="s">
        <v>324</v>
      </c>
      <c r="E291" s="13" t="s">
        <v>751</v>
      </c>
      <c r="F291" s="7" t="s">
        <v>495</v>
      </c>
      <c r="G291" s="13" t="s">
        <v>752</v>
      </c>
      <c r="H291" s="16">
        <v>-14.52</v>
      </c>
      <c r="I291" s="17">
        <v>39.630000000000003</v>
      </c>
      <c r="J291" s="18">
        <v>3.89</v>
      </c>
      <c r="K291" s="17">
        <v>1.76</v>
      </c>
      <c r="L291" s="12">
        <v>5.91</v>
      </c>
      <c r="M291" s="10">
        <v>0.42871559599999998</v>
      </c>
      <c r="N291" s="15"/>
      <c r="O291" s="15"/>
      <c r="P291" s="15"/>
      <c r="Q291" s="88">
        <f t="shared" si="8"/>
        <v>26.269886363636363</v>
      </c>
      <c r="R291" s="88">
        <f t="shared" si="9"/>
        <v>246.50374510751416</v>
      </c>
      <c r="S291" s="13" t="s">
        <v>753</v>
      </c>
      <c r="T291" s="7" t="s">
        <v>754</v>
      </c>
      <c r="U291" s="13" t="s">
        <v>755</v>
      </c>
      <c r="V291" s="7"/>
      <c r="W291" s="7"/>
      <c r="X291" s="7"/>
      <c r="Y291" s="7"/>
      <c r="Z291" s="20"/>
      <c r="AA291" s="13"/>
      <c r="AB291" s="13"/>
      <c r="AC291" s="7"/>
      <c r="AD291" s="7" t="s">
        <v>505</v>
      </c>
      <c r="AE291" s="7"/>
      <c r="AF291" s="7"/>
    </row>
    <row r="292" spans="1:32" ht="15">
      <c r="A292" s="7" t="s">
        <v>32</v>
      </c>
      <c r="B292" s="7" t="s">
        <v>33</v>
      </c>
      <c r="C292" s="7"/>
      <c r="D292" s="7" t="s">
        <v>324</v>
      </c>
      <c r="E292" s="13" t="s">
        <v>751</v>
      </c>
      <c r="F292" s="7" t="s">
        <v>495</v>
      </c>
      <c r="G292" s="13" t="s">
        <v>756</v>
      </c>
      <c r="H292" s="16">
        <v>-8.56</v>
      </c>
      <c r="I292" s="17">
        <v>38.32</v>
      </c>
      <c r="J292" s="18">
        <v>0.56999999999999995</v>
      </c>
      <c r="K292" s="17">
        <v>0.87</v>
      </c>
      <c r="L292" s="12">
        <v>0.46</v>
      </c>
      <c r="M292" s="10">
        <v>0.45130048499999997</v>
      </c>
      <c r="N292" s="15"/>
      <c r="O292" s="15"/>
      <c r="P292" s="15"/>
      <c r="Q292" s="88">
        <f t="shared" si="8"/>
        <v>51.386973180076623</v>
      </c>
      <c r="R292" s="88">
        <f t="shared" si="9"/>
        <v>226.42711466766244</v>
      </c>
      <c r="S292" s="13" t="s">
        <v>757</v>
      </c>
      <c r="T292" s="7" t="s">
        <v>758</v>
      </c>
      <c r="U292" s="13" t="s">
        <v>759</v>
      </c>
      <c r="V292" s="7"/>
      <c r="W292" s="7"/>
      <c r="X292" s="7"/>
      <c r="Y292" s="7"/>
      <c r="Z292" s="20"/>
      <c r="AA292" s="13"/>
      <c r="AB292" s="13"/>
      <c r="AC292" s="7"/>
      <c r="AD292" s="7"/>
      <c r="AE292" s="7"/>
      <c r="AF292" s="7"/>
    </row>
    <row r="293" spans="1:32" ht="15">
      <c r="A293" s="7" t="s">
        <v>32</v>
      </c>
      <c r="B293" s="7" t="s">
        <v>33</v>
      </c>
      <c r="C293" s="7"/>
      <c r="D293" s="7" t="s">
        <v>324</v>
      </c>
      <c r="E293" s="13" t="s">
        <v>751</v>
      </c>
      <c r="F293" s="7" t="s">
        <v>495</v>
      </c>
      <c r="G293" s="13" t="s">
        <v>760</v>
      </c>
      <c r="H293" s="16">
        <v>-8.23</v>
      </c>
      <c r="I293" s="17">
        <v>39.53</v>
      </c>
      <c r="J293" s="18">
        <v>2.59</v>
      </c>
      <c r="K293" s="17">
        <v>1.7</v>
      </c>
      <c r="L293" s="12">
        <v>10.96</v>
      </c>
      <c r="M293" s="26">
        <v>0.98169242700000003</v>
      </c>
      <c r="N293" s="15"/>
      <c r="O293" s="15"/>
      <c r="P293" s="15"/>
      <c r="Q293" s="88">
        <f t="shared" si="8"/>
        <v>27.128431372549024</v>
      </c>
      <c r="R293" s="88">
        <f t="shared" si="9"/>
        <v>107.37918561261687</v>
      </c>
      <c r="S293" s="13" t="s">
        <v>761</v>
      </c>
      <c r="T293" s="7" t="s">
        <v>762</v>
      </c>
      <c r="U293" s="13" t="s">
        <v>763</v>
      </c>
      <c r="V293" s="7"/>
      <c r="W293" s="7"/>
      <c r="X293" s="7"/>
      <c r="Y293" s="7"/>
      <c r="Z293" s="20"/>
      <c r="AA293" s="13"/>
      <c r="AB293" s="13"/>
      <c r="AC293" s="7"/>
      <c r="AD293" s="7"/>
      <c r="AE293" s="7"/>
      <c r="AF293" s="7"/>
    </row>
    <row r="294" spans="1:32" ht="15">
      <c r="A294" s="7" t="s">
        <v>32</v>
      </c>
      <c r="B294" s="7" t="s">
        <v>33</v>
      </c>
      <c r="C294" s="7"/>
      <c r="D294" s="7" t="s">
        <v>324</v>
      </c>
      <c r="E294" s="13" t="s">
        <v>658</v>
      </c>
      <c r="F294" s="7"/>
      <c r="G294" s="13" t="s">
        <v>764</v>
      </c>
      <c r="H294" s="16">
        <v>-12.64</v>
      </c>
      <c r="I294" s="17">
        <v>12.61</v>
      </c>
      <c r="J294" s="18">
        <v>0.74</v>
      </c>
      <c r="K294" s="17">
        <v>1.03</v>
      </c>
      <c r="L294" s="22">
        <v>17.149999999999999</v>
      </c>
      <c r="M294" s="17">
        <v>1.03</v>
      </c>
      <c r="N294" s="15"/>
      <c r="O294" s="15"/>
      <c r="P294" s="15"/>
      <c r="Q294" s="88">
        <f t="shared" si="8"/>
        <v>14.283171521035596</v>
      </c>
      <c r="R294" s="88">
        <f t="shared" si="9"/>
        <v>32.64724919093851</v>
      </c>
      <c r="S294" s="13" t="s">
        <v>765</v>
      </c>
      <c r="T294" s="7" t="s">
        <v>766</v>
      </c>
      <c r="U294" s="7"/>
      <c r="V294" s="7"/>
      <c r="W294" s="7"/>
      <c r="X294" s="7"/>
      <c r="Y294" s="7"/>
      <c r="Z294" s="20"/>
      <c r="AA294" s="13"/>
      <c r="AB294" s="13"/>
      <c r="AC294" s="7"/>
      <c r="AD294" s="7"/>
      <c r="AE294" s="7"/>
      <c r="AF294" s="7"/>
    </row>
    <row r="295" spans="1:32" ht="15">
      <c r="A295" s="7" t="s">
        <v>32</v>
      </c>
      <c r="B295" s="7" t="s">
        <v>33</v>
      </c>
      <c r="C295" s="7"/>
      <c r="D295" s="7" t="s">
        <v>324</v>
      </c>
      <c r="E295" s="13" t="s">
        <v>658</v>
      </c>
      <c r="F295" s="7"/>
      <c r="G295" s="13" t="s">
        <v>767</v>
      </c>
      <c r="H295" s="16">
        <v>-18.73</v>
      </c>
      <c r="I295" s="17">
        <v>10.86</v>
      </c>
      <c r="J295" s="18">
        <v>-1.21</v>
      </c>
      <c r="K295" s="17">
        <v>1.31</v>
      </c>
      <c r="L295" s="14"/>
      <c r="M295" s="7"/>
      <c r="N295" s="15"/>
      <c r="O295" s="15"/>
      <c r="P295" s="15"/>
      <c r="Q295" s="88">
        <f t="shared" si="8"/>
        <v>9.6717557251908381</v>
      </c>
      <c r="R295" s="88" t="e">
        <f t="shared" si="9"/>
        <v>#DIV/0!</v>
      </c>
      <c r="S295" s="13" t="s">
        <v>768</v>
      </c>
      <c r="T295" s="7"/>
      <c r="U295" s="7"/>
      <c r="V295" s="7"/>
      <c r="W295" s="7"/>
      <c r="X295" s="7"/>
      <c r="Y295" s="7" t="s">
        <v>363</v>
      </c>
      <c r="Z295" s="20"/>
      <c r="AA295" s="13"/>
      <c r="AB295" s="13"/>
      <c r="AC295" s="7"/>
      <c r="AD295" s="7"/>
      <c r="AE295" s="7"/>
      <c r="AF295" s="7"/>
    </row>
    <row r="296" spans="1:32" ht="15">
      <c r="A296" s="7" t="s">
        <v>32</v>
      </c>
      <c r="B296" s="7" t="s">
        <v>33</v>
      </c>
      <c r="C296" s="7"/>
      <c r="D296" s="7" t="s">
        <v>324</v>
      </c>
      <c r="E296" s="13"/>
      <c r="F296" s="7" t="s">
        <v>510</v>
      </c>
      <c r="G296" s="13" t="s">
        <v>769</v>
      </c>
      <c r="H296" s="16">
        <v>-9.42</v>
      </c>
      <c r="I296" s="17">
        <v>10.65</v>
      </c>
      <c r="J296" s="18">
        <v>1.74</v>
      </c>
      <c r="K296" s="17">
        <v>0.97</v>
      </c>
      <c r="L296" s="14"/>
      <c r="M296" s="7"/>
      <c r="N296" s="15"/>
      <c r="O296" s="15"/>
      <c r="P296" s="15"/>
      <c r="Q296" s="88">
        <f t="shared" si="8"/>
        <v>12.809278350515465</v>
      </c>
      <c r="R296" s="88" t="e">
        <f t="shared" si="9"/>
        <v>#DIV/0!</v>
      </c>
      <c r="S296" s="13" t="s">
        <v>770</v>
      </c>
      <c r="T296" s="7"/>
      <c r="U296" s="7"/>
      <c r="V296" s="7"/>
      <c r="W296" s="7"/>
      <c r="X296" s="7"/>
      <c r="Y296" s="7"/>
      <c r="Z296" s="20"/>
      <c r="AA296" s="13"/>
      <c r="AB296" s="13"/>
      <c r="AC296" s="7"/>
      <c r="AD296" s="7"/>
      <c r="AE296" s="7" t="s">
        <v>771</v>
      </c>
      <c r="AF296" s="7"/>
    </row>
    <row r="297" spans="1:32" ht="15">
      <c r="A297" s="7" t="s">
        <v>32</v>
      </c>
      <c r="B297" s="7" t="s">
        <v>33</v>
      </c>
      <c r="C297" s="7"/>
      <c r="D297" s="7" t="s">
        <v>324</v>
      </c>
      <c r="E297" s="7" t="s">
        <v>772</v>
      </c>
      <c r="F297" s="19" t="s">
        <v>773</v>
      </c>
      <c r="G297" s="13" t="s">
        <v>774</v>
      </c>
      <c r="H297" s="16">
        <v>-10.72</v>
      </c>
      <c r="I297" s="17">
        <v>30.95</v>
      </c>
      <c r="J297" s="18">
        <v>-1.1399999999999999</v>
      </c>
      <c r="K297" s="17">
        <v>1.7</v>
      </c>
      <c r="L297" s="12">
        <v>20.350000000000001</v>
      </c>
      <c r="M297" s="10">
        <v>1.10202946</v>
      </c>
      <c r="N297" s="15"/>
      <c r="O297" s="15"/>
      <c r="P297" s="15"/>
      <c r="Q297" s="88">
        <f t="shared" si="8"/>
        <v>21.240196078431371</v>
      </c>
      <c r="R297" s="88">
        <f t="shared" si="9"/>
        <v>74.892129774219768</v>
      </c>
      <c r="S297" s="13" t="s">
        <v>775</v>
      </c>
      <c r="T297" s="7" t="s">
        <v>776</v>
      </c>
      <c r="U297" s="7"/>
      <c r="V297" s="7"/>
      <c r="W297" s="7"/>
      <c r="X297" s="7"/>
      <c r="Y297" s="7"/>
      <c r="Z297" s="20"/>
      <c r="AA297" s="13"/>
      <c r="AB297" s="13"/>
      <c r="AC297" s="7"/>
      <c r="AD297" s="7"/>
      <c r="AE297" s="7"/>
      <c r="AF297" s="7"/>
    </row>
    <row r="298" spans="1:32" ht="15">
      <c r="A298" s="7" t="s">
        <v>32</v>
      </c>
      <c r="B298" s="7" t="s">
        <v>33</v>
      </c>
      <c r="C298" s="7"/>
      <c r="D298" s="7" t="s">
        <v>324</v>
      </c>
      <c r="E298" s="7" t="s">
        <v>772</v>
      </c>
      <c r="F298" s="19" t="s">
        <v>773</v>
      </c>
      <c r="G298" s="13" t="s">
        <v>777</v>
      </c>
      <c r="H298" s="16">
        <v>-10.61</v>
      </c>
      <c r="I298" s="17">
        <v>35.119999999999997</v>
      </c>
      <c r="J298" s="18">
        <v>-1.7</v>
      </c>
      <c r="K298" s="17">
        <v>1.86</v>
      </c>
      <c r="L298" s="12">
        <v>-6.87</v>
      </c>
      <c r="M298" s="10">
        <v>0.86186771699999998</v>
      </c>
      <c r="N298" s="15"/>
      <c r="O298" s="15"/>
      <c r="P298" s="15"/>
      <c r="Q298" s="88">
        <f t="shared" si="8"/>
        <v>22.028673835125442</v>
      </c>
      <c r="R298" s="88">
        <f t="shared" si="9"/>
        <v>108.66323391172259</v>
      </c>
      <c r="S298" s="13" t="s">
        <v>778</v>
      </c>
      <c r="T298" s="7" t="s">
        <v>779</v>
      </c>
      <c r="U298" s="7"/>
      <c r="V298" s="7"/>
      <c r="W298" s="7"/>
      <c r="X298" s="7"/>
      <c r="Y298" s="7"/>
      <c r="Z298" s="20"/>
      <c r="AA298" s="13"/>
      <c r="AB298" s="13"/>
      <c r="AC298" s="7"/>
      <c r="AD298" s="7"/>
      <c r="AE298" s="7"/>
      <c r="AF298" s="7"/>
    </row>
    <row r="299" spans="1:32" ht="15">
      <c r="A299" s="7" t="s">
        <v>32</v>
      </c>
      <c r="B299" s="7" t="s">
        <v>33</v>
      </c>
      <c r="C299" s="7"/>
      <c r="D299" s="7" t="s">
        <v>324</v>
      </c>
      <c r="E299" s="7" t="s">
        <v>772</v>
      </c>
      <c r="F299" s="19" t="s">
        <v>773</v>
      </c>
      <c r="G299" s="13" t="s">
        <v>780</v>
      </c>
      <c r="H299" s="16">
        <v>-10.130000000000001</v>
      </c>
      <c r="I299" s="17">
        <v>33.04</v>
      </c>
      <c r="J299" s="18">
        <v>-2.06</v>
      </c>
      <c r="K299" s="17">
        <v>1.38</v>
      </c>
      <c r="L299" s="22">
        <v>6.38</v>
      </c>
      <c r="M299" s="23">
        <v>7.26</v>
      </c>
      <c r="N299" s="15"/>
      <c r="O299" s="15"/>
      <c r="P299" s="15"/>
      <c r="Q299" s="88">
        <f t="shared" si="8"/>
        <v>27.932367149758459</v>
      </c>
      <c r="R299" s="88">
        <f t="shared" si="9"/>
        <v>12.135904499540864</v>
      </c>
      <c r="S299" s="13" t="s">
        <v>781</v>
      </c>
      <c r="T299" s="13" t="s">
        <v>782</v>
      </c>
      <c r="U299" s="13"/>
      <c r="V299" s="13"/>
      <c r="W299" s="13"/>
      <c r="X299" s="7"/>
      <c r="Y299" s="7"/>
      <c r="Z299" s="20"/>
      <c r="AA299" s="13"/>
      <c r="AB299" s="13"/>
      <c r="AC299" s="7"/>
      <c r="AD299" s="7"/>
      <c r="AE299" s="7"/>
      <c r="AF299" s="7"/>
    </row>
    <row r="300" spans="1:32" ht="15">
      <c r="A300" s="7" t="s">
        <v>32</v>
      </c>
      <c r="B300" s="7" t="s">
        <v>33</v>
      </c>
      <c r="C300" s="7"/>
      <c r="D300" s="7" t="s">
        <v>324</v>
      </c>
      <c r="E300" s="7" t="s">
        <v>772</v>
      </c>
      <c r="F300" s="19" t="s">
        <v>773</v>
      </c>
      <c r="G300" s="13" t="s">
        <v>783</v>
      </c>
      <c r="H300" s="24"/>
      <c r="I300" s="15"/>
      <c r="J300" s="25"/>
      <c r="K300" s="15"/>
      <c r="L300" s="22">
        <v>7.06</v>
      </c>
      <c r="M300" s="23">
        <v>0.82</v>
      </c>
      <c r="N300" s="15"/>
      <c r="O300" s="15"/>
      <c r="P300" s="15"/>
      <c r="Q300" s="88" t="e">
        <f t="shared" si="8"/>
        <v>#DIV/0!</v>
      </c>
      <c r="R300" s="88">
        <f t="shared" si="9"/>
        <v>0</v>
      </c>
      <c r="S300" s="13"/>
      <c r="T300" s="13" t="s">
        <v>784</v>
      </c>
      <c r="U300" s="13"/>
      <c r="V300" s="13"/>
      <c r="W300" s="13"/>
      <c r="X300" s="7"/>
      <c r="Y300" s="7"/>
      <c r="Z300" s="20"/>
      <c r="AA300" s="13"/>
      <c r="AB300" s="13"/>
      <c r="AC300" s="7"/>
      <c r="AD300" s="7"/>
      <c r="AE300" s="7"/>
      <c r="AF300" s="7"/>
    </row>
    <row r="301" spans="1:32" ht="15">
      <c r="A301" s="7" t="s">
        <v>32</v>
      </c>
      <c r="B301" s="7" t="s">
        <v>33</v>
      </c>
      <c r="C301" s="7"/>
      <c r="D301" s="7" t="s">
        <v>324</v>
      </c>
      <c r="E301" s="13" t="s">
        <v>531</v>
      </c>
      <c r="F301" s="19" t="s">
        <v>532</v>
      </c>
      <c r="G301" s="13" t="s">
        <v>785</v>
      </c>
      <c r="H301" s="16">
        <v>-12.76</v>
      </c>
      <c r="I301" s="17">
        <v>17.8</v>
      </c>
      <c r="J301" s="18">
        <v>4.62</v>
      </c>
      <c r="K301" s="17">
        <v>1.32</v>
      </c>
      <c r="L301" s="14"/>
      <c r="M301" s="7"/>
      <c r="N301" s="15"/>
      <c r="O301" s="15"/>
      <c r="P301" s="15"/>
      <c r="Q301" s="88">
        <f t="shared" si="8"/>
        <v>15.732323232323232</v>
      </c>
      <c r="R301" s="88" t="e">
        <f t="shared" si="9"/>
        <v>#DIV/0!</v>
      </c>
      <c r="S301" s="13" t="s">
        <v>786</v>
      </c>
      <c r="T301" s="7"/>
      <c r="U301" s="7"/>
      <c r="V301" s="7"/>
      <c r="W301" s="7"/>
      <c r="X301" s="7"/>
      <c r="Y301" s="7"/>
      <c r="Z301" s="20"/>
      <c r="AA301" s="13"/>
      <c r="AB301" s="13"/>
      <c r="AC301" s="7"/>
      <c r="AD301" s="7"/>
      <c r="AE301" s="7"/>
      <c r="AF301" s="7"/>
    </row>
    <row r="302" spans="1:32" ht="15">
      <c r="A302" s="7" t="s">
        <v>32</v>
      </c>
      <c r="B302" s="7" t="s">
        <v>33</v>
      </c>
      <c r="C302" s="7"/>
      <c r="D302" s="7" t="s">
        <v>324</v>
      </c>
      <c r="E302" s="13" t="s">
        <v>531</v>
      </c>
      <c r="F302" s="19" t="s">
        <v>532</v>
      </c>
      <c r="G302" s="13" t="s">
        <v>787</v>
      </c>
      <c r="H302" s="16">
        <v>-11.61</v>
      </c>
      <c r="I302" s="17">
        <v>16.91</v>
      </c>
      <c r="J302" s="18">
        <v>3.73</v>
      </c>
      <c r="K302" s="17">
        <v>1.33</v>
      </c>
      <c r="L302" s="12">
        <v>17.559999999999999</v>
      </c>
      <c r="M302" s="10">
        <v>0.64673770500000005</v>
      </c>
      <c r="N302" s="15"/>
      <c r="O302" s="15"/>
      <c r="P302" s="15"/>
      <c r="Q302" s="88">
        <f t="shared" si="8"/>
        <v>14.833333333333334</v>
      </c>
      <c r="R302" s="88">
        <f t="shared" si="9"/>
        <v>69.724299332962701</v>
      </c>
      <c r="S302" s="13" t="s">
        <v>788</v>
      </c>
      <c r="T302" s="7" t="s">
        <v>789</v>
      </c>
      <c r="U302" s="7"/>
      <c r="V302" s="7"/>
      <c r="W302" s="7"/>
      <c r="X302" s="7"/>
      <c r="Y302" s="7"/>
      <c r="Z302" s="13"/>
      <c r="AA302" s="13"/>
      <c r="AB302" s="13"/>
      <c r="AC302" s="7"/>
      <c r="AD302" s="7"/>
      <c r="AE302" s="7"/>
      <c r="AF302" s="7"/>
    </row>
    <row r="303" spans="1:32" ht="15">
      <c r="A303" s="7" t="s">
        <v>32</v>
      </c>
      <c r="B303" s="7" t="s">
        <v>33</v>
      </c>
      <c r="C303" s="7"/>
      <c r="D303" s="7" t="s">
        <v>324</v>
      </c>
      <c r="E303" s="13" t="s">
        <v>531</v>
      </c>
      <c r="F303" s="19" t="s">
        <v>532</v>
      </c>
      <c r="G303" s="13" t="s">
        <v>790</v>
      </c>
      <c r="H303" s="16">
        <v>-4.6500000000000004</v>
      </c>
      <c r="I303" s="17">
        <v>12.81</v>
      </c>
      <c r="J303" s="18">
        <v>2.27</v>
      </c>
      <c r="K303" s="17">
        <v>0.51</v>
      </c>
      <c r="L303" s="12">
        <v>20.88</v>
      </c>
      <c r="M303" s="10">
        <v>0.95732249300000005</v>
      </c>
      <c r="N303" s="15"/>
      <c r="O303" s="15"/>
      <c r="P303" s="15"/>
      <c r="Q303" s="88">
        <f t="shared" si="8"/>
        <v>29.303921568627455</v>
      </c>
      <c r="R303" s="88">
        <f t="shared" si="9"/>
        <v>35.682855307150923</v>
      </c>
      <c r="S303" s="13" t="s">
        <v>791</v>
      </c>
      <c r="T303" s="7" t="s">
        <v>792</v>
      </c>
      <c r="U303" s="7"/>
      <c r="V303" s="7"/>
      <c r="W303" s="7"/>
      <c r="X303" s="7"/>
      <c r="Y303" s="7" t="s">
        <v>363</v>
      </c>
      <c r="Z303" s="13"/>
      <c r="AA303" s="13"/>
      <c r="AB303" s="13"/>
      <c r="AC303" s="7"/>
      <c r="AD303" s="7"/>
      <c r="AE303" s="7"/>
      <c r="AF303" s="7"/>
    </row>
    <row r="304" spans="1:32" ht="15">
      <c r="A304" s="7" t="s">
        <v>32</v>
      </c>
      <c r="B304" s="7" t="s">
        <v>33</v>
      </c>
      <c r="C304" s="7"/>
      <c r="D304" s="7" t="s">
        <v>324</v>
      </c>
      <c r="E304" s="13" t="s">
        <v>555</v>
      </c>
      <c r="F304" s="7" t="s">
        <v>556</v>
      </c>
      <c r="G304" s="13" t="s">
        <v>793</v>
      </c>
      <c r="H304" s="16">
        <v>-26.61</v>
      </c>
      <c r="I304" s="17">
        <v>37.21</v>
      </c>
      <c r="J304" s="18">
        <v>-0.53</v>
      </c>
      <c r="K304" s="17">
        <v>0.92</v>
      </c>
      <c r="L304" s="12">
        <v>7.29</v>
      </c>
      <c r="M304" s="10">
        <v>0.95621374000000003</v>
      </c>
      <c r="N304" s="15"/>
      <c r="O304" s="15"/>
      <c r="P304" s="15"/>
      <c r="Q304" s="88">
        <f t="shared" si="8"/>
        <v>47.186594202898554</v>
      </c>
      <c r="R304" s="88">
        <f t="shared" si="9"/>
        <v>103.7703836661735</v>
      </c>
      <c r="S304" s="13" t="s">
        <v>794</v>
      </c>
      <c r="T304" s="7" t="s">
        <v>795</v>
      </c>
      <c r="U304" s="7"/>
      <c r="V304" s="7"/>
      <c r="W304" s="7" t="s">
        <v>363</v>
      </c>
      <c r="X304" s="7"/>
      <c r="Y304" s="7"/>
      <c r="Z304" s="13"/>
      <c r="AA304" s="13"/>
      <c r="AB304" s="13"/>
      <c r="AC304" s="7"/>
      <c r="AD304" s="7" t="s">
        <v>505</v>
      </c>
      <c r="AE304" s="7"/>
      <c r="AF304" s="7"/>
    </row>
    <row r="305" spans="1:32" ht="15">
      <c r="A305" s="7" t="s">
        <v>32</v>
      </c>
      <c r="B305" s="7" t="s">
        <v>33</v>
      </c>
      <c r="C305" s="7"/>
      <c r="D305" s="7" t="s">
        <v>324</v>
      </c>
      <c r="E305" s="13" t="s">
        <v>555</v>
      </c>
      <c r="F305" s="7" t="s">
        <v>556</v>
      </c>
      <c r="G305" s="13" t="s">
        <v>796</v>
      </c>
      <c r="H305" s="16">
        <v>-26.42</v>
      </c>
      <c r="I305" s="17">
        <v>44.02</v>
      </c>
      <c r="J305" s="18">
        <v>0.05</v>
      </c>
      <c r="K305" s="17">
        <v>1.1399999999999999</v>
      </c>
      <c r="L305" s="12">
        <v>32.46</v>
      </c>
      <c r="M305" s="10">
        <v>3.138790551</v>
      </c>
      <c r="N305" s="15"/>
      <c r="O305" s="15"/>
      <c r="P305" s="15"/>
      <c r="Q305" s="88">
        <f t="shared" si="8"/>
        <v>45.04970760233919</v>
      </c>
      <c r="R305" s="88">
        <f t="shared" si="9"/>
        <v>37.39869378326884</v>
      </c>
      <c r="S305" s="13" t="s">
        <v>797</v>
      </c>
      <c r="T305" s="7" t="s">
        <v>798</v>
      </c>
      <c r="U305" s="7"/>
      <c r="V305" s="7"/>
      <c r="W305" s="7" t="s">
        <v>363</v>
      </c>
      <c r="X305" s="7"/>
      <c r="Y305" s="7"/>
      <c r="Z305" s="20"/>
      <c r="AA305" s="13"/>
      <c r="AB305" s="13"/>
      <c r="AC305" s="7"/>
      <c r="AD305" s="7"/>
      <c r="AE305" s="7"/>
      <c r="AF305" s="7"/>
    </row>
    <row r="306" spans="1:32" ht="15">
      <c r="A306" s="7" t="s">
        <v>32</v>
      </c>
      <c r="B306" s="7" t="s">
        <v>33</v>
      </c>
      <c r="C306" s="7"/>
      <c r="D306" s="7" t="s">
        <v>324</v>
      </c>
      <c r="E306" s="13" t="s">
        <v>555</v>
      </c>
      <c r="F306" s="7" t="s">
        <v>556</v>
      </c>
      <c r="G306" s="13" t="s">
        <v>799</v>
      </c>
      <c r="H306" s="16">
        <v>-26.25</v>
      </c>
      <c r="I306" s="17">
        <v>41.24</v>
      </c>
      <c r="J306" s="18">
        <v>-0.05</v>
      </c>
      <c r="K306" s="17">
        <v>0.99</v>
      </c>
      <c r="L306" s="12">
        <v>13.71</v>
      </c>
      <c r="M306" s="10">
        <v>0.59719741100000001</v>
      </c>
      <c r="N306" s="15"/>
      <c r="O306" s="15"/>
      <c r="P306" s="15"/>
      <c r="Q306" s="88">
        <f t="shared" si="8"/>
        <v>48.599326599326602</v>
      </c>
      <c r="R306" s="88">
        <f t="shared" si="9"/>
        <v>184.14904570531257</v>
      </c>
      <c r="S306" s="13" t="s">
        <v>800</v>
      </c>
      <c r="T306" s="7" t="s">
        <v>801</v>
      </c>
      <c r="U306" s="7"/>
      <c r="V306" s="7"/>
      <c r="W306" s="7" t="s">
        <v>363</v>
      </c>
      <c r="X306" s="7"/>
      <c r="Y306" s="7"/>
      <c r="Z306" s="20"/>
      <c r="AA306" s="13"/>
      <c r="AB306" s="13"/>
      <c r="AC306" s="7"/>
      <c r="AD306" s="7"/>
      <c r="AE306" s="7"/>
      <c r="AF306" s="7"/>
    </row>
    <row r="307" spans="1:32" ht="15">
      <c r="A307" s="7" t="s">
        <v>32</v>
      </c>
      <c r="B307" s="7" t="s">
        <v>33</v>
      </c>
      <c r="C307" s="7"/>
      <c r="D307" s="7" t="s">
        <v>324</v>
      </c>
      <c r="E307" s="13" t="s">
        <v>555</v>
      </c>
      <c r="F307" s="7" t="s">
        <v>556</v>
      </c>
      <c r="G307" s="13" t="s">
        <v>802</v>
      </c>
      <c r="H307" s="16">
        <v>-27.58</v>
      </c>
      <c r="I307" s="17">
        <v>42.61</v>
      </c>
      <c r="J307" s="18">
        <v>0.77</v>
      </c>
      <c r="K307" s="17">
        <v>0.93</v>
      </c>
      <c r="L307" s="12">
        <v>-9.75</v>
      </c>
      <c r="M307" s="10">
        <v>0.79591900299999996</v>
      </c>
      <c r="N307" s="15"/>
      <c r="O307" s="15"/>
      <c r="P307" s="15"/>
      <c r="Q307" s="88">
        <f t="shared" si="8"/>
        <v>53.453405017921142</v>
      </c>
      <c r="R307" s="88">
        <f t="shared" si="9"/>
        <v>142.76159538644245</v>
      </c>
      <c r="S307" s="13" t="s">
        <v>803</v>
      </c>
      <c r="T307" s="7" t="s">
        <v>804</v>
      </c>
      <c r="U307" s="7"/>
      <c r="V307" s="7"/>
      <c r="W307" s="7"/>
      <c r="X307" s="7"/>
      <c r="Y307" s="7"/>
      <c r="Z307" s="15"/>
      <c r="AA307" s="7"/>
      <c r="AB307" s="7"/>
      <c r="AC307" s="7"/>
      <c r="AD307" s="7" t="s">
        <v>505</v>
      </c>
      <c r="AE307" s="7"/>
      <c r="AF307" s="7"/>
    </row>
    <row r="308" spans="1:32" ht="15">
      <c r="A308" s="7" t="s">
        <v>32</v>
      </c>
      <c r="B308" s="7" t="s">
        <v>33</v>
      </c>
      <c r="C308" s="7"/>
      <c r="D308" s="7" t="s">
        <v>324</v>
      </c>
      <c r="E308" s="13" t="s">
        <v>555</v>
      </c>
      <c r="F308" s="7" t="s">
        <v>556</v>
      </c>
      <c r="G308" s="13" t="s">
        <v>805</v>
      </c>
      <c r="H308" s="16">
        <v>-25.95</v>
      </c>
      <c r="I308" s="17">
        <v>34.299999999999997</v>
      </c>
      <c r="J308" s="18">
        <v>-2.09</v>
      </c>
      <c r="K308" s="17">
        <v>0.88</v>
      </c>
      <c r="L308" s="12">
        <v>17.579999999999998</v>
      </c>
      <c r="M308" s="10">
        <v>1.723265823</v>
      </c>
      <c r="N308" s="15"/>
      <c r="O308" s="15"/>
      <c r="P308" s="15"/>
      <c r="Q308" s="88">
        <f t="shared" si="8"/>
        <v>45.473484848484837</v>
      </c>
      <c r="R308" s="88">
        <f t="shared" si="9"/>
        <v>53.077514476225211</v>
      </c>
      <c r="S308" s="13" t="s">
        <v>806</v>
      </c>
      <c r="T308" s="7" t="s">
        <v>807</v>
      </c>
      <c r="U308" s="7"/>
      <c r="V308" s="7"/>
      <c r="W308" s="7" t="s">
        <v>363</v>
      </c>
      <c r="X308" s="7"/>
      <c r="Y308" s="7"/>
      <c r="Z308" s="20"/>
      <c r="AA308" s="13"/>
      <c r="AB308" s="13"/>
      <c r="AC308" s="7"/>
      <c r="AD308" s="7"/>
      <c r="AE308" s="7"/>
      <c r="AF308" s="7"/>
    </row>
    <row r="309" spans="1:32" ht="15">
      <c r="A309" s="7" t="s">
        <v>32</v>
      </c>
      <c r="B309" s="7" t="s">
        <v>33</v>
      </c>
      <c r="C309" s="7"/>
      <c r="D309" s="7" t="s">
        <v>324</v>
      </c>
      <c r="E309" s="13" t="s">
        <v>735</v>
      </c>
      <c r="F309" s="7" t="s">
        <v>736</v>
      </c>
      <c r="G309" s="28" t="s">
        <v>808</v>
      </c>
      <c r="H309" s="29"/>
      <c r="I309" s="15"/>
      <c r="J309" s="25"/>
      <c r="K309" s="15"/>
      <c r="L309" s="12">
        <v>4.6100000000000003</v>
      </c>
      <c r="M309" s="10">
        <v>0.17295676400000001</v>
      </c>
      <c r="N309" s="15"/>
      <c r="O309" s="15"/>
      <c r="P309" s="15"/>
      <c r="Q309" s="88" t="e">
        <f t="shared" si="8"/>
        <v>#DIV/0!</v>
      </c>
      <c r="R309" s="88">
        <f t="shared" si="9"/>
        <v>0</v>
      </c>
      <c r="S309" s="28" t="s">
        <v>809</v>
      </c>
      <c r="T309" s="7" t="s">
        <v>810</v>
      </c>
      <c r="U309" s="7"/>
      <c r="V309" s="7"/>
      <c r="W309" s="7"/>
      <c r="X309" s="7"/>
      <c r="Y309" s="7"/>
      <c r="Z309" s="20"/>
      <c r="AA309" s="13"/>
      <c r="AB309" s="13"/>
      <c r="AC309" s="7"/>
      <c r="AD309" s="7" t="s">
        <v>505</v>
      </c>
      <c r="AE309" s="7"/>
      <c r="AF309" s="7"/>
    </row>
    <row r="310" spans="1:32" ht="15">
      <c r="A310" s="7" t="s">
        <v>32</v>
      </c>
      <c r="B310" s="7" t="s">
        <v>33</v>
      </c>
      <c r="C310" s="7"/>
      <c r="D310" s="7" t="s">
        <v>324</v>
      </c>
      <c r="E310" s="13" t="s">
        <v>735</v>
      </c>
      <c r="F310" s="7" t="s">
        <v>736</v>
      </c>
      <c r="G310" s="28" t="s">
        <v>811</v>
      </c>
      <c r="H310" s="29"/>
      <c r="I310" s="30">
        <v>11.84</v>
      </c>
      <c r="J310" s="25"/>
      <c r="K310" s="30">
        <v>0.31</v>
      </c>
      <c r="L310" s="12">
        <v>12.85</v>
      </c>
      <c r="M310" s="10">
        <v>0.140180577</v>
      </c>
      <c r="N310" s="15"/>
      <c r="O310" s="15"/>
      <c r="P310" s="15"/>
      <c r="Q310" s="88">
        <f t="shared" si="8"/>
        <v>44.55913978494624</v>
      </c>
      <c r="R310" s="88">
        <f t="shared" si="9"/>
        <v>225.23329557513046</v>
      </c>
      <c r="S310" s="28" t="s">
        <v>812</v>
      </c>
      <c r="T310" s="7" t="s">
        <v>813</v>
      </c>
      <c r="U310" s="7"/>
      <c r="V310" s="7"/>
      <c r="W310" s="7"/>
      <c r="X310" s="7"/>
      <c r="Y310" s="7"/>
      <c r="Z310" s="15"/>
      <c r="AA310" s="7"/>
      <c r="AB310" s="7"/>
      <c r="AC310" s="7"/>
      <c r="AD310" s="7"/>
      <c r="AE310" s="7"/>
      <c r="AF310" s="7"/>
    </row>
    <row r="311" spans="1:32" ht="15">
      <c r="A311" s="7" t="s">
        <v>32</v>
      </c>
      <c r="B311" s="7" t="s">
        <v>33</v>
      </c>
      <c r="C311" s="7"/>
      <c r="D311" s="7" t="s">
        <v>324</v>
      </c>
      <c r="E311" s="13" t="s">
        <v>735</v>
      </c>
      <c r="F311" s="7" t="s">
        <v>736</v>
      </c>
      <c r="G311" s="28" t="s">
        <v>814</v>
      </c>
      <c r="H311" s="29"/>
      <c r="I311" s="15"/>
      <c r="J311" s="25"/>
      <c r="K311" s="15"/>
      <c r="L311" s="12">
        <v>1.83</v>
      </c>
      <c r="M311" s="10">
        <v>0.187</v>
      </c>
      <c r="N311" s="15"/>
      <c r="O311" s="15"/>
      <c r="P311" s="15"/>
      <c r="Q311" s="88" t="e">
        <f t="shared" si="8"/>
        <v>#DIV/0!</v>
      </c>
      <c r="R311" s="88">
        <f t="shared" si="9"/>
        <v>0</v>
      </c>
      <c r="S311" s="28" t="s">
        <v>815</v>
      </c>
      <c r="T311" s="7" t="s">
        <v>816</v>
      </c>
      <c r="U311" s="7"/>
      <c r="V311" s="7"/>
      <c r="W311" s="7"/>
      <c r="X311" s="7"/>
      <c r="Y311" s="7"/>
      <c r="Z311" s="20"/>
      <c r="AA311" s="13"/>
      <c r="AB311" s="13"/>
      <c r="AC311" s="7"/>
      <c r="AD311" s="7" t="s">
        <v>505</v>
      </c>
      <c r="AE311" s="7"/>
      <c r="AF311" s="7"/>
    </row>
    <row r="312" spans="1:32" ht="15">
      <c r="A312" s="7" t="s">
        <v>32</v>
      </c>
      <c r="B312" s="7" t="s">
        <v>33</v>
      </c>
      <c r="C312" s="7"/>
      <c r="D312" s="7" t="s">
        <v>324</v>
      </c>
      <c r="E312" s="13"/>
      <c r="F312" s="7" t="s">
        <v>510</v>
      </c>
      <c r="G312" s="13" t="s">
        <v>817</v>
      </c>
      <c r="H312" s="16">
        <v>-3.87</v>
      </c>
      <c r="I312" s="17">
        <v>15.64</v>
      </c>
      <c r="J312" s="18">
        <v>3.29</v>
      </c>
      <c r="K312" s="17">
        <v>0.62</v>
      </c>
      <c r="L312" s="12">
        <v>9.32</v>
      </c>
      <c r="M312" s="10">
        <v>1.26364539</v>
      </c>
      <c r="N312" s="15"/>
      <c r="O312" s="15"/>
      <c r="P312" s="15"/>
      <c r="Q312" s="88">
        <f t="shared" si="8"/>
        <v>29.430107526881724</v>
      </c>
      <c r="R312" s="88">
        <f t="shared" si="9"/>
        <v>33.005040018914379</v>
      </c>
      <c r="S312" s="13" t="s">
        <v>818</v>
      </c>
      <c r="T312" s="7" t="s">
        <v>819</v>
      </c>
      <c r="U312" s="7"/>
      <c r="V312" s="7"/>
      <c r="W312" s="7"/>
      <c r="X312" s="7"/>
      <c r="Y312" s="7"/>
      <c r="Z312" s="20"/>
      <c r="AA312" s="13"/>
      <c r="AB312" s="13"/>
      <c r="AC312" s="7"/>
      <c r="AD312" s="7"/>
      <c r="AE312" s="7"/>
      <c r="AF312" s="7"/>
    </row>
    <row r="313" spans="1:32" ht="15">
      <c r="A313" s="7" t="s">
        <v>32</v>
      </c>
      <c r="B313" s="7" t="s">
        <v>33</v>
      </c>
      <c r="C313" s="7"/>
      <c r="D313" s="7" t="s">
        <v>324</v>
      </c>
      <c r="E313" s="7" t="s">
        <v>820</v>
      </c>
      <c r="F313" s="7" t="s">
        <v>821</v>
      </c>
      <c r="G313" s="13" t="s">
        <v>822</v>
      </c>
      <c r="H313" s="16">
        <v>-7.47</v>
      </c>
      <c r="I313" s="17">
        <v>19.11</v>
      </c>
      <c r="J313" s="18">
        <v>5.44</v>
      </c>
      <c r="K313" s="17">
        <v>1.1399999999999999</v>
      </c>
      <c r="L313" s="12">
        <v>5.49</v>
      </c>
      <c r="M313" s="10">
        <v>1.1467401960000001</v>
      </c>
      <c r="N313" s="15"/>
      <c r="O313" s="15"/>
      <c r="P313" s="15"/>
      <c r="Q313" s="88">
        <f t="shared" si="8"/>
        <v>19.557017543859651</v>
      </c>
      <c r="R313" s="88">
        <f t="shared" si="9"/>
        <v>44.439010839382831</v>
      </c>
      <c r="S313" s="13" t="s">
        <v>823</v>
      </c>
      <c r="T313" s="7" t="s">
        <v>824</v>
      </c>
      <c r="U313" s="7"/>
      <c r="V313" s="7"/>
      <c r="W313" s="7"/>
      <c r="X313" s="7"/>
      <c r="Y313" s="7"/>
      <c r="Z313" s="15"/>
      <c r="AA313" s="7"/>
      <c r="AB313" s="7"/>
      <c r="AC313" s="7"/>
      <c r="AD313" s="7"/>
      <c r="AE313" s="7"/>
      <c r="AF313" s="7"/>
    </row>
    <row r="314" spans="1:32" ht="15">
      <c r="A314" s="7" t="s">
        <v>32</v>
      </c>
      <c r="B314" s="7" t="s">
        <v>33</v>
      </c>
      <c r="C314" s="7"/>
      <c r="D314" s="7" t="s">
        <v>324</v>
      </c>
      <c r="E314" s="7" t="s">
        <v>820</v>
      </c>
      <c r="F314" s="7" t="s">
        <v>821</v>
      </c>
      <c r="G314" s="13" t="s">
        <v>825</v>
      </c>
      <c r="H314" s="16">
        <v>-7.85</v>
      </c>
      <c r="I314" s="17">
        <v>23.82</v>
      </c>
      <c r="J314" s="18">
        <v>2.86</v>
      </c>
      <c r="K314" s="17">
        <v>1.04</v>
      </c>
      <c r="L314" s="22">
        <v>6.53</v>
      </c>
      <c r="M314" s="17">
        <v>0.64</v>
      </c>
      <c r="N314" s="15"/>
      <c r="O314" s="15"/>
      <c r="P314" s="15"/>
      <c r="Q314" s="88">
        <f t="shared" si="8"/>
        <v>26.721153846153847</v>
      </c>
      <c r="R314" s="88">
        <f t="shared" si="9"/>
        <v>99.25</v>
      </c>
      <c r="S314" s="13" t="s">
        <v>826</v>
      </c>
      <c r="T314" s="13" t="s">
        <v>827</v>
      </c>
      <c r="U314" s="13"/>
      <c r="V314" s="13"/>
      <c r="W314" s="13"/>
      <c r="X314" s="7"/>
      <c r="Y314" s="7"/>
      <c r="Z314" s="20"/>
      <c r="AA314" s="13"/>
      <c r="AB314" s="13"/>
      <c r="AC314" s="7"/>
      <c r="AD314" s="7"/>
      <c r="AE314" s="7"/>
      <c r="AF314" s="7"/>
    </row>
    <row r="315" spans="1:32" ht="15">
      <c r="A315" s="7" t="s">
        <v>32</v>
      </c>
      <c r="B315" s="7" t="s">
        <v>33</v>
      </c>
      <c r="C315" s="7"/>
      <c r="D315" s="7" t="s">
        <v>324</v>
      </c>
      <c r="E315" s="7" t="s">
        <v>820</v>
      </c>
      <c r="F315" s="7" t="s">
        <v>821</v>
      </c>
      <c r="G315" s="13" t="s">
        <v>828</v>
      </c>
      <c r="H315" s="16">
        <v>-9.1999999999999993</v>
      </c>
      <c r="I315" s="17">
        <v>38.270000000000003</v>
      </c>
      <c r="J315" s="18">
        <v>0.1</v>
      </c>
      <c r="K315" s="17">
        <v>1.35</v>
      </c>
      <c r="L315" s="14"/>
      <c r="M315" s="7"/>
      <c r="N315" s="15"/>
      <c r="O315" s="15"/>
      <c r="P315" s="15"/>
      <c r="Q315" s="88">
        <f t="shared" si="8"/>
        <v>33.072839506172841</v>
      </c>
      <c r="R315" s="88" t="e">
        <f t="shared" si="9"/>
        <v>#DIV/0!</v>
      </c>
      <c r="S315" s="13" t="s">
        <v>829</v>
      </c>
      <c r="T315" s="7"/>
      <c r="U315" s="7"/>
      <c r="V315" s="7"/>
      <c r="W315" s="7"/>
      <c r="X315" s="7"/>
      <c r="Y315" s="7" t="s">
        <v>363</v>
      </c>
      <c r="Z315" s="20"/>
      <c r="AA315" s="13"/>
      <c r="AB315" s="13"/>
      <c r="AC315" s="7"/>
      <c r="AD315" s="7"/>
      <c r="AE315" s="7"/>
      <c r="AF315" s="7"/>
    </row>
    <row r="316" spans="1:32" ht="15">
      <c r="A316" s="7" t="s">
        <v>32</v>
      </c>
      <c r="B316" s="7" t="s">
        <v>33</v>
      </c>
      <c r="C316" s="7"/>
      <c r="D316" s="7" t="s">
        <v>324</v>
      </c>
      <c r="E316" s="7" t="s">
        <v>820</v>
      </c>
      <c r="F316" s="7" t="s">
        <v>821</v>
      </c>
      <c r="G316" s="13" t="s">
        <v>830</v>
      </c>
      <c r="H316" s="16">
        <v>-7.29</v>
      </c>
      <c r="I316" s="17">
        <v>22.39</v>
      </c>
      <c r="J316" s="18">
        <v>3.62</v>
      </c>
      <c r="K316" s="17">
        <v>1.1399999999999999</v>
      </c>
      <c r="L316" s="12">
        <v>4.05</v>
      </c>
      <c r="M316" s="10">
        <v>1.2676796880000001</v>
      </c>
      <c r="N316" s="15"/>
      <c r="O316" s="15"/>
      <c r="P316" s="15"/>
      <c r="Q316" s="88">
        <f t="shared" si="8"/>
        <v>22.913742690058484</v>
      </c>
      <c r="R316" s="88">
        <f t="shared" si="9"/>
        <v>47.099174367039844</v>
      </c>
      <c r="S316" s="13" t="s">
        <v>831</v>
      </c>
      <c r="T316" s="7" t="s">
        <v>832</v>
      </c>
      <c r="U316" s="7"/>
      <c r="V316" s="7"/>
      <c r="W316" s="7"/>
      <c r="X316" s="7"/>
      <c r="Y316" s="7"/>
      <c r="Z316" s="20"/>
      <c r="AA316" s="13"/>
      <c r="AB316" s="13"/>
      <c r="AC316" s="7"/>
      <c r="AD316" s="7"/>
      <c r="AE316" s="7"/>
      <c r="AF316" s="7"/>
    </row>
    <row r="317" spans="1:32" ht="15">
      <c r="A317" s="7" t="s">
        <v>32</v>
      </c>
      <c r="B317" s="7" t="s">
        <v>33</v>
      </c>
      <c r="C317" s="7"/>
      <c r="D317" s="7" t="s">
        <v>324</v>
      </c>
      <c r="E317" s="7" t="s">
        <v>820</v>
      </c>
      <c r="F317" s="7" t="s">
        <v>821</v>
      </c>
      <c r="G317" s="13" t="s">
        <v>833</v>
      </c>
      <c r="H317" s="16">
        <v>-7.38</v>
      </c>
      <c r="I317" s="17">
        <v>21.57</v>
      </c>
      <c r="J317" s="18">
        <v>3.89</v>
      </c>
      <c r="K317" s="17">
        <v>1.21</v>
      </c>
      <c r="L317" s="12">
        <v>4.5199999999999996</v>
      </c>
      <c r="M317" s="10">
        <v>0.83859097999999999</v>
      </c>
      <c r="N317" s="15"/>
      <c r="O317" s="15"/>
      <c r="P317" s="15"/>
      <c r="Q317" s="88">
        <f t="shared" si="8"/>
        <v>20.797520661157026</v>
      </c>
      <c r="R317" s="88">
        <f t="shared" si="9"/>
        <v>68.591245758450683</v>
      </c>
      <c r="S317" s="13" t="s">
        <v>834</v>
      </c>
      <c r="T317" s="7" t="s">
        <v>835</v>
      </c>
      <c r="U317" s="7"/>
      <c r="V317" s="7"/>
      <c r="W317" s="7"/>
      <c r="X317" s="7"/>
      <c r="Y317" s="7"/>
      <c r="Z317" s="15"/>
      <c r="AA317" s="7"/>
      <c r="AB317" s="7"/>
      <c r="AC317" s="7"/>
      <c r="AD317" s="7"/>
      <c r="AE317" s="7"/>
      <c r="AF317" s="7"/>
    </row>
    <row r="318" spans="1:32" ht="15">
      <c r="A318" s="7" t="s">
        <v>32</v>
      </c>
      <c r="B318" s="7" t="s">
        <v>33</v>
      </c>
      <c r="C318" s="7"/>
      <c r="D318" s="7" t="s">
        <v>324</v>
      </c>
      <c r="E318" s="7" t="s">
        <v>820</v>
      </c>
      <c r="F318" s="7" t="s">
        <v>821</v>
      </c>
      <c r="G318" s="13" t="s">
        <v>836</v>
      </c>
      <c r="H318" s="16">
        <v>-7.11</v>
      </c>
      <c r="I318" s="17">
        <v>27.34</v>
      </c>
      <c r="J318" s="18">
        <v>3.42</v>
      </c>
      <c r="K318" s="17">
        <v>1.17</v>
      </c>
      <c r="L318" s="12">
        <v>-0.77</v>
      </c>
      <c r="M318" s="10">
        <v>0.809992296</v>
      </c>
      <c r="N318" s="15"/>
      <c r="O318" s="15"/>
      <c r="P318" s="15"/>
      <c r="Q318" s="88">
        <f t="shared" si="8"/>
        <v>27.262108262108267</v>
      </c>
      <c r="R318" s="88">
        <f t="shared" si="9"/>
        <v>90.009086539097979</v>
      </c>
      <c r="S318" s="13" t="s">
        <v>837</v>
      </c>
      <c r="T318" s="7" t="s">
        <v>838</v>
      </c>
      <c r="U318" s="7"/>
      <c r="V318" s="7"/>
      <c r="W318" s="7"/>
      <c r="X318" s="7"/>
      <c r="Y318" s="7"/>
      <c r="Z318" s="15"/>
      <c r="AA318" s="7"/>
      <c r="AB318" s="7"/>
      <c r="AC318" s="7"/>
      <c r="AD318" s="7"/>
      <c r="AE318" s="7"/>
      <c r="AF318" s="7"/>
    </row>
    <row r="319" spans="1:32" ht="15">
      <c r="A319" s="7" t="s">
        <v>32</v>
      </c>
      <c r="B319" s="7" t="s">
        <v>33</v>
      </c>
      <c r="C319" s="7"/>
      <c r="D319" s="7" t="s">
        <v>371</v>
      </c>
      <c r="E319" s="13" t="s">
        <v>751</v>
      </c>
      <c r="F319" s="7"/>
      <c r="G319" s="13" t="s">
        <v>839</v>
      </c>
      <c r="H319" s="16">
        <v>-9.7100000000000009</v>
      </c>
      <c r="I319" s="17">
        <v>39.659999999999997</v>
      </c>
      <c r="J319" s="18">
        <v>1.23</v>
      </c>
      <c r="K319" s="17">
        <v>1.23</v>
      </c>
      <c r="L319" s="12">
        <v>13.35</v>
      </c>
      <c r="M319" s="26">
        <v>0.31367408600000002</v>
      </c>
      <c r="N319" s="15"/>
      <c r="O319" s="15"/>
      <c r="P319" s="15"/>
      <c r="Q319" s="88">
        <f t="shared" si="8"/>
        <v>37.617886178861788</v>
      </c>
      <c r="R319" s="88">
        <f t="shared" si="9"/>
        <v>337.16524482038335</v>
      </c>
      <c r="S319" s="13" t="s">
        <v>840</v>
      </c>
      <c r="T319" s="7" t="s">
        <v>841</v>
      </c>
      <c r="U319" s="13" t="s">
        <v>842</v>
      </c>
      <c r="V319" s="7"/>
      <c r="W319" s="7"/>
      <c r="X319" s="7"/>
      <c r="Y319" s="7"/>
      <c r="Z319" s="20"/>
      <c r="AA319" s="13"/>
      <c r="AB319" s="13"/>
      <c r="AC319" s="7"/>
      <c r="AD319" s="7"/>
      <c r="AE319" s="7"/>
      <c r="AF319" s="7"/>
    </row>
    <row r="320" spans="1:32" ht="15">
      <c r="A320" s="7" t="s">
        <v>32</v>
      </c>
      <c r="B320" s="7" t="s">
        <v>33</v>
      </c>
      <c r="C320" s="7"/>
      <c r="D320" s="7" t="s">
        <v>371</v>
      </c>
      <c r="E320" s="13" t="s">
        <v>843</v>
      </c>
      <c r="F320" s="7" t="s">
        <v>709</v>
      </c>
      <c r="G320" s="13" t="s">
        <v>844</v>
      </c>
      <c r="H320" s="16">
        <v>-33.69</v>
      </c>
      <c r="I320" s="17">
        <v>29.63</v>
      </c>
      <c r="J320" s="18">
        <v>2.02</v>
      </c>
      <c r="K320" s="17">
        <v>2.4500000000000002</v>
      </c>
      <c r="L320" s="22">
        <v>10.88</v>
      </c>
      <c r="M320" s="17">
        <v>0.68</v>
      </c>
      <c r="N320" s="15"/>
      <c r="O320" s="15"/>
      <c r="P320" s="15"/>
      <c r="Q320" s="88">
        <f t="shared" si="8"/>
        <v>14.109523809523809</v>
      </c>
      <c r="R320" s="88">
        <f t="shared" si="9"/>
        <v>116.19607843137254</v>
      </c>
      <c r="S320" s="13" t="s">
        <v>845</v>
      </c>
      <c r="T320" s="13" t="s">
        <v>846</v>
      </c>
      <c r="U320" s="13"/>
      <c r="V320" s="13"/>
      <c r="W320" s="13"/>
      <c r="X320" s="7"/>
      <c r="Y320" s="7"/>
      <c r="Z320" s="20"/>
      <c r="AA320" s="13"/>
      <c r="AB320" s="13"/>
      <c r="AC320" s="7"/>
      <c r="AD320" s="7"/>
      <c r="AE320" s="7"/>
      <c r="AF320" s="7"/>
    </row>
    <row r="321" spans="1:32" ht="15">
      <c r="A321" s="7" t="s">
        <v>32</v>
      </c>
      <c r="B321" s="7" t="s">
        <v>33</v>
      </c>
      <c r="C321" s="7"/>
      <c r="D321" s="7" t="s">
        <v>371</v>
      </c>
      <c r="E321" s="13" t="s">
        <v>843</v>
      </c>
      <c r="F321" s="7" t="s">
        <v>709</v>
      </c>
      <c r="G321" s="13" t="s">
        <v>847</v>
      </c>
      <c r="H321" s="24"/>
      <c r="I321" s="15"/>
      <c r="J321" s="25"/>
      <c r="K321" s="15"/>
      <c r="L321" s="22">
        <v>21</v>
      </c>
      <c r="M321" s="23">
        <v>1.61</v>
      </c>
      <c r="N321" s="15"/>
      <c r="O321" s="15"/>
      <c r="P321" s="15"/>
      <c r="Q321" s="88" t="e">
        <f t="shared" si="8"/>
        <v>#DIV/0!</v>
      </c>
      <c r="R321" s="88">
        <f t="shared" si="9"/>
        <v>0</v>
      </c>
      <c r="S321" s="13"/>
      <c r="T321" s="13" t="s">
        <v>848</v>
      </c>
      <c r="U321" s="13"/>
      <c r="V321" s="13"/>
      <c r="W321" s="13"/>
      <c r="X321" s="7"/>
      <c r="Y321" s="7" t="s">
        <v>363</v>
      </c>
      <c r="Z321" s="20"/>
      <c r="AA321" s="13"/>
      <c r="AB321" s="13"/>
      <c r="AC321" s="7"/>
      <c r="AD321" s="7"/>
      <c r="AE321" s="7"/>
      <c r="AF321" s="7"/>
    </row>
    <row r="322" spans="1:32" ht="15">
      <c r="A322" s="7" t="s">
        <v>32</v>
      </c>
      <c r="B322" s="7" t="s">
        <v>33</v>
      </c>
      <c r="C322" s="7"/>
      <c r="D322" s="7" t="s">
        <v>371</v>
      </c>
      <c r="E322" s="13" t="s">
        <v>843</v>
      </c>
      <c r="F322" s="7" t="s">
        <v>709</v>
      </c>
      <c r="G322" s="13" t="s">
        <v>849</v>
      </c>
      <c r="H322" s="16">
        <v>-32.21</v>
      </c>
      <c r="I322" s="17">
        <v>28.56</v>
      </c>
      <c r="J322" s="18">
        <v>1.62</v>
      </c>
      <c r="K322" s="17">
        <v>2.2400000000000002</v>
      </c>
      <c r="L322" s="12">
        <v>-3.25</v>
      </c>
      <c r="M322" s="10">
        <v>0.84337841700000005</v>
      </c>
      <c r="N322" s="15"/>
      <c r="O322" s="15"/>
      <c r="P322" s="15"/>
      <c r="Q322" s="88">
        <f t="shared" ref="Q322:Q385" si="10">((I322)/12)/((K322)/14)</f>
        <v>14.874999999999998</v>
      </c>
      <c r="R322" s="88">
        <f t="shared" ref="R322:R385" si="11">(I322/12)/(M322/32)</f>
        <v>90.303472871537792</v>
      </c>
      <c r="S322" s="13" t="s">
        <v>850</v>
      </c>
      <c r="T322" s="7" t="s">
        <v>851</v>
      </c>
      <c r="U322" s="7"/>
      <c r="V322" s="7"/>
      <c r="W322" s="7"/>
      <c r="X322" s="7"/>
      <c r="Y322" s="7"/>
      <c r="Z322" s="15"/>
      <c r="AA322" s="7"/>
      <c r="AB322" s="7"/>
      <c r="AC322" s="7"/>
      <c r="AD322" s="7"/>
      <c r="AE322" s="7"/>
      <c r="AF322" s="7"/>
    </row>
    <row r="323" spans="1:32" ht="15">
      <c r="A323" s="7" t="s">
        <v>32</v>
      </c>
      <c r="B323" s="7" t="s">
        <v>33</v>
      </c>
      <c r="C323" s="7"/>
      <c r="D323" s="7" t="s">
        <v>371</v>
      </c>
      <c r="E323" s="13" t="s">
        <v>843</v>
      </c>
      <c r="F323" s="7" t="s">
        <v>709</v>
      </c>
      <c r="G323" s="13" t="s">
        <v>852</v>
      </c>
      <c r="H323" s="16">
        <v>-32.9</v>
      </c>
      <c r="I323" s="17">
        <v>22.12</v>
      </c>
      <c r="J323" s="18">
        <v>2.31</v>
      </c>
      <c r="K323" s="17">
        <v>1.6</v>
      </c>
      <c r="L323" s="12">
        <v>10.19</v>
      </c>
      <c r="M323" s="10">
        <v>1.7366416280000001</v>
      </c>
      <c r="N323" s="15"/>
      <c r="O323" s="15"/>
      <c r="P323" s="15"/>
      <c r="Q323" s="88">
        <f t="shared" si="10"/>
        <v>16.129166666666666</v>
      </c>
      <c r="R323" s="88">
        <f t="shared" si="11"/>
        <v>33.96594076499165</v>
      </c>
      <c r="S323" s="13" t="s">
        <v>853</v>
      </c>
      <c r="T323" s="7" t="s">
        <v>854</v>
      </c>
      <c r="U323" s="7"/>
      <c r="V323" s="7"/>
      <c r="W323" s="7"/>
      <c r="X323" s="7"/>
      <c r="Y323" s="7"/>
      <c r="Z323" s="20"/>
      <c r="AA323" s="13"/>
      <c r="AB323" s="13"/>
      <c r="AC323" s="7"/>
      <c r="AD323" s="7"/>
      <c r="AE323" s="7"/>
      <c r="AF323" s="7"/>
    </row>
    <row r="324" spans="1:32" ht="15">
      <c r="A324" s="7" t="s">
        <v>32</v>
      </c>
      <c r="B324" s="7" t="s">
        <v>33</v>
      </c>
      <c r="C324" s="7"/>
      <c r="D324" s="7" t="s">
        <v>371</v>
      </c>
      <c r="E324" s="13" t="s">
        <v>735</v>
      </c>
      <c r="F324" s="7" t="s">
        <v>736</v>
      </c>
      <c r="G324" s="28" t="s">
        <v>855</v>
      </c>
      <c r="H324" s="29"/>
      <c r="I324" s="30">
        <v>11.95</v>
      </c>
      <c r="J324" s="25"/>
      <c r="K324" s="30">
        <v>0.3</v>
      </c>
      <c r="L324" s="12">
        <v>10.11</v>
      </c>
      <c r="M324" s="10">
        <v>9.6606267999999995E-2</v>
      </c>
      <c r="N324" s="15"/>
      <c r="O324" s="15"/>
      <c r="P324" s="15"/>
      <c r="Q324" s="88">
        <f t="shared" si="10"/>
        <v>46.472222222222214</v>
      </c>
      <c r="R324" s="88">
        <f t="shared" si="11"/>
        <v>329.86127428777877</v>
      </c>
      <c r="S324" s="28" t="s">
        <v>856</v>
      </c>
      <c r="T324" s="7" t="s">
        <v>857</v>
      </c>
      <c r="U324" s="7"/>
      <c r="V324" s="7"/>
      <c r="W324" s="7"/>
      <c r="X324" s="7"/>
      <c r="Y324" s="7"/>
      <c r="Z324" s="15"/>
      <c r="AA324" s="7"/>
      <c r="AB324" s="7"/>
      <c r="AC324" s="7"/>
      <c r="AD324" s="7"/>
      <c r="AE324" s="7"/>
      <c r="AF324" s="7"/>
    </row>
    <row r="325" spans="1:32" ht="15">
      <c r="A325" s="7" t="s">
        <v>32</v>
      </c>
      <c r="B325" s="7" t="s">
        <v>33</v>
      </c>
      <c r="C325" s="7"/>
      <c r="D325" s="7" t="s">
        <v>371</v>
      </c>
      <c r="E325" s="13" t="s">
        <v>735</v>
      </c>
      <c r="F325" s="7" t="s">
        <v>736</v>
      </c>
      <c r="G325" s="28" t="s">
        <v>858</v>
      </c>
      <c r="H325" s="29"/>
      <c r="I325" s="15"/>
      <c r="J325" s="25"/>
      <c r="K325" s="15"/>
      <c r="L325" s="12">
        <v>8.68</v>
      </c>
      <c r="M325" s="10">
        <v>0.229222114</v>
      </c>
      <c r="N325" s="15"/>
      <c r="O325" s="15"/>
      <c r="P325" s="15"/>
      <c r="Q325" s="88" t="e">
        <f t="shared" si="10"/>
        <v>#DIV/0!</v>
      </c>
      <c r="R325" s="88">
        <f t="shared" si="11"/>
        <v>0</v>
      </c>
      <c r="S325" s="28" t="s">
        <v>859</v>
      </c>
      <c r="T325" s="7" t="s">
        <v>860</v>
      </c>
      <c r="U325" s="7"/>
      <c r="V325" s="7"/>
      <c r="W325" s="7"/>
      <c r="X325" s="7"/>
      <c r="Y325" s="7"/>
      <c r="Z325" s="20"/>
      <c r="AA325" s="13"/>
      <c r="AB325" s="13"/>
      <c r="AC325" s="7"/>
      <c r="AD325" s="7"/>
      <c r="AE325" s="7"/>
      <c r="AF325" s="7"/>
    </row>
    <row r="326" spans="1:32" ht="15">
      <c r="A326" s="7" t="s">
        <v>32</v>
      </c>
      <c r="B326" s="7" t="s">
        <v>33</v>
      </c>
      <c r="C326" s="7"/>
      <c r="D326" s="7" t="s">
        <v>371</v>
      </c>
      <c r="E326" s="13" t="s">
        <v>735</v>
      </c>
      <c r="F326" s="7" t="s">
        <v>736</v>
      </c>
      <c r="G326" s="28" t="s">
        <v>861</v>
      </c>
      <c r="H326" s="29"/>
      <c r="I326" s="15"/>
      <c r="J326" s="25"/>
      <c r="K326" s="15"/>
      <c r="L326" s="12">
        <v>8.8800000000000008</v>
      </c>
      <c r="M326" s="10">
        <v>0.115048356</v>
      </c>
      <c r="N326" s="15"/>
      <c r="O326" s="15"/>
      <c r="P326" s="15"/>
      <c r="Q326" s="88" t="e">
        <f t="shared" si="10"/>
        <v>#DIV/0!</v>
      </c>
      <c r="R326" s="88">
        <f t="shared" si="11"/>
        <v>0</v>
      </c>
      <c r="S326" s="28" t="s">
        <v>862</v>
      </c>
      <c r="T326" s="7" t="s">
        <v>863</v>
      </c>
      <c r="U326" s="7"/>
      <c r="V326" s="7"/>
      <c r="W326" s="7"/>
      <c r="X326" s="7"/>
      <c r="Y326" s="7"/>
      <c r="Z326" s="20"/>
      <c r="AA326" s="13"/>
      <c r="AB326" s="13"/>
      <c r="AC326" s="7"/>
      <c r="AD326" s="7"/>
      <c r="AE326" s="7"/>
      <c r="AF326" s="7"/>
    </row>
    <row r="327" spans="1:32" ht="15">
      <c r="A327" s="7" t="s">
        <v>32</v>
      </c>
      <c r="B327" s="7" t="s">
        <v>33</v>
      </c>
      <c r="C327" s="7"/>
      <c r="D327" s="7" t="s">
        <v>371</v>
      </c>
      <c r="E327" s="13"/>
      <c r="F327" s="7" t="s">
        <v>510</v>
      </c>
      <c r="G327" s="13" t="s">
        <v>864</v>
      </c>
      <c r="H327" s="16">
        <v>-7.13</v>
      </c>
      <c r="I327" s="17">
        <v>14.02</v>
      </c>
      <c r="J327" s="18">
        <v>0.03</v>
      </c>
      <c r="K327" s="17">
        <v>0.47</v>
      </c>
      <c r="L327" s="12">
        <v>12.85</v>
      </c>
      <c r="M327" s="10">
        <v>1.461247813</v>
      </c>
      <c r="N327" s="15"/>
      <c r="O327" s="15"/>
      <c r="P327" s="15"/>
      <c r="Q327" s="88">
        <f t="shared" si="10"/>
        <v>34.801418439716308</v>
      </c>
      <c r="R327" s="88">
        <f t="shared" si="11"/>
        <v>25.585438920117422</v>
      </c>
      <c r="S327" s="13" t="s">
        <v>865</v>
      </c>
      <c r="T327" s="7" t="s">
        <v>866</v>
      </c>
      <c r="U327" s="7"/>
      <c r="V327" s="7"/>
      <c r="W327" s="7"/>
      <c r="X327" s="7"/>
      <c r="Y327" s="7"/>
      <c r="Z327" s="20"/>
      <c r="AA327" s="13"/>
      <c r="AB327" s="13"/>
      <c r="AC327" s="7"/>
      <c r="AD327" s="7"/>
      <c r="AE327" s="7"/>
      <c r="AF327" s="7"/>
    </row>
    <row r="328" spans="1:32" ht="15">
      <c r="A328" s="7" t="s">
        <v>32</v>
      </c>
      <c r="B328" s="7" t="s">
        <v>33</v>
      </c>
      <c r="C328" s="7"/>
      <c r="D328" s="7" t="s">
        <v>371</v>
      </c>
      <c r="E328" s="7" t="s">
        <v>867</v>
      </c>
      <c r="F328" s="7" t="s">
        <v>868</v>
      </c>
      <c r="G328" s="13" t="s">
        <v>869</v>
      </c>
      <c r="H328" s="16">
        <v>-8.33</v>
      </c>
      <c r="I328" s="17">
        <v>31.05</v>
      </c>
      <c r="J328" s="18">
        <v>0.74</v>
      </c>
      <c r="K328" s="17">
        <v>1.1299999999999999</v>
      </c>
      <c r="L328" s="12">
        <v>7.07</v>
      </c>
      <c r="M328" s="10">
        <v>0.21355754900000001</v>
      </c>
      <c r="N328" s="15"/>
      <c r="O328" s="15"/>
      <c r="P328" s="15"/>
      <c r="Q328" s="88">
        <f t="shared" si="10"/>
        <v>32.057522123893804</v>
      </c>
      <c r="R328" s="88">
        <f t="shared" si="11"/>
        <v>387.71750466194004</v>
      </c>
      <c r="S328" s="13" t="s">
        <v>870</v>
      </c>
      <c r="T328" s="7" t="s">
        <v>871</v>
      </c>
      <c r="U328" s="7"/>
      <c r="V328" s="7"/>
      <c r="W328" s="7"/>
      <c r="X328" s="7"/>
      <c r="Y328" s="7"/>
      <c r="Z328" s="20"/>
      <c r="AA328" s="13"/>
      <c r="AB328" s="13"/>
      <c r="AC328" s="7"/>
      <c r="AD328" s="7"/>
      <c r="AE328" s="7"/>
      <c r="AF328" s="7"/>
    </row>
    <row r="329" spans="1:32" ht="15">
      <c r="A329" s="7" t="s">
        <v>32</v>
      </c>
      <c r="B329" s="7" t="s">
        <v>33</v>
      </c>
      <c r="C329" s="7"/>
      <c r="D329" s="7" t="s">
        <v>371</v>
      </c>
      <c r="E329" s="7" t="s">
        <v>867</v>
      </c>
      <c r="F329" s="7" t="s">
        <v>868</v>
      </c>
      <c r="G329" s="13" t="s">
        <v>872</v>
      </c>
      <c r="H329" s="24"/>
      <c r="I329" s="15"/>
      <c r="J329" s="25"/>
      <c r="K329" s="15"/>
      <c r="L329" s="22">
        <v>8.84</v>
      </c>
      <c r="M329" s="23">
        <v>0.77</v>
      </c>
      <c r="N329" s="15"/>
      <c r="O329" s="15"/>
      <c r="P329" s="15"/>
      <c r="Q329" s="88" t="e">
        <f t="shared" si="10"/>
        <v>#DIV/0!</v>
      </c>
      <c r="R329" s="88">
        <f t="shared" si="11"/>
        <v>0</v>
      </c>
      <c r="S329" s="13"/>
      <c r="T329" s="13" t="s">
        <v>873</v>
      </c>
      <c r="U329" s="13"/>
      <c r="V329" s="13"/>
      <c r="W329" s="13"/>
      <c r="X329" s="7"/>
      <c r="Y329" s="7"/>
      <c r="Z329" s="20"/>
      <c r="AA329" s="13"/>
      <c r="AB329" s="13"/>
      <c r="AC329" s="7"/>
      <c r="AD329" s="7"/>
      <c r="AE329" s="7"/>
      <c r="AF329" s="7"/>
    </row>
    <row r="330" spans="1:32" ht="15">
      <c r="A330" s="7" t="s">
        <v>32</v>
      </c>
      <c r="B330" s="7" t="s">
        <v>33</v>
      </c>
      <c r="C330" s="7"/>
      <c r="D330" s="7" t="s">
        <v>371</v>
      </c>
      <c r="E330" s="13"/>
      <c r="F330" s="7" t="s">
        <v>510</v>
      </c>
      <c r="G330" s="13" t="s">
        <v>874</v>
      </c>
      <c r="H330" s="16">
        <v>-5.69</v>
      </c>
      <c r="I330" s="17">
        <v>9.24</v>
      </c>
      <c r="J330" s="18">
        <v>1.67</v>
      </c>
      <c r="K330" s="17">
        <v>0.49</v>
      </c>
      <c r="L330" s="12">
        <v>2.85</v>
      </c>
      <c r="M330" s="10">
        <v>0.73663687200000005</v>
      </c>
      <c r="N330" s="15"/>
      <c r="O330" s="15"/>
      <c r="P330" s="15"/>
      <c r="Q330" s="88">
        <f t="shared" si="10"/>
        <v>22.000000000000004</v>
      </c>
      <c r="R330" s="88">
        <f t="shared" si="11"/>
        <v>33.449316666842059</v>
      </c>
      <c r="S330" s="13" t="s">
        <v>875</v>
      </c>
      <c r="T330" s="7" t="s">
        <v>876</v>
      </c>
      <c r="U330" s="7"/>
      <c r="V330" s="7"/>
      <c r="W330" s="7"/>
      <c r="X330" s="7"/>
      <c r="Y330" s="7"/>
      <c r="Z330" s="15"/>
      <c r="AA330" s="7"/>
      <c r="AB330" s="7"/>
      <c r="AC330" s="7"/>
      <c r="AD330" s="7"/>
      <c r="AE330" s="7"/>
      <c r="AF330" s="7"/>
    </row>
    <row r="331" spans="1:32" ht="15">
      <c r="A331" s="7" t="s">
        <v>32</v>
      </c>
      <c r="B331" s="7" t="s">
        <v>33</v>
      </c>
      <c r="C331" s="7"/>
      <c r="D331" s="7" t="s">
        <v>371</v>
      </c>
      <c r="E331" s="7" t="s">
        <v>820</v>
      </c>
      <c r="F331" s="7" t="s">
        <v>821</v>
      </c>
      <c r="G331" s="13" t="s">
        <v>877</v>
      </c>
      <c r="H331" s="16">
        <v>-8.0299999999999994</v>
      </c>
      <c r="I331" s="17">
        <v>26.59</v>
      </c>
      <c r="J331" s="18">
        <v>0.62</v>
      </c>
      <c r="K331" s="17">
        <v>1.05</v>
      </c>
      <c r="L331" s="12">
        <v>8.2200000000000006</v>
      </c>
      <c r="M331" s="10">
        <v>0.73507053300000003</v>
      </c>
      <c r="N331" s="15"/>
      <c r="O331" s="15"/>
      <c r="P331" s="15"/>
      <c r="Q331" s="88">
        <f t="shared" si="10"/>
        <v>29.544444444444444</v>
      </c>
      <c r="R331" s="88">
        <f t="shared" si="11"/>
        <v>96.462398482060578</v>
      </c>
      <c r="S331" s="13" t="s">
        <v>878</v>
      </c>
      <c r="T331" s="7" t="s">
        <v>879</v>
      </c>
      <c r="U331" s="7"/>
      <c r="V331" s="7"/>
      <c r="W331" s="7"/>
      <c r="X331" s="7"/>
      <c r="Y331" s="7"/>
      <c r="Z331" s="20"/>
      <c r="AA331" s="13"/>
      <c r="AB331" s="13"/>
      <c r="AC331" s="7"/>
      <c r="AD331" s="7"/>
      <c r="AE331" s="7"/>
      <c r="AF331" s="7"/>
    </row>
    <row r="332" spans="1:32" ht="15">
      <c r="A332" s="7" t="s">
        <v>32</v>
      </c>
      <c r="B332" s="7" t="s">
        <v>33</v>
      </c>
      <c r="C332" s="7"/>
      <c r="D332" s="7" t="s">
        <v>371</v>
      </c>
      <c r="E332" s="7" t="s">
        <v>820</v>
      </c>
      <c r="F332" s="7" t="s">
        <v>821</v>
      </c>
      <c r="G332" s="13" t="s">
        <v>880</v>
      </c>
      <c r="H332" s="16">
        <v>-8.61</v>
      </c>
      <c r="I332" s="17">
        <v>24.81</v>
      </c>
      <c r="J332" s="18">
        <v>1.1499999999999999</v>
      </c>
      <c r="K332" s="17">
        <v>0.81</v>
      </c>
      <c r="L332" s="12">
        <v>6.1</v>
      </c>
      <c r="M332" s="10">
        <v>0.95235483899999995</v>
      </c>
      <c r="N332" s="15"/>
      <c r="O332" s="15"/>
      <c r="P332" s="15"/>
      <c r="Q332" s="88">
        <f t="shared" si="10"/>
        <v>35.734567901234563</v>
      </c>
      <c r="R332" s="88">
        <f t="shared" si="11"/>
        <v>69.469904798793166</v>
      </c>
      <c r="S332" s="13" t="s">
        <v>881</v>
      </c>
      <c r="T332" s="7" t="s">
        <v>882</v>
      </c>
      <c r="U332" s="7"/>
      <c r="V332" s="7"/>
      <c r="W332" s="7"/>
      <c r="X332" s="7"/>
      <c r="Y332" s="7"/>
      <c r="Z332" s="20"/>
      <c r="AA332" s="13"/>
      <c r="AB332" s="13"/>
      <c r="AC332" s="7"/>
      <c r="AD332" s="7"/>
      <c r="AE332" s="7"/>
      <c r="AF332" s="7"/>
    </row>
    <row r="333" spans="1:32" ht="15">
      <c r="A333" s="7" t="s">
        <v>32</v>
      </c>
      <c r="B333" s="7" t="s">
        <v>33</v>
      </c>
      <c r="C333" s="7"/>
      <c r="D333" s="7" t="s">
        <v>371</v>
      </c>
      <c r="E333" s="7" t="s">
        <v>820</v>
      </c>
      <c r="F333" s="7" t="s">
        <v>821</v>
      </c>
      <c r="G333" s="13" t="s">
        <v>883</v>
      </c>
      <c r="H333" s="16">
        <v>-8.34</v>
      </c>
      <c r="I333" s="17">
        <v>23.27</v>
      </c>
      <c r="J333" s="18">
        <v>1.69</v>
      </c>
      <c r="K333" s="17">
        <v>0.93</v>
      </c>
      <c r="L333" s="12">
        <v>1.88</v>
      </c>
      <c r="M333" s="10">
        <v>1.4810106059999999</v>
      </c>
      <c r="N333" s="15"/>
      <c r="O333" s="15"/>
      <c r="P333" s="15"/>
      <c r="Q333" s="88">
        <f t="shared" si="10"/>
        <v>29.191756272401431</v>
      </c>
      <c r="R333" s="88">
        <f t="shared" si="11"/>
        <v>41.89931731882097</v>
      </c>
      <c r="S333" s="13" t="s">
        <v>884</v>
      </c>
      <c r="T333" s="7" t="s">
        <v>885</v>
      </c>
      <c r="U333" s="7"/>
      <c r="V333" s="7"/>
      <c r="W333" s="7"/>
      <c r="X333" s="7"/>
      <c r="Y333" s="7"/>
      <c r="Z333" s="20"/>
      <c r="AA333" s="13"/>
      <c r="AB333" s="13"/>
      <c r="AC333" s="7"/>
      <c r="AD333" s="7"/>
      <c r="AE333" s="7"/>
      <c r="AF333" s="7"/>
    </row>
    <row r="334" spans="1:32" ht="15">
      <c r="A334" s="7" t="s">
        <v>32</v>
      </c>
      <c r="B334" s="7" t="s">
        <v>33</v>
      </c>
      <c r="C334" s="7"/>
      <c r="D334" s="7" t="s">
        <v>371</v>
      </c>
      <c r="E334" s="7" t="s">
        <v>820</v>
      </c>
      <c r="F334" s="7" t="s">
        <v>821</v>
      </c>
      <c r="G334" s="13" t="s">
        <v>886</v>
      </c>
      <c r="H334" s="16">
        <v>-8.56</v>
      </c>
      <c r="I334" s="17">
        <v>25.41</v>
      </c>
      <c r="J334" s="18">
        <v>1.92</v>
      </c>
      <c r="K334" s="17">
        <v>0.97</v>
      </c>
      <c r="L334" s="12">
        <v>10.28</v>
      </c>
      <c r="M334" s="10">
        <v>1.207921687</v>
      </c>
      <c r="N334" s="15"/>
      <c r="O334" s="15"/>
      <c r="P334" s="15"/>
      <c r="Q334" s="88">
        <f t="shared" si="10"/>
        <v>30.561855670103096</v>
      </c>
      <c r="R334" s="88">
        <f t="shared" si="11"/>
        <v>56.096351882123301</v>
      </c>
      <c r="S334" s="13" t="s">
        <v>887</v>
      </c>
      <c r="T334" s="7" t="s">
        <v>888</v>
      </c>
      <c r="U334" s="7"/>
      <c r="V334" s="7"/>
      <c r="W334" s="7"/>
      <c r="X334" s="7"/>
      <c r="Y334" s="7"/>
      <c r="Z334" s="20"/>
      <c r="AA334" s="13"/>
      <c r="AB334" s="13"/>
      <c r="AC334" s="7"/>
      <c r="AD334" s="7"/>
      <c r="AE334" s="7"/>
      <c r="AF334" s="7"/>
    </row>
    <row r="335" spans="1:32" ht="15">
      <c r="A335" s="7" t="s">
        <v>32</v>
      </c>
      <c r="B335" s="7" t="s">
        <v>33</v>
      </c>
      <c r="C335" s="7"/>
      <c r="D335" s="7" t="s">
        <v>436</v>
      </c>
      <c r="E335" s="13" t="s">
        <v>747</v>
      </c>
      <c r="F335" s="7"/>
      <c r="G335" s="13" t="s">
        <v>889</v>
      </c>
      <c r="H335" s="16">
        <v>-21.47</v>
      </c>
      <c r="I335" s="17">
        <v>16.61</v>
      </c>
      <c r="J335" s="18">
        <v>5.16</v>
      </c>
      <c r="K335" s="17">
        <v>1.1499999999999999</v>
      </c>
      <c r="L335" s="12">
        <v>19</v>
      </c>
      <c r="M335" s="10">
        <v>1.971149606</v>
      </c>
      <c r="N335" s="15"/>
      <c r="O335" s="15"/>
      <c r="P335" s="15"/>
      <c r="Q335" s="88">
        <f t="shared" si="10"/>
        <v>16.850724637681157</v>
      </c>
      <c r="R335" s="88">
        <f t="shared" si="11"/>
        <v>22.470812564661991</v>
      </c>
      <c r="S335" s="13" t="s">
        <v>890</v>
      </c>
      <c r="T335" s="7" t="s">
        <v>891</v>
      </c>
      <c r="U335" s="7"/>
      <c r="V335" s="7"/>
      <c r="W335" s="7"/>
      <c r="X335" s="7"/>
      <c r="Y335" s="7"/>
      <c r="Z335" s="15"/>
      <c r="AA335" s="7"/>
      <c r="AB335" s="7"/>
      <c r="AC335" s="7"/>
      <c r="AD335" s="7" t="s">
        <v>892</v>
      </c>
      <c r="AE335" s="7"/>
      <c r="AF335" s="7"/>
    </row>
    <row r="336" spans="1:32" ht="15">
      <c r="A336" s="7" t="s">
        <v>32</v>
      </c>
      <c r="B336" s="7" t="s">
        <v>33</v>
      </c>
      <c r="C336" s="7"/>
      <c r="D336" s="7" t="s">
        <v>436</v>
      </c>
      <c r="E336" s="13" t="s">
        <v>747</v>
      </c>
      <c r="F336" s="7"/>
      <c r="G336" s="13" t="s">
        <v>893</v>
      </c>
      <c r="H336" s="16">
        <v>-20.49</v>
      </c>
      <c r="I336" s="17">
        <v>35.57</v>
      </c>
      <c r="J336" s="18">
        <v>9.15</v>
      </c>
      <c r="K336" s="17">
        <v>0.83</v>
      </c>
      <c r="L336" s="22">
        <v>22.03</v>
      </c>
      <c r="M336" s="23">
        <v>4.03</v>
      </c>
      <c r="N336" s="15"/>
      <c r="O336" s="15"/>
      <c r="P336" s="15"/>
      <c r="Q336" s="88">
        <f t="shared" si="10"/>
        <v>49.997991967871492</v>
      </c>
      <c r="R336" s="88">
        <f t="shared" si="11"/>
        <v>23.536807278742764</v>
      </c>
      <c r="S336" s="13" t="s">
        <v>894</v>
      </c>
      <c r="T336" s="13" t="s">
        <v>895</v>
      </c>
      <c r="U336" s="13"/>
      <c r="V336" s="13"/>
      <c r="W336" s="13"/>
      <c r="X336" s="7"/>
      <c r="Y336" s="7"/>
      <c r="Z336" s="20"/>
      <c r="AA336" s="13"/>
      <c r="AB336" s="13"/>
      <c r="AC336" s="7"/>
      <c r="AD336" s="7"/>
      <c r="AE336" s="7"/>
      <c r="AF336" s="7"/>
    </row>
    <row r="337" spans="1:32" ht="15">
      <c r="A337" s="7" t="s">
        <v>32</v>
      </c>
      <c r="B337" s="7" t="s">
        <v>33</v>
      </c>
      <c r="C337" s="7"/>
      <c r="D337" s="7" t="s">
        <v>436</v>
      </c>
      <c r="E337" s="13" t="s">
        <v>747</v>
      </c>
      <c r="F337" s="7"/>
      <c r="G337" s="13" t="s">
        <v>896</v>
      </c>
      <c r="H337" s="24"/>
      <c r="I337" s="15"/>
      <c r="J337" s="25"/>
      <c r="K337" s="15"/>
      <c r="L337" s="22">
        <v>5.27</v>
      </c>
      <c r="M337" s="23">
        <v>7.0000000000000007E-2</v>
      </c>
      <c r="N337" s="15"/>
      <c r="O337" s="15"/>
      <c r="P337" s="15"/>
      <c r="Q337" s="88" t="e">
        <f t="shared" si="10"/>
        <v>#DIV/0!</v>
      </c>
      <c r="R337" s="88">
        <f t="shared" si="11"/>
        <v>0</v>
      </c>
      <c r="S337" s="13"/>
      <c r="T337" s="13" t="s">
        <v>897</v>
      </c>
      <c r="U337" s="13"/>
      <c r="V337" s="13"/>
      <c r="W337" s="13"/>
      <c r="X337" s="7"/>
      <c r="Y337" s="7" t="s">
        <v>363</v>
      </c>
      <c r="Z337" s="20"/>
      <c r="AA337" s="13"/>
      <c r="AB337" s="13"/>
      <c r="AC337" s="7"/>
      <c r="AD337" s="7"/>
      <c r="AE337" s="7"/>
      <c r="AF337" s="7"/>
    </row>
    <row r="338" spans="1:32" ht="15">
      <c r="A338" s="7" t="s">
        <v>32</v>
      </c>
      <c r="B338" s="7" t="s">
        <v>33</v>
      </c>
      <c r="C338" s="7"/>
      <c r="D338" s="7" t="s">
        <v>436</v>
      </c>
      <c r="E338" s="13" t="s">
        <v>747</v>
      </c>
      <c r="F338" s="7"/>
      <c r="G338" s="13" t="s">
        <v>898</v>
      </c>
      <c r="H338" s="16">
        <v>-22.2</v>
      </c>
      <c r="I338" s="17">
        <v>35.299999999999997</v>
      </c>
      <c r="J338" s="18">
        <v>8.64</v>
      </c>
      <c r="K338" s="17">
        <v>0.78</v>
      </c>
      <c r="L338" s="12">
        <v>8.77</v>
      </c>
      <c r="M338" s="26">
        <v>0.77472049700000001</v>
      </c>
      <c r="N338" s="15"/>
      <c r="O338" s="15"/>
      <c r="P338" s="15"/>
      <c r="Q338" s="88">
        <f t="shared" si="10"/>
        <v>52.799145299145295</v>
      </c>
      <c r="R338" s="88">
        <f t="shared" si="11"/>
        <v>121.50618668003736</v>
      </c>
      <c r="S338" s="13" t="s">
        <v>899</v>
      </c>
      <c r="T338" s="7" t="s">
        <v>900</v>
      </c>
      <c r="U338" s="7"/>
      <c r="V338" s="7"/>
      <c r="W338" s="7"/>
      <c r="X338" s="7"/>
      <c r="Y338" s="7"/>
      <c r="Z338" s="20"/>
      <c r="AA338" s="13"/>
      <c r="AB338" s="13"/>
      <c r="AC338" s="7"/>
      <c r="AD338" s="7"/>
      <c r="AE338" s="7"/>
      <c r="AF338" s="7"/>
    </row>
    <row r="339" spans="1:32" ht="15">
      <c r="A339" s="7" t="s">
        <v>32</v>
      </c>
      <c r="B339" s="7" t="s">
        <v>33</v>
      </c>
      <c r="C339" s="7"/>
      <c r="D339" s="7" t="s">
        <v>436</v>
      </c>
      <c r="E339" s="13" t="s">
        <v>747</v>
      </c>
      <c r="F339" s="7"/>
      <c r="G339" s="13" t="s">
        <v>901</v>
      </c>
      <c r="H339" s="16">
        <v>-20.23</v>
      </c>
      <c r="I339" s="17">
        <v>34.409999999999997</v>
      </c>
      <c r="J339" s="18">
        <v>5.49</v>
      </c>
      <c r="K339" s="17">
        <v>2.61</v>
      </c>
      <c r="L339" s="12">
        <v>22.39</v>
      </c>
      <c r="M339" s="10">
        <v>3.451360947</v>
      </c>
      <c r="N339" s="15"/>
      <c r="O339" s="15"/>
      <c r="P339" s="15"/>
      <c r="Q339" s="88">
        <f t="shared" si="10"/>
        <v>15.381226053639846</v>
      </c>
      <c r="R339" s="88">
        <f t="shared" si="11"/>
        <v>26.586613631286472</v>
      </c>
      <c r="S339" s="13" t="s">
        <v>902</v>
      </c>
      <c r="T339" s="7" t="s">
        <v>903</v>
      </c>
      <c r="U339" s="7"/>
      <c r="V339" s="7"/>
      <c r="W339" s="7"/>
      <c r="X339" s="7"/>
      <c r="Y339" s="7"/>
      <c r="Z339" s="20"/>
      <c r="AA339" s="13"/>
      <c r="AB339" s="13"/>
      <c r="AC339" s="7"/>
      <c r="AD339" s="7" t="s">
        <v>505</v>
      </c>
      <c r="AE339" s="7"/>
      <c r="AF339" s="7"/>
    </row>
    <row r="340" spans="1:32" ht="15">
      <c r="A340" s="7" t="s">
        <v>32</v>
      </c>
      <c r="B340" s="7" t="s">
        <v>33</v>
      </c>
      <c r="C340" s="7"/>
      <c r="D340" s="7" t="s">
        <v>436</v>
      </c>
      <c r="E340" s="13" t="s">
        <v>747</v>
      </c>
      <c r="F340" s="7"/>
      <c r="G340" s="13" t="s">
        <v>904</v>
      </c>
      <c r="H340" s="16">
        <v>-20.89</v>
      </c>
      <c r="I340" s="17">
        <v>31.42</v>
      </c>
      <c r="J340" s="18">
        <v>7.01</v>
      </c>
      <c r="K340" s="17">
        <v>2.2999999999999998</v>
      </c>
      <c r="L340" s="14"/>
      <c r="M340" s="7"/>
      <c r="N340" s="15"/>
      <c r="O340" s="15"/>
      <c r="P340" s="15"/>
      <c r="Q340" s="88">
        <f t="shared" si="10"/>
        <v>15.937681159420292</v>
      </c>
      <c r="R340" s="88" t="e">
        <f t="shared" si="11"/>
        <v>#DIV/0!</v>
      </c>
      <c r="S340" s="13" t="s">
        <v>905</v>
      </c>
      <c r="T340" s="7"/>
      <c r="U340" s="7"/>
      <c r="V340" s="7"/>
      <c r="W340" s="7"/>
      <c r="X340" s="7"/>
      <c r="Y340" s="7" t="s">
        <v>363</v>
      </c>
      <c r="Z340" s="15"/>
      <c r="AA340" s="7"/>
      <c r="AB340" s="7"/>
      <c r="AC340" s="7"/>
      <c r="AD340" s="7"/>
      <c r="AE340" s="7"/>
      <c r="AF340" s="7"/>
    </row>
    <row r="341" spans="1:32" ht="15">
      <c r="A341" s="7" t="s">
        <v>32</v>
      </c>
      <c r="B341" s="7" t="s">
        <v>33</v>
      </c>
      <c r="C341" s="7"/>
      <c r="D341" s="7" t="s">
        <v>436</v>
      </c>
      <c r="E341" s="13" t="s">
        <v>495</v>
      </c>
      <c r="F341" s="7"/>
      <c r="G341" s="13" t="s">
        <v>906</v>
      </c>
      <c r="H341" s="16">
        <v>-25.05</v>
      </c>
      <c r="I341" s="17">
        <v>26.11</v>
      </c>
      <c r="J341" s="18">
        <v>3.28</v>
      </c>
      <c r="K341" s="17">
        <v>1.1000000000000001</v>
      </c>
      <c r="L341" s="12">
        <v>3.57</v>
      </c>
      <c r="M341" s="10">
        <v>1.220520059</v>
      </c>
      <c r="N341" s="15"/>
      <c r="O341" s="15"/>
      <c r="P341" s="15"/>
      <c r="Q341" s="88">
        <f t="shared" si="10"/>
        <v>27.692424242424238</v>
      </c>
      <c r="R341" s="88">
        <f t="shared" si="11"/>
        <v>57.046720496927662</v>
      </c>
      <c r="S341" s="13" t="s">
        <v>907</v>
      </c>
      <c r="T341" s="7" t="s">
        <v>908</v>
      </c>
      <c r="U341" s="13" t="s">
        <v>909</v>
      </c>
      <c r="V341" s="7"/>
      <c r="W341" s="7"/>
      <c r="X341" s="7"/>
      <c r="Y341" s="7"/>
      <c r="Z341" s="15"/>
      <c r="AA341" s="7"/>
      <c r="AB341" s="7"/>
      <c r="AC341" s="7"/>
      <c r="AD341" s="7"/>
      <c r="AE341" s="7"/>
      <c r="AF341" s="7"/>
    </row>
    <row r="342" spans="1:32" ht="15">
      <c r="A342" s="7" t="s">
        <v>32</v>
      </c>
      <c r="B342" s="7" t="s">
        <v>33</v>
      </c>
      <c r="C342" s="7"/>
      <c r="D342" s="7" t="s">
        <v>436</v>
      </c>
      <c r="E342" s="13" t="s">
        <v>495</v>
      </c>
      <c r="F342" s="7"/>
      <c r="G342" s="13" t="s">
        <v>910</v>
      </c>
      <c r="H342" s="16">
        <v>-24.94</v>
      </c>
      <c r="I342" s="17">
        <v>43.15</v>
      </c>
      <c r="J342" s="18">
        <v>4.3600000000000003</v>
      </c>
      <c r="K342" s="17">
        <v>1.28</v>
      </c>
      <c r="L342" s="12">
        <v>4.74</v>
      </c>
      <c r="M342" s="10">
        <v>0.98405115499999996</v>
      </c>
      <c r="N342" s="15"/>
      <c r="O342" s="15"/>
      <c r="P342" s="15"/>
      <c r="Q342" s="88">
        <f t="shared" si="10"/>
        <v>39.329427083333329</v>
      </c>
      <c r="R342" s="88">
        <f t="shared" si="11"/>
        <v>116.93159047881679</v>
      </c>
      <c r="S342" s="13" t="s">
        <v>911</v>
      </c>
      <c r="T342" s="7" t="s">
        <v>912</v>
      </c>
      <c r="U342" s="13" t="s">
        <v>913</v>
      </c>
      <c r="V342" s="7"/>
      <c r="W342" s="7"/>
      <c r="X342" s="7"/>
      <c r="Y342" s="7"/>
      <c r="Z342" s="20"/>
      <c r="AA342" s="13"/>
      <c r="AB342" s="13"/>
      <c r="AC342" s="7"/>
      <c r="AD342" s="7"/>
      <c r="AE342" s="7"/>
      <c r="AF342" s="7"/>
    </row>
    <row r="343" spans="1:32" ht="15">
      <c r="A343" s="7" t="s">
        <v>32</v>
      </c>
      <c r="B343" s="7" t="s">
        <v>33</v>
      </c>
      <c r="C343" s="7"/>
      <c r="D343" s="7" t="s">
        <v>436</v>
      </c>
      <c r="E343" s="13" t="s">
        <v>495</v>
      </c>
      <c r="F343" s="7"/>
      <c r="G343" s="13" t="s">
        <v>914</v>
      </c>
      <c r="H343" s="16">
        <v>-27.61</v>
      </c>
      <c r="I343" s="17">
        <v>49.17</v>
      </c>
      <c r="J343" s="18">
        <v>5.01</v>
      </c>
      <c r="K343" s="17">
        <v>1.75</v>
      </c>
      <c r="L343" s="12">
        <v>2.57</v>
      </c>
      <c r="M343" s="10">
        <v>2.1455679999999999</v>
      </c>
      <c r="N343" s="15"/>
      <c r="O343" s="15"/>
      <c r="P343" s="15"/>
      <c r="Q343" s="88">
        <f t="shared" si="10"/>
        <v>32.78</v>
      </c>
      <c r="R343" s="88">
        <f t="shared" si="11"/>
        <v>61.112022550671902</v>
      </c>
      <c r="S343" s="13" t="s">
        <v>915</v>
      </c>
      <c r="T343" s="7" t="s">
        <v>916</v>
      </c>
      <c r="U343" s="13" t="s">
        <v>917</v>
      </c>
      <c r="V343" s="7"/>
      <c r="W343" s="7"/>
      <c r="X343" s="7"/>
      <c r="Y343" s="7"/>
      <c r="Z343" s="20"/>
      <c r="AA343" s="13"/>
      <c r="AB343" s="13"/>
      <c r="AC343" s="7"/>
      <c r="AD343" s="7" t="s">
        <v>505</v>
      </c>
      <c r="AE343" s="7"/>
      <c r="AF343" s="7"/>
    </row>
    <row r="344" spans="1:32" ht="15">
      <c r="A344" s="7" t="s">
        <v>32</v>
      </c>
      <c r="B344" s="7" t="s">
        <v>33</v>
      </c>
      <c r="C344" s="7"/>
      <c r="D344" s="7" t="s">
        <v>436</v>
      </c>
      <c r="E344" s="13" t="s">
        <v>495</v>
      </c>
      <c r="F344" s="7"/>
      <c r="G344" s="13" t="s">
        <v>918</v>
      </c>
      <c r="H344" s="16">
        <v>-26.44</v>
      </c>
      <c r="I344" s="17">
        <v>50.12</v>
      </c>
      <c r="J344" s="18">
        <v>4.04</v>
      </c>
      <c r="K344" s="17">
        <v>1.06</v>
      </c>
      <c r="L344" s="12">
        <v>8.4499999999999993</v>
      </c>
      <c r="M344" s="10">
        <v>2.3163869429999999</v>
      </c>
      <c r="N344" s="15"/>
      <c r="O344" s="15"/>
      <c r="P344" s="15"/>
      <c r="Q344" s="88">
        <f t="shared" si="10"/>
        <v>55.163522012578611</v>
      </c>
      <c r="R344" s="88">
        <f t="shared" si="11"/>
        <v>57.699053147068852</v>
      </c>
      <c r="S344" s="13" t="s">
        <v>919</v>
      </c>
      <c r="T344" s="7" t="s">
        <v>920</v>
      </c>
      <c r="U344" s="13" t="s">
        <v>921</v>
      </c>
      <c r="V344" s="7"/>
      <c r="W344" s="7"/>
      <c r="X344" s="7"/>
      <c r="Y344" s="7"/>
      <c r="Z344" s="20"/>
      <c r="AA344" s="13"/>
      <c r="AB344" s="13"/>
      <c r="AC344" s="7"/>
      <c r="AD344" s="7"/>
      <c r="AE344" s="7"/>
      <c r="AF344" s="7"/>
    </row>
    <row r="345" spans="1:32" ht="15">
      <c r="A345" s="7" t="s">
        <v>32</v>
      </c>
      <c r="B345" s="7" t="s">
        <v>33</v>
      </c>
      <c r="C345" s="7"/>
      <c r="D345" s="7" t="s">
        <v>436</v>
      </c>
      <c r="E345" s="13" t="s">
        <v>495</v>
      </c>
      <c r="F345" s="7"/>
      <c r="G345" s="13" t="s">
        <v>922</v>
      </c>
      <c r="H345" s="16">
        <v>-23.77</v>
      </c>
      <c r="I345" s="17">
        <v>24.22</v>
      </c>
      <c r="J345" s="18">
        <v>3.46</v>
      </c>
      <c r="K345" s="17">
        <v>0.65</v>
      </c>
      <c r="L345" s="12">
        <v>5.35</v>
      </c>
      <c r="M345" s="26">
        <v>0.34720588200000002</v>
      </c>
      <c r="N345" s="15"/>
      <c r="O345" s="15"/>
      <c r="P345" s="15"/>
      <c r="Q345" s="88">
        <f t="shared" si="10"/>
        <v>43.471794871794863</v>
      </c>
      <c r="R345" s="88">
        <f t="shared" si="11"/>
        <v>186.01835399397598</v>
      </c>
      <c r="S345" s="13" t="s">
        <v>923</v>
      </c>
      <c r="T345" s="7" t="s">
        <v>924</v>
      </c>
      <c r="U345" s="13" t="s">
        <v>925</v>
      </c>
      <c r="V345" s="7"/>
      <c r="W345" s="7"/>
      <c r="X345" s="7"/>
      <c r="Y345" s="7"/>
      <c r="Z345" s="15"/>
      <c r="AA345" s="7"/>
      <c r="AB345" s="7"/>
      <c r="AC345" s="7"/>
      <c r="AD345" s="7" t="s">
        <v>505</v>
      </c>
      <c r="AE345" s="7"/>
      <c r="AF345" s="7"/>
    </row>
    <row r="346" spans="1:32" ht="15">
      <c r="A346" s="7" t="s">
        <v>32</v>
      </c>
      <c r="B346" s="7" t="s">
        <v>33</v>
      </c>
      <c r="C346" s="7"/>
      <c r="D346" s="7" t="s">
        <v>436</v>
      </c>
      <c r="E346" s="13"/>
      <c r="F346" s="7" t="s">
        <v>510</v>
      </c>
      <c r="G346" s="13" t="s">
        <v>926</v>
      </c>
      <c r="H346" s="16">
        <v>-11.3</v>
      </c>
      <c r="I346" s="17">
        <v>10.6</v>
      </c>
      <c r="J346" s="18">
        <v>4.1399999999999997</v>
      </c>
      <c r="K346" s="17">
        <v>0.79</v>
      </c>
      <c r="L346" s="12">
        <v>21.67</v>
      </c>
      <c r="M346" s="26">
        <v>0.62567616199999998</v>
      </c>
      <c r="N346" s="15"/>
      <c r="O346" s="15"/>
      <c r="P346" s="15"/>
      <c r="Q346" s="88">
        <f t="shared" si="10"/>
        <v>15.654008438818565</v>
      </c>
      <c r="R346" s="88">
        <f t="shared" si="11"/>
        <v>45.177790658207414</v>
      </c>
      <c r="S346" s="13" t="s">
        <v>927</v>
      </c>
      <c r="T346" s="7" t="s">
        <v>928</v>
      </c>
      <c r="U346" s="7"/>
      <c r="V346" s="7"/>
      <c r="W346" s="7"/>
      <c r="X346" s="7"/>
      <c r="Y346" s="7"/>
      <c r="Z346" s="15"/>
      <c r="AA346" s="7"/>
      <c r="AB346" s="7"/>
      <c r="AC346" s="7"/>
      <c r="AD346" s="7"/>
      <c r="AE346" s="7"/>
      <c r="AF346" s="7"/>
    </row>
    <row r="347" spans="1:32" ht="15">
      <c r="A347" s="7" t="s">
        <v>32</v>
      </c>
      <c r="B347" s="7" t="s">
        <v>33</v>
      </c>
      <c r="C347" s="7"/>
      <c r="D347" s="7" t="s">
        <v>436</v>
      </c>
      <c r="E347" s="7" t="s">
        <v>772</v>
      </c>
      <c r="F347" s="19" t="s">
        <v>773</v>
      </c>
      <c r="G347" s="13" t="s">
        <v>929</v>
      </c>
      <c r="H347" s="16">
        <v>-12.86</v>
      </c>
      <c r="I347" s="17">
        <v>35.4</v>
      </c>
      <c r="J347" s="18">
        <v>1.77</v>
      </c>
      <c r="K347" s="17">
        <v>1.68</v>
      </c>
      <c r="L347" s="12">
        <v>6.37</v>
      </c>
      <c r="M347" s="10">
        <v>0.97121481499999995</v>
      </c>
      <c r="N347" s="15"/>
      <c r="O347" s="15"/>
      <c r="P347" s="15"/>
      <c r="Q347" s="88">
        <f t="shared" si="10"/>
        <v>24.583333333333332</v>
      </c>
      <c r="R347" s="88">
        <f t="shared" si="11"/>
        <v>97.197858333740513</v>
      </c>
      <c r="S347" s="13" t="s">
        <v>930</v>
      </c>
      <c r="T347" s="7" t="s">
        <v>931</v>
      </c>
      <c r="U347" s="7"/>
      <c r="V347" s="7"/>
      <c r="W347" s="7"/>
      <c r="X347" s="7"/>
      <c r="Y347" s="7"/>
      <c r="Z347" s="15"/>
      <c r="AA347" s="7"/>
      <c r="AB347" s="7"/>
      <c r="AC347" s="7"/>
      <c r="AD347" s="7"/>
      <c r="AE347" s="7"/>
      <c r="AF347" s="7"/>
    </row>
    <row r="348" spans="1:32" ht="15">
      <c r="A348" s="7" t="s">
        <v>32</v>
      </c>
      <c r="B348" s="7" t="s">
        <v>33</v>
      </c>
      <c r="C348" s="7"/>
      <c r="D348" s="7" t="s">
        <v>436</v>
      </c>
      <c r="E348" s="7" t="s">
        <v>772</v>
      </c>
      <c r="F348" s="19" t="s">
        <v>773</v>
      </c>
      <c r="G348" s="13" t="s">
        <v>932</v>
      </c>
      <c r="H348" s="16">
        <v>-12.9</v>
      </c>
      <c r="I348" s="17">
        <v>38.71</v>
      </c>
      <c r="J348" s="18">
        <v>1.98</v>
      </c>
      <c r="K348" s="17">
        <v>1.9</v>
      </c>
      <c r="L348" s="12">
        <v>2.72</v>
      </c>
      <c r="M348" s="10">
        <v>0.89999227199999998</v>
      </c>
      <c r="N348" s="15"/>
      <c r="O348" s="15"/>
      <c r="P348" s="15"/>
      <c r="Q348" s="88">
        <f t="shared" si="10"/>
        <v>23.769298245614038</v>
      </c>
      <c r="R348" s="88">
        <f t="shared" si="11"/>
        <v>114.69728116361723</v>
      </c>
      <c r="S348" s="13" t="s">
        <v>933</v>
      </c>
      <c r="T348" s="7" t="s">
        <v>934</v>
      </c>
      <c r="U348" s="7"/>
      <c r="V348" s="7"/>
      <c r="W348" s="7"/>
      <c r="X348" s="7"/>
      <c r="Y348" s="7"/>
      <c r="Z348" s="15"/>
      <c r="AA348" s="7"/>
      <c r="AB348" s="7"/>
      <c r="AC348" s="7"/>
      <c r="AD348" s="7"/>
      <c r="AE348" s="7"/>
      <c r="AF348" s="7"/>
    </row>
    <row r="349" spans="1:32" ht="15">
      <c r="A349" s="7" t="s">
        <v>32</v>
      </c>
      <c r="B349" s="7" t="s">
        <v>33</v>
      </c>
      <c r="C349" s="7"/>
      <c r="D349" s="7" t="s">
        <v>436</v>
      </c>
      <c r="E349" s="7" t="s">
        <v>772</v>
      </c>
      <c r="F349" s="19" t="s">
        <v>773</v>
      </c>
      <c r="G349" s="13" t="s">
        <v>935</v>
      </c>
      <c r="H349" s="16">
        <v>-12.66</v>
      </c>
      <c r="I349" s="17">
        <v>36.840000000000003</v>
      </c>
      <c r="J349" s="18">
        <v>-0.5</v>
      </c>
      <c r="K349" s="17">
        <v>1.8</v>
      </c>
      <c r="L349" s="12">
        <v>-2.76</v>
      </c>
      <c r="M349" s="10">
        <v>0.998301887</v>
      </c>
      <c r="N349" s="15"/>
      <c r="O349" s="15"/>
      <c r="P349" s="15"/>
      <c r="Q349" s="88">
        <f t="shared" si="10"/>
        <v>23.877777777777776</v>
      </c>
      <c r="R349" s="88">
        <f t="shared" si="11"/>
        <v>98.407106386647555</v>
      </c>
      <c r="S349" s="13" t="s">
        <v>936</v>
      </c>
      <c r="T349" s="7" t="s">
        <v>937</v>
      </c>
      <c r="U349" s="7"/>
      <c r="V349" s="7"/>
      <c r="W349" s="7"/>
      <c r="X349" s="7"/>
      <c r="Y349" s="7"/>
      <c r="Z349" s="15"/>
      <c r="AA349" s="7"/>
      <c r="AB349" s="7"/>
      <c r="AC349" s="7"/>
      <c r="AD349" s="7" t="s">
        <v>505</v>
      </c>
      <c r="AE349" s="7"/>
      <c r="AF349" s="7"/>
    </row>
    <row r="350" spans="1:32" ht="15">
      <c r="A350" s="7" t="s">
        <v>32</v>
      </c>
      <c r="B350" s="7" t="s">
        <v>33</v>
      </c>
      <c r="C350" s="7"/>
      <c r="D350" s="7" t="s">
        <v>436</v>
      </c>
      <c r="E350" s="7" t="s">
        <v>772</v>
      </c>
      <c r="F350" s="19" t="s">
        <v>773</v>
      </c>
      <c r="G350" s="13" t="s">
        <v>938</v>
      </c>
      <c r="H350" s="16">
        <v>-12.54</v>
      </c>
      <c r="I350" s="17">
        <v>38.1</v>
      </c>
      <c r="J350" s="18">
        <v>1.17</v>
      </c>
      <c r="K350" s="17">
        <v>1.89</v>
      </c>
      <c r="L350" s="12">
        <v>10.63</v>
      </c>
      <c r="M350" s="10">
        <v>0.78784883699999997</v>
      </c>
      <c r="N350" s="15"/>
      <c r="O350" s="15"/>
      <c r="P350" s="15"/>
      <c r="Q350" s="88">
        <f t="shared" si="10"/>
        <v>23.518518518518523</v>
      </c>
      <c r="R350" s="88">
        <f t="shared" si="11"/>
        <v>128.95874846610963</v>
      </c>
      <c r="S350" s="13" t="s">
        <v>939</v>
      </c>
      <c r="T350" s="7" t="s">
        <v>940</v>
      </c>
      <c r="U350" s="7"/>
      <c r="V350" s="7"/>
      <c r="W350" s="7"/>
      <c r="X350" s="7"/>
      <c r="Y350" s="7"/>
      <c r="Z350" s="15"/>
      <c r="AA350" s="7"/>
      <c r="AB350" s="7"/>
      <c r="AC350" s="7"/>
      <c r="AD350" s="7" t="s">
        <v>505</v>
      </c>
      <c r="AE350" s="7"/>
      <c r="AF350" s="7"/>
    </row>
    <row r="351" spans="1:32" ht="15">
      <c r="A351" s="7" t="s">
        <v>32</v>
      </c>
      <c r="B351" s="7" t="s">
        <v>33</v>
      </c>
      <c r="C351" s="7"/>
      <c r="D351" s="7" t="s">
        <v>436</v>
      </c>
      <c r="E351" s="13" t="s">
        <v>531</v>
      </c>
      <c r="F351" s="19" t="s">
        <v>532</v>
      </c>
      <c r="G351" s="13" t="s">
        <v>941</v>
      </c>
      <c r="H351" s="24"/>
      <c r="I351" s="15"/>
      <c r="J351" s="25"/>
      <c r="K351" s="15"/>
      <c r="L351" s="22">
        <v>16.32</v>
      </c>
      <c r="M351" s="23">
        <v>0.92</v>
      </c>
      <c r="N351" s="15"/>
      <c r="O351" s="15"/>
      <c r="P351" s="15"/>
      <c r="Q351" s="88" t="e">
        <f t="shared" si="10"/>
        <v>#DIV/0!</v>
      </c>
      <c r="R351" s="88">
        <f t="shared" si="11"/>
        <v>0</v>
      </c>
      <c r="S351" s="13"/>
      <c r="T351" s="13" t="s">
        <v>942</v>
      </c>
      <c r="U351" s="13"/>
      <c r="V351" s="13"/>
      <c r="W351" s="13"/>
      <c r="X351" s="7"/>
      <c r="Y351" s="7"/>
      <c r="Z351" s="15"/>
      <c r="AA351" s="7"/>
      <c r="AB351" s="7"/>
      <c r="AC351" s="7"/>
      <c r="AD351" s="7"/>
      <c r="AE351" s="7"/>
      <c r="AF351" s="7"/>
    </row>
    <row r="352" spans="1:32" ht="15">
      <c r="A352" s="7" t="s">
        <v>32</v>
      </c>
      <c r="B352" s="7" t="s">
        <v>33</v>
      </c>
      <c r="C352" s="7"/>
      <c r="D352" s="7" t="s">
        <v>436</v>
      </c>
      <c r="E352" s="13" t="s">
        <v>531</v>
      </c>
      <c r="F352" s="19" t="s">
        <v>532</v>
      </c>
      <c r="G352" s="13" t="s">
        <v>943</v>
      </c>
      <c r="H352" s="24"/>
      <c r="I352" s="15"/>
      <c r="J352" s="25"/>
      <c r="K352" s="15"/>
      <c r="L352" s="22">
        <v>8.39</v>
      </c>
      <c r="M352" s="23">
        <v>1.33</v>
      </c>
      <c r="N352" s="15"/>
      <c r="O352" s="15"/>
      <c r="P352" s="15"/>
      <c r="Q352" s="88" t="e">
        <f t="shared" si="10"/>
        <v>#DIV/0!</v>
      </c>
      <c r="R352" s="88">
        <f t="shared" si="11"/>
        <v>0</v>
      </c>
      <c r="S352" s="13"/>
      <c r="T352" s="13" t="s">
        <v>944</v>
      </c>
      <c r="U352" s="13"/>
      <c r="V352" s="13"/>
      <c r="W352" s="13"/>
      <c r="X352" s="7"/>
      <c r="Y352" s="7"/>
      <c r="Z352" s="15"/>
      <c r="AA352" s="7"/>
      <c r="AB352" s="7"/>
      <c r="AC352" s="7"/>
      <c r="AD352" s="7"/>
      <c r="AE352" s="7"/>
      <c r="AF352" s="7"/>
    </row>
    <row r="353" spans="1:32" ht="15">
      <c r="A353" s="7" t="s">
        <v>32</v>
      </c>
      <c r="B353" s="7" t="s">
        <v>33</v>
      </c>
      <c r="C353" s="7"/>
      <c r="D353" s="7" t="s">
        <v>436</v>
      </c>
      <c r="E353" s="13" t="s">
        <v>531</v>
      </c>
      <c r="F353" s="19" t="s">
        <v>532</v>
      </c>
      <c r="G353" s="13" t="s">
        <v>945</v>
      </c>
      <c r="H353" s="16">
        <v>-26.08</v>
      </c>
      <c r="I353" s="17">
        <v>33.950000000000003</v>
      </c>
      <c r="J353" s="18">
        <v>7.89</v>
      </c>
      <c r="K353" s="17">
        <v>4.62</v>
      </c>
      <c r="L353" s="12">
        <v>21.38</v>
      </c>
      <c r="M353" s="10">
        <v>4.0845351350000003</v>
      </c>
      <c r="N353" s="15"/>
      <c r="O353" s="15"/>
      <c r="P353" s="15"/>
      <c r="Q353" s="88">
        <f t="shared" si="10"/>
        <v>8.5732323232323235</v>
      </c>
      <c r="R353" s="88">
        <f t="shared" si="11"/>
        <v>22.164905023722692</v>
      </c>
      <c r="S353" s="13" t="s">
        <v>946</v>
      </c>
      <c r="T353" s="7" t="s">
        <v>947</v>
      </c>
      <c r="U353" s="13" t="s">
        <v>948</v>
      </c>
      <c r="V353" s="7"/>
      <c r="W353" s="7"/>
      <c r="X353" s="7"/>
      <c r="Y353" s="7"/>
      <c r="Z353" s="15"/>
      <c r="AA353" s="7"/>
      <c r="AB353" s="7"/>
      <c r="AC353" s="7"/>
      <c r="AD353" s="7"/>
      <c r="AE353" s="7"/>
      <c r="AF353" s="7"/>
    </row>
    <row r="354" spans="1:32" ht="15">
      <c r="A354" s="7" t="s">
        <v>32</v>
      </c>
      <c r="B354" s="7" t="s">
        <v>33</v>
      </c>
      <c r="C354" s="7"/>
      <c r="D354" s="7" t="s">
        <v>436</v>
      </c>
      <c r="E354" s="13" t="s">
        <v>531</v>
      </c>
      <c r="F354" s="19" t="s">
        <v>532</v>
      </c>
      <c r="G354" s="13" t="s">
        <v>949</v>
      </c>
      <c r="H354" s="16">
        <v>-22.79</v>
      </c>
      <c r="I354" s="17">
        <v>31.38</v>
      </c>
      <c r="J354" s="18">
        <v>8.32</v>
      </c>
      <c r="K354" s="17">
        <v>5.54</v>
      </c>
      <c r="L354" s="12">
        <v>7.83</v>
      </c>
      <c r="M354" s="10">
        <v>1.2299922839999999</v>
      </c>
      <c r="N354" s="15"/>
      <c r="O354" s="15"/>
      <c r="P354" s="15"/>
      <c r="Q354" s="88">
        <f t="shared" si="10"/>
        <v>6.6083032490974718</v>
      </c>
      <c r="R354" s="88">
        <f t="shared" si="11"/>
        <v>68.032947107495829</v>
      </c>
      <c r="S354" s="13" t="s">
        <v>950</v>
      </c>
      <c r="T354" s="7" t="s">
        <v>951</v>
      </c>
      <c r="U354" s="7"/>
      <c r="V354" s="7"/>
      <c r="W354" s="7"/>
      <c r="X354" s="7"/>
      <c r="Y354" s="7"/>
      <c r="Z354" s="15"/>
      <c r="AA354" s="7"/>
      <c r="AB354" s="7"/>
      <c r="AC354" s="7"/>
      <c r="AD354" s="7"/>
      <c r="AE354" s="7"/>
      <c r="AF354" s="7"/>
    </row>
    <row r="355" spans="1:32" ht="15">
      <c r="A355" s="7" t="s">
        <v>32</v>
      </c>
      <c r="B355" s="7" t="s">
        <v>33</v>
      </c>
      <c r="C355" s="7"/>
      <c r="D355" s="7" t="s">
        <v>436</v>
      </c>
      <c r="E355" s="13" t="s">
        <v>555</v>
      </c>
      <c r="F355" s="7" t="s">
        <v>556</v>
      </c>
      <c r="G355" s="13" t="s">
        <v>952</v>
      </c>
      <c r="H355" s="16">
        <v>-26.4</v>
      </c>
      <c r="I355" s="17">
        <v>43.63</v>
      </c>
      <c r="J355" s="18">
        <v>6.1</v>
      </c>
      <c r="K355" s="17">
        <v>0.8</v>
      </c>
      <c r="L355" s="12">
        <v>18.420000000000002</v>
      </c>
      <c r="M355" s="10">
        <v>1.668955432</v>
      </c>
      <c r="N355" s="15"/>
      <c r="O355" s="15"/>
      <c r="P355" s="15"/>
      <c r="Q355" s="88">
        <f t="shared" si="10"/>
        <v>63.627083333333331</v>
      </c>
      <c r="R355" s="88">
        <f t="shared" si="11"/>
        <v>69.712266988005879</v>
      </c>
      <c r="S355" s="13" t="s">
        <v>953</v>
      </c>
      <c r="T355" s="7" t="s">
        <v>954</v>
      </c>
      <c r="U355" s="7"/>
      <c r="V355" s="7"/>
      <c r="W355" s="7"/>
      <c r="X355" s="7"/>
      <c r="Y355" s="7"/>
      <c r="Z355" s="15"/>
      <c r="AA355" s="7"/>
      <c r="AB355" s="7"/>
      <c r="AC355" s="7"/>
      <c r="AD355" s="7" t="s">
        <v>892</v>
      </c>
      <c r="AE355" s="7"/>
      <c r="AF355" s="7"/>
    </row>
    <row r="356" spans="1:32" ht="15">
      <c r="A356" s="7" t="s">
        <v>32</v>
      </c>
      <c r="B356" s="7" t="s">
        <v>33</v>
      </c>
      <c r="C356" s="7"/>
      <c r="D356" s="7" t="s">
        <v>436</v>
      </c>
      <c r="E356" s="13" t="s">
        <v>555</v>
      </c>
      <c r="F356" s="7" t="s">
        <v>556</v>
      </c>
      <c r="G356" s="13" t="s">
        <v>955</v>
      </c>
      <c r="H356" s="16">
        <v>-27.69</v>
      </c>
      <c r="I356" s="17">
        <v>46.34</v>
      </c>
      <c r="J356" s="18">
        <v>2.96</v>
      </c>
      <c r="K356" s="17">
        <v>0.92</v>
      </c>
      <c r="L356" s="12">
        <v>-10.039999999999999</v>
      </c>
      <c r="M356" s="10">
        <v>0.58796839099999998</v>
      </c>
      <c r="N356" s="15"/>
      <c r="O356" s="15"/>
      <c r="P356" s="15"/>
      <c r="Q356" s="88">
        <f t="shared" si="10"/>
        <v>58.764492753623195</v>
      </c>
      <c r="R356" s="88">
        <f t="shared" si="11"/>
        <v>210.17002822747548</v>
      </c>
      <c r="S356" s="13" t="s">
        <v>956</v>
      </c>
      <c r="T356" s="7" t="s">
        <v>957</v>
      </c>
      <c r="U356" s="7"/>
      <c r="V356" s="7"/>
      <c r="W356" s="7"/>
      <c r="X356" s="7"/>
      <c r="Y356" s="7"/>
      <c r="Z356" s="15"/>
      <c r="AA356" s="7"/>
      <c r="AB356" s="7"/>
      <c r="AC356" s="7"/>
      <c r="AD356" s="7"/>
      <c r="AE356" s="7"/>
      <c r="AF356" s="7"/>
    </row>
    <row r="357" spans="1:32" ht="15">
      <c r="A357" s="7" t="s">
        <v>32</v>
      </c>
      <c r="B357" s="7" t="s">
        <v>33</v>
      </c>
      <c r="C357" s="7"/>
      <c r="D357" s="7" t="s">
        <v>436</v>
      </c>
      <c r="E357" s="13" t="s">
        <v>555</v>
      </c>
      <c r="F357" s="7" t="s">
        <v>556</v>
      </c>
      <c r="G357" s="13" t="s">
        <v>958</v>
      </c>
      <c r="H357" s="16">
        <v>-27.28</v>
      </c>
      <c r="I357" s="17">
        <v>46.17</v>
      </c>
      <c r="J357" s="18">
        <v>5.14</v>
      </c>
      <c r="K357" s="17">
        <v>0.86</v>
      </c>
      <c r="L357" s="22">
        <v>19.03</v>
      </c>
      <c r="M357" s="17">
        <v>2.13</v>
      </c>
      <c r="N357" s="15"/>
      <c r="O357" s="15"/>
      <c r="P357" s="15"/>
      <c r="Q357" s="88">
        <f t="shared" si="10"/>
        <v>62.633720930232556</v>
      </c>
      <c r="R357" s="88">
        <f t="shared" si="11"/>
        <v>57.802816901408455</v>
      </c>
      <c r="S357" s="13" t="s">
        <v>959</v>
      </c>
      <c r="T357" s="7" t="s">
        <v>960</v>
      </c>
      <c r="U357" s="7"/>
      <c r="V357" s="7"/>
      <c r="W357" s="7"/>
      <c r="X357" s="7"/>
      <c r="Y357" s="7"/>
      <c r="Z357" s="15"/>
      <c r="AA357" s="7"/>
      <c r="AB357" s="7"/>
      <c r="AC357" s="7"/>
      <c r="AD357" s="7"/>
      <c r="AE357" s="7"/>
      <c r="AF357" s="7"/>
    </row>
    <row r="358" spans="1:32" ht="15">
      <c r="A358" s="7" t="s">
        <v>32</v>
      </c>
      <c r="B358" s="7" t="s">
        <v>33</v>
      </c>
      <c r="C358" s="7"/>
      <c r="D358" s="7" t="s">
        <v>436</v>
      </c>
      <c r="E358" s="13" t="s">
        <v>555</v>
      </c>
      <c r="F358" s="7" t="s">
        <v>556</v>
      </c>
      <c r="G358" s="13" t="s">
        <v>961</v>
      </c>
      <c r="H358" s="24"/>
      <c r="I358" s="15"/>
      <c r="J358" s="25"/>
      <c r="K358" s="15"/>
      <c r="L358" s="22">
        <v>20.420000000000002</v>
      </c>
      <c r="M358" s="23">
        <v>8.3000000000000007</v>
      </c>
      <c r="N358" s="15"/>
      <c r="O358" s="15"/>
      <c r="P358" s="15"/>
      <c r="Q358" s="88" t="e">
        <f t="shared" si="10"/>
        <v>#DIV/0!</v>
      </c>
      <c r="R358" s="88">
        <f t="shared" si="11"/>
        <v>0</v>
      </c>
      <c r="S358" s="13"/>
      <c r="T358" s="13" t="s">
        <v>962</v>
      </c>
      <c r="U358" s="13"/>
      <c r="V358" s="13"/>
      <c r="W358" s="13"/>
      <c r="X358" s="7"/>
      <c r="Y358" s="7"/>
      <c r="Z358" s="15"/>
      <c r="AA358" s="7"/>
      <c r="AB358" s="7"/>
      <c r="AC358" s="7"/>
      <c r="AD358" s="7"/>
      <c r="AE358" s="7"/>
      <c r="AF358" s="7"/>
    </row>
    <row r="359" spans="1:32" ht="15">
      <c r="A359" s="7" t="s">
        <v>32</v>
      </c>
      <c r="B359" s="7" t="s">
        <v>33</v>
      </c>
      <c r="C359" s="7"/>
      <c r="D359" s="7" t="s">
        <v>436</v>
      </c>
      <c r="E359" s="13" t="s">
        <v>555</v>
      </c>
      <c r="F359" s="7" t="s">
        <v>556</v>
      </c>
      <c r="G359" s="13" t="s">
        <v>963</v>
      </c>
      <c r="H359" s="16">
        <v>-27.57</v>
      </c>
      <c r="I359" s="17">
        <v>47.35</v>
      </c>
      <c r="J359" s="18">
        <v>3.08</v>
      </c>
      <c r="K359" s="17">
        <v>0.93</v>
      </c>
      <c r="L359" s="12">
        <v>-1.43</v>
      </c>
      <c r="M359" s="10">
        <v>0.41410841399999998</v>
      </c>
      <c r="N359" s="15"/>
      <c r="O359" s="15"/>
      <c r="P359" s="15"/>
      <c r="Q359" s="88">
        <f t="shared" si="10"/>
        <v>59.399641577060926</v>
      </c>
      <c r="R359" s="88">
        <f t="shared" si="11"/>
        <v>304.91210127082002</v>
      </c>
      <c r="S359" s="13" t="s">
        <v>964</v>
      </c>
      <c r="T359" s="7" t="s">
        <v>965</v>
      </c>
      <c r="U359" s="7"/>
      <c r="V359" s="7"/>
      <c r="W359" s="7"/>
      <c r="X359" s="7"/>
      <c r="Y359" s="7"/>
      <c r="Z359" s="15"/>
      <c r="AA359" s="7"/>
      <c r="AB359" s="7"/>
      <c r="AC359" s="7"/>
      <c r="AD359" s="7"/>
      <c r="AE359" s="7"/>
      <c r="AF359" s="7"/>
    </row>
    <row r="360" spans="1:32" ht="15">
      <c r="A360" s="7" t="s">
        <v>32</v>
      </c>
      <c r="B360" s="7" t="s">
        <v>33</v>
      </c>
      <c r="C360" s="7"/>
      <c r="D360" s="7" t="s">
        <v>436</v>
      </c>
      <c r="E360" s="13" t="s">
        <v>555</v>
      </c>
      <c r="F360" s="7" t="s">
        <v>556</v>
      </c>
      <c r="G360" s="13" t="s">
        <v>966</v>
      </c>
      <c r="H360" s="16">
        <v>-27.21</v>
      </c>
      <c r="I360" s="17">
        <v>44.05</v>
      </c>
      <c r="J360" s="18">
        <v>3.95</v>
      </c>
      <c r="K360" s="17">
        <v>0.7</v>
      </c>
      <c r="L360" s="12">
        <v>-4.6900000000000004</v>
      </c>
      <c r="M360" s="10">
        <v>1.045740181</v>
      </c>
      <c r="N360" s="15"/>
      <c r="O360" s="15"/>
      <c r="P360" s="15"/>
      <c r="Q360" s="88">
        <f t="shared" si="10"/>
        <v>73.416666666666671</v>
      </c>
      <c r="R360" s="88">
        <f t="shared" si="11"/>
        <v>112.3287302151266</v>
      </c>
      <c r="S360" s="13" t="s">
        <v>967</v>
      </c>
      <c r="T360" s="7" t="s">
        <v>968</v>
      </c>
      <c r="U360" s="7"/>
      <c r="V360" s="7"/>
      <c r="W360" s="7"/>
      <c r="X360" s="7"/>
      <c r="Y360" s="7"/>
      <c r="Z360" s="15"/>
      <c r="AA360" s="7"/>
      <c r="AB360" s="7"/>
      <c r="AC360" s="7"/>
      <c r="AD360" s="7" t="s">
        <v>505</v>
      </c>
      <c r="AE360" s="7"/>
      <c r="AF360" s="7"/>
    </row>
    <row r="361" spans="1:32" ht="15">
      <c r="A361" s="7" t="s">
        <v>32</v>
      </c>
      <c r="B361" s="7" t="s">
        <v>33</v>
      </c>
      <c r="C361" s="7"/>
      <c r="D361" s="7" t="s">
        <v>436</v>
      </c>
      <c r="E361" s="13" t="s">
        <v>735</v>
      </c>
      <c r="F361" s="7" t="s">
        <v>736</v>
      </c>
      <c r="G361" s="28" t="s">
        <v>969</v>
      </c>
      <c r="H361" s="29"/>
      <c r="I361" s="30">
        <v>13.69</v>
      </c>
      <c r="J361" s="25"/>
      <c r="K361" s="30">
        <v>0.47</v>
      </c>
      <c r="L361" s="12">
        <v>-1.86</v>
      </c>
      <c r="M361" s="10">
        <v>6.7604477999999996E-2</v>
      </c>
      <c r="N361" s="15"/>
      <c r="O361" s="15"/>
      <c r="P361" s="15"/>
      <c r="Q361" s="88">
        <f t="shared" si="10"/>
        <v>33.9822695035461</v>
      </c>
      <c r="R361" s="88">
        <f t="shared" si="11"/>
        <v>540.0036764822986</v>
      </c>
      <c r="S361" s="28" t="s">
        <v>970</v>
      </c>
      <c r="T361" s="7" t="s">
        <v>971</v>
      </c>
      <c r="U361" s="7"/>
      <c r="V361" s="7"/>
      <c r="W361" s="7"/>
      <c r="X361" s="7"/>
      <c r="Y361" s="7"/>
      <c r="Z361" s="15"/>
      <c r="AA361" s="7"/>
      <c r="AB361" s="7"/>
      <c r="AC361" s="7"/>
      <c r="AD361" s="7"/>
      <c r="AE361" s="7"/>
      <c r="AF361" s="7"/>
    </row>
    <row r="362" spans="1:32" ht="15">
      <c r="A362" s="7" t="s">
        <v>32</v>
      </c>
      <c r="B362" s="7" t="s">
        <v>33</v>
      </c>
      <c r="C362" s="7"/>
      <c r="D362" s="7" t="s">
        <v>436</v>
      </c>
      <c r="E362" s="13" t="s">
        <v>735</v>
      </c>
      <c r="F362" s="7" t="s">
        <v>736</v>
      </c>
      <c r="G362" s="28" t="s">
        <v>972</v>
      </c>
      <c r="H362" s="29"/>
      <c r="I362" s="15"/>
      <c r="J362" s="25"/>
      <c r="K362" s="15"/>
      <c r="L362" s="12">
        <v>-5.82</v>
      </c>
      <c r="M362" s="10">
        <v>8.0947007000000001E-2</v>
      </c>
      <c r="N362" s="15"/>
      <c r="O362" s="15"/>
      <c r="P362" s="15"/>
      <c r="Q362" s="88" t="e">
        <f t="shared" si="10"/>
        <v>#DIV/0!</v>
      </c>
      <c r="R362" s="88">
        <f t="shared" si="11"/>
        <v>0</v>
      </c>
      <c r="S362" s="28" t="s">
        <v>973</v>
      </c>
      <c r="T362" s="7" t="s">
        <v>974</v>
      </c>
      <c r="U362" s="7"/>
      <c r="V362" s="7"/>
      <c r="W362" s="7"/>
      <c r="X362" s="7"/>
      <c r="Y362" s="7"/>
      <c r="Z362" s="15"/>
      <c r="AA362" s="7"/>
      <c r="AB362" s="7"/>
      <c r="AC362" s="7"/>
      <c r="AD362" s="7" t="s">
        <v>740</v>
      </c>
      <c r="AE362" s="7"/>
      <c r="AF362" s="7"/>
    </row>
    <row r="363" spans="1:32" ht="15">
      <c r="A363" s="7" t="s">
        <v>32</v>
      </c>
      <c r="B363" s="7" t="s">
        <v>33</v>
      </c>
      <c r="C363" s="7"/>
      <c r="D363" s="7" t="s">
        <v>436</v>
      </c>
      <c r="E363" s="13" t="s">
        <v>735</v>
      </c>
      <c r="F363" s="7" t="s">
        <v>736</v>
      </c>
      <c r="G363" s="28" t="s">
        <v>975</v>
      </c>
      <c r="H363" s="29"/>
      <c r="I363" s="15"/>
      <c r="J363" s="25"/>
      <c r="K363" s="15"/>
      <c r="L363" s="12">
        <v>1.55</v>
      </c>
      <c r="M363" s="10">
        <v>0.21008049200000001</v>
      </c>
      <c r="N363" s="15"/>
      <c r="O363" s="15"/>
      <c r="P363" s="15"/>
      <c r="Q363" s="88" t="e">
        <f t="shared" si="10"/>
        <v>#DIV/0!</v>
      </c>
      <c r="R363" s="88">
        <f t="shared" si="11"/>
        <v>0</v>
      </c>
      <c r="S363" s="28" t="s">
        <v>976</v>
      </c>
      <c r="T363" s="7" t="s">
        <v>977</v>
      </c>
      <c r="U363" s="7"/>
      <c r="V363" s="7"/>
      <c r="W363" s="7"/>
      <c r="X363" s="7"/>
      <c r="Y363" s="7"/>
      <c r="Z363" s="15"/>
      <c r="AA363" s="7"/>
      <c r="AB363" s="7"/>
      <c r="AC363" s="7"/>
      <c r="AD363" s="7"/>
      <c r="AE363" s="7"/>
      <c r="AF363" s="7"/>
    </row>
    <row r="364" spans="1:32" ht="15">
      <c r="A364" s="7" t="s">
        <v>32</v>
      </c>
      <c r="B364" s="7" t="s">
        <v>33</v>
      </c>
      <c r="C364" s="7"/>
      <c r="D364" s="7" t="s">
        <v>436</v>
      </c>
      <c r="E364" s="7" t="s">
        <v>867</v>
      </c>
      <c r="F364" s="7" t="s">
        <v>868</v>
      </c>
      <c r="G364" s="13" t="s">
        <v>978</v>
      </c>
      <c r="H364" s="16">
        <v>-7.42</v>
      </c>
      <c r="I364" s="17">
        <v>35.39</v>
      </c>
      <c r="J364" s="18">
        <v>0.95</v>
      </c>
      <c r="K364" s="17">
        <v>1.35</v>
      </c>
      <c r="L364" s="14"/>
      <c r="M364" s="15"/>
      <c r="N364" s="15"/>
      <c r="O364" s="15"/>
      <c r="P364" s="15"/>
      <c r="Q364" s="88">
        <f t="shared" si="10"/>
        <v>30.58395061728395</v>
      </c>
      <c r="R364" s="88" t="e">
        <f t="shared" si="11"/>
        <v>#DIV/0!</v>
      </c>
      <c r="S364" s="13" t="s">
        <v>979</v>
      </c>
      <c r="T364" s="7"/>
      <c r="U364" s="7"/>
      <c r="V364" s="7"/>
      <c r="W364" s="7"/>
      <c r="X364" s="7"/>
      <c r="Y364" s="7"/>
      <c r="Z364" s="15"/>
      <c r="AA364" s="7"/>
      <c r="AB364" s="7"/>
      <c r="AC364" s="7"/>
      <c r="AD364" s="7"/>
      <c r="AE364" s="7"/>
      <c r="AF364" s="7"/>
    </row>
    <row r="365" spans="1:32" ht="15">
      <c r="A365" s="7" t="s">
        <v>32</v>
      </c>
      <c r="B365" s="7" t="s">
        <v>33</v>
      </c>
      <c r="C365" s="7"/>
      <c r="D365" s="7" t="s">
        <v>379</v>
      </c>
      <c r="E365" s="13" t="s">
        <v>751</v>
      </c>
      <c r="F365" s="7" t="s">
        <v>495</v>
      </c>
      <c r="G365" s="13" t="s">
        <v>980</v>
      </c>
      <c r="H365" s="16">
        <v>-24.64</v>
      </c>
      <c r="I365" s="17">
        <v>30.95</v>
      </c>
      <c r="J365" s="18">
        <v>5.49</v>
      </c>
      <c r="K365" s="17">
        <v>1.53</v>
      </c>
      <c r="L365" s="12">
        <v>6.51</v>
      </c>
      <c r="M365" s="26">
        <v>2.7049404959999999</v>
      </c>
      <c r="N365" s="15"/>
      <c r="O365" s="15"/>
      <c r="P365" s="15"/>
      <c r="Q365" s="88">
        <f t="shared" si="10"/>
        <v>23.600217864923746</v>
      </c>
      <c r="R365" s="88">
        <f t="shared" si="11"/>
        <v>30.512069842342786</v>
      </c>
      <c r="S365" s="13" t="s">
        <v>981</v>
      </c>
      <c r="T365" s="7" t="s">
        <v>982</v>
      </c>
      <c r="U365" s="7"/>
      <c r="V365" s="7"/>
      <c r="W365" s="7"/>
      <c r="X365" s="7"/>
      <c r="Y365" s="7"/>
      <c r="Z365" s="15"/>
      <c r="AA365" s="7"/>
      <c r="AB365" s="7"/>
      <c r="AC365" s="7"/>
      <c r="AD365" s="7"/>
      <c r="AE365" s="7"/>
      <c r="AF365" s="7"/>
    </row>
    <row r="366" spans="1:32" ht="15">
      <c r="A366" s="7" t="s">
        <v>32</v>
      </c>
      <c r="B366" s="7" t="s">
        <v>33</v>
      </c>
      <c r="C366" s="7"/>
      <c r="D366" s="7" t="s">
        <v>379</v>
      </c>
      <c r="E366" s="13" t="s">
        <v>751</v>
      </c>
      <c r="F366" s="7" t="s">
        <v>495</v>
      </c>
      <c r="G366" s="13" t="s">
        <v>983</v>
      </c>
      <c r="H366" s="16">
        <v>-26.48</v>
      </c>
      <c r="I366" s="17">
        <v>43.9</v>
      </c>
      <c r="J366" s="18">
        <v>4.78</v>
      </c>
      <c r="K366" s="17">
        <v>1.82</v>
      </c>
      <c r="L366" s="12">
        <v>3.42</v>
      </c>
      <c r="M366" s="10">
        <v>2.2065249379999998</v>
      </c>
      <c r="N366" s="15"/>
      <c r="O366" s="15"/>
      <c r="P366" s="15"/>
      <c r="Q366" s="88">
        <f t="shared" si="10"/>
        <v>28.141025641025639</v>
      </c>
      <c r="R366" s="88">
        <f t="shared" si="11"/>
        <v>53.054767091268957</v>
      </c>
      <c r="S366" s="13" t="s">
        <v>984</v>
      </c>
      <c r="T366" s="7" t="s">
        <v>985</v>
      </c>
      <c r="U366" s="7"/>
      <c r="V366" s="7"/>
      <c r="W366" s="7"/>
      <c r="X366" s="7"/>
      <c r="Y366" s="7"/>
      <c r="Z366" s="15"/>
      <c r="AA366" s="7"/>
      <c r="AB366" s="7"/>
      <c r="AC366" s="7"/>
      <c r="AD366" s="7"/>
      <c r="AE366" s="7"/>
      <c r="AF366" s="7"/>
    </row>
    <row r="367" spans="1:32" ht="15">
      <c r="A367" s="7" t="s">
        <v>32</v>
      </c>
      <c r="B367" s="7" t="s">
        <v>33</v>
      </c>
      <c r="C367" s="7"/>
      <c r="D367" s="7" t="s">
        <v>379</v>
      </c>
      <c r="E367" s="13" t="s">
        <v>751</v>
      </c>
      <c r="F367" s="7" t="s">
        <v>495</v>
      </c>
      <c r="G367" s="13" t="s">
        <v>986</v>
      </c>
      <c r="H367" s="16">
        <v>-24.71</v>
      </c>
      <c r="I367" s="17">
        <v>27.19</v>
      </c>
      <c r="J367" s="18">
        <v>4.6500000000000004</v>
      </c>
      <c r="K367" s="17">
        <v>1.24</v>
      </c>
      <c r="L367" s="12">
        <v>-21.41</v>
      </c>
      <c r="M367" s="10">
        <v>4.0271664170000001</v>
      </c>
      <c r="N367" s="15"/>
      <c r="O367" s="15"/>
      <c r="P367" s="15"/>
      <c r="Q367" s="88">
        <f t="shared" si="10"/>
        <v>25.581989247311832</v>
      </c>
      <c r="R367" s="88">
        <f t="shared" si="11"/>
        <v>18.004387988684073</v>
      </c>
      <c r="S367" s="13" t="s">
        <v>987</v>
      </c>
      <c r="T367" s="7" t="s">
        <v>988</v>
      </c>
      <c r="U367" s="7"/>
      <c r="V367" s="7"/>
      <c r="W367" s="7"/>
      <c r="X367" s="7"/>
      <c r="Y367" s="7"/>
      <c r="Z367" s="15"/>
      <c r="AA367" s="7"/>
      <c r="AB367" s="7"/>
      <c r="AC367" s="7"/>
      <c r="AD367" s="7" t="s">
        <v>505</v>
      </c>
      <c r="AE367" s="7"/>
      <c r="AF367" s="7"/>
    </row>
    <row r="368" spans="1:32" ht="15">
      <c r="A368" s="7" t="s">
        <v>32</v>
      </c>
      <c r="B368" s="7" t="s">
        <v>33</v>
      </c>
      <c r="C368" s="7"/>
      <c r="D368" s="7" t="s">
        <v>379</v>
      </c>
      <c r="E368" s="7"/>
      <c r="F368" s="7" t="s">
        <v>510</v>
      </c>
      <c r="G368" s="13" t="s">
        <v>989</v>
      </c>
      <c r="H368" s="16">
        <v>-18.78</v>
      </c>
      <c r="I368" s="17">
        <v>7.72</v>
      </c>
      <c r="J368" s="18">
        <v>6.18</v>
      </c>
      <c r="K368" s="17">
        <v>1.1100000000000001</v>
      </c>
      <c r="L368" s="12">
        <v>13.85</v>
      </c>
      <c r="M368" s="10">
        <v>1.406683087</v>
      </c>
      <c r="N368" s="15"/>
      <c r="O368" s="15"/>
      <c r="P368" s="15"/>
      <c r="Q368" s="88">
        <f t="shared" si="10"/>
        <v>8.1141141141141127</v>
      </c>
      <c r="R368" s="88">
        <f t="shared" si="11"/>
        <v>14.634900253596825</v>
      </c>
      <c r="S368" s="13" t="s">
        <v>990</v>
      </c>
      <c r="T368" s="7" t="s">
        <v>991</v>
      </c>
      <c r="U368" s="7"/>
      <c r="V368" s="7"/>
      <c r="W368" s="7"/>
      <c r="X368" s="7"/>
      <c r="Y368" s="7"/>
      <c r="Z368" s="15"/>
      <c r="AA368" s="7"/>
      <c r="AB368" s="7"/>
      <c r="AC368" s="7"/>
      <c r="AD368" s="7"/>
      <c r="AE368" s="7"/>
      <c r="AF368" s="7"/>
    </row>
    <row r="369" spans="1:32" ht="15">
      <c r="A369" s="7" t="s">
        <v>32</v>
      </c>
      <c r="B369" s="7" t="s">
        <v>33</v>
      </c>
      <c r="C369" s="7"/>
      <c r="D369" s="7" t="s">
        <v>379</v>
      </c>
      <c r="E369" s="7" t="s">
        <v>772</v>
      </c>
      <c r="F369" s="19" t="s">
        <v>773</v>
      </c>
      <c r="G369" s="13" t="s">
        <v>992</v>
      </c>
      <c r="H369" s="16">
        <v>-11.75</v>
      </c>
      <c r="I369" s="17">
        <v>38.14</v>
      </c>
      <c r="J369" s="18">
        <v>6.63</v>
      </c>
      <c r="K369" s="17">
        <v>1.81</v>
      </c>
      <c r="L369" s="12">
        <v>9.32</v>
      </c>
      <c r="M369" s="10">
        <v>0.43962053600000001</v>
      </c>
      <c r="N369" s="15"/>
      <c r="O369" s="15"/>
      <c r="P369" s="15"/>
      <c r="Q369" s="88">
        <f t="shared" si="10"/>
        <v>24.58379373848987</v>
      </c>
      <c r="R369" s="88">
        <f t="shared" si="11"/>
        <v>231.35103649176813</v>
      </c>
      <c r="S369" s="13" t="s">
        <v>993</v>
      </c>
      <c r="T369" s="7" t="s">
        <v>994</v>
      </c>
      <c r="U369" s="7"/>
      <c r="V369" s="7"/>
      <c r="W369" s="7"/>
      <c r="X369" s="7"/>
      <c r="Y369" s="7"/>
      <c r="Z369" s="15"/>
      <c r="AA369" s="7"/>
      <c r="AB369" s="7"/>
      <c r="AC369" s="7"/>
      <c r="AD369" s="7"/>
      <c r="AE369" s="7"/>
      <c r="AF369" s="7"/>
    </row>
    <row r="370" spans="1:32" ht="15">
      <c r="A370" s="7" t="s">
        <v>32</v>
      </c>
      <c r="B370" s="7" t="s">
        <v>33</v>
      </c>
      <c r="C370" s="7"/>
      <c r="D370" s="7" t="s">
        <v>379</v>
      </c>
      <c r="E370" s="7" t="s">
        <v>772</v>
      </c>
      <c r="F370" s="19" t="s">
        <v>773</v>
      </c>
      <c r="G370" s="13" t="s">
        <v>995</v>
      </c>
      <c r="H370" s="16">
        <v>-15.33</v>
      </c>
      <c r="I370" s="17">
        <v>24.09</v>
      </c>
      <c r="J370" s="18">
        <v>8.15</v>
      </c>
      <c r="K370" s="17">
        <v>1.97</v>
      </c>
      <c r="L370" s="12">
        <v>9.5299999999999994</v>
      </c>
      <c r="M370" s="10">
        <v>1.1051766510000001</v>
      </c>
      <c r="N370" s="15"/>
      <c r="O370" s="15"/>
      <c r="P370" s="15"/>
      <c r="Q370" s="88">
        <f t="shared" si="10"/>
        <v>14.266497461928934</v>
      </c>
      <c r="R370" s="88">
        <f t="shared" si="11"/>
        <v>58.126454211526763</v>
      </c>
      <c r="S370" s="13" t="s">
        <v>996</v>
      </c>
      <c r="T370" s="7" t="s">
        <v>997</v>
      </c>
      <c r="U370" s="7"/>
      <c r="V370" s="7"/>
      <c r="W370" s="7"/>
      <c r="X370" s="7"/>
      <c r="Y370" s="7"/>
      <c r="Z370" s="15"/>
      <c r="AA370" s="7"/>
      <c r="AB370" s="7"/>
      <c r="AC370" s="7"/>
      <c r="AD370" s="7"/>
      <c r="AE370" s="7"/>
      <c r="AF370" s="7"/>
    </row>
    <row r="371" spans="1:32" ht="15">
      <c r="A371" s="7" t="s">
        <v>32</v>
      </c>
      <c r="B371" s="7" t="s">
        <v>33</v>
      </c>
      <c r="C371" s="7"/>
      <c r="D371" s="7" t="s">
        <v>379</v>
      </c>
      <c r="E371" s="7" t="s">
        <v>772</v>
      </c>
      <c r="F371" s="19" t="s">
        <v>773</v>
      </c>
      <c r="G371" s="13" t="s">
        <v>998</v>
      </c>
      <c r="H371" s="16">
        <v>-13.32</v>
      </c>
      <c r="I371" s="17">
        <v>38.729999999999997</v>
      </c>
      <c r="J371" s="18">
        <v>4.96</v>
      </c>
      <c r="K371" s="17">
        <v>2.52</v>
      </c>
      <c r="L371" s="12">
        <v>11.81</v>
      </c>
      <c r="M371" s="10">
        <v>0.485761147</v>
      </c>
      <c r="N371" s="15"/>
      <c r="O371" s="15"/>
      <c r="P371" s="15"/>
      <c r="Q371" s="88">
        <f t="shared" si="10"/>
        <v>17.930555555555554</v>
      </c>
      <c r="R371" s="88">
        <f t="shared" si="11"/>
        <v>212.61478123115512</v>
      </c>
      <c r="S371" s="13" t="s">
        <v>999</v>
      </c>
      <c r="T371" s="7" t="s">
        <v>1000</v>
      </c>
      <c r="U371" s="7"/>
      <c r="V371" s="7"/>
      <c r="W371" s="7"/>
      <c r="X371" s="7"/>
      <c r="Y371" s="7"/>
      <c r="Z371" s="15"/>
      <c r="AA371" s="7"/>
      <c r="AB371" s="7"/>
      <c r="AC371" s="7"/>
      <c r="AD371" s="7"/>
      <c r="AE371" s="7"/>
      <c r="AF371" s="7"/>
    </row>
    <row r="372" spans="1:32" ht="15">
      <c r="A372" s="7" t="s">
        <v>32</v>
      </c>
      <c r="B372" s="7" t="s">
        <v>33</v>
      </c>
      <c r="C372" s="7"/>
      <c r="D372" s="7" t="s">
        <v>379</v>
      </c>
      <c r="E372" s="7" t="s">
        <v>772</v>
      </c>
      <c r="F372" s="19" t="s">
        <v>773</v>
      </c>
      <c r="G372" s="13" t="s">
        <v>1001</v>
      </c>
      <c r="H372" s="16">
        <v>-12.53</v>
      </c>
      <c r="I372" s="17">
        <v>33.71</v>
      </c>
      <c r="J372" s="18">
        <v>7.09</v>
      </c>
      <c r="K372" s="17">
        <v>1.91</v>
      </c>
      <c r="L372" s="12">
        <v>4.7699999999999996</v>
      </c>
      <c r="M372" s="10">
        <v>1.06600311</v>
      </c>
      <c r="N372" s="15"/>
      <c r="O372" s="15"/>
      <c r="P372" s="15"/>
      <c r="Q372" s="88">
        <f t="shared" si="10"/>
        <v>20.590750436300173</v>
      </c>
      <c r="R372" s="88">
        <f t="shared" si="11"/>
        <v>84.327458794499506</v>
      </c>
      <c r="S372" s="13" t="s">
        <v>1002</v>
      </c>
      <c r="T372" s="7" t="s">
        <v>1003</v>
      </c>
      <c r="U372" s="7"/>
      <c r="V372" s="7"/>
      <c r="W372" s="7"/>
      <c r="X372" s="7"/>
      <c r="Y372" s="7"/>
      <c r="Z372" s="15"/>
      <c r="AA372" s="7"/>
      <c r="AB372" s="7"/>
      <c r="AC372" s="7"/>
      <c r="AD372" s="7" t="s">
        <v>505</v>
      </c>
      <c r="AE372" s="7"/>
      <c r="AF372" s="7"/>
    </row>
    <row r="373" spans="1:32" ht="15">
      <c r="A373" s="7" t="s">
        <v>32</v>
      </c>
      <c r="B373" s="7" t="s">
        <v>33</v>
      </c>
      <c r="C373" s="7"/>
      <c r="D373" s="7" t="s">
        <v>379</v>
      </c>
      <c r="E373" s="7" t="s">
        <v>709</v>
      </c>
      <c r="F373" s="7" t="s">
        <v>1004</v>
      </c>
      <c r="G373" s="13" t="s">
        <v>1005</v>
      </c>
      <c r="H373" s="16">
        <v>-19.34</v>
      </c>
      <c r="I373" s="17">
        <v>24.49</v>
      </c>
      <c r="J373" s="18">
        <v>9.24</v>
      </c>
      <c r="K373" s="17">
        <v>1.66</v>
      </c>
      <c r="L373" s="12">
        <v>12.75</v>
      </c>
      <c r="M373" s="10">
        <v>0.106115265</v>
      </c>
      <c r="N373" s="15"/>
      <c r="O373" s="15"/>
      <c r="P373" s="15"/>
      <c r="Q373" s="88">
        <f t="shared" si="10"/>
        <v>17.211847389558233</v>
      </c>
      <c r="R373" s="88">
        <f t="shared" si="11"/>
        <v>615.43140533708004</v>
      </c>
      <c r="S373" s="13" t="s">
        <v>1006</v>
      </c>
      <c r="T373" s="7" t="s">
        <v>1007</v>
      </c>
      <c r="U373" s="7"/>
      <c r="V373" s="7"/>
      <c r="W373" s="7"/>
      <c r="X373" s="7"/>
      <c r="Y373" s="7"/>
      <c r="Z373" s="15"/>
      <c r="AA373" s="7"/>
      <c r="AB373" s="7"/>
      <c r="AC373" s="7"/>
      <c r="AD373" s="7"/>
      <c r="AE373" s="7"/>
      <c r="AF373" s="7"/>
    </row>
    <row r="374" spans="1:32" ht="15">
      <c r="A374" s="7" t="s">
        <v>32</v>
      </c>
      <c r="B374" s="7" t="s">
        <v>33</v>
      </c>
      <c r="C374" s="7"/>
      <c r="D374" s="7" t="s">
        <v>379</v>
      </c>
      <c r="E374" s="7" t="s">
        <v>709</v>
      </c>
      <c r="F374" s="7" t="s">
        <v>1004</v>
      </c>
      <c r="G374" s="13" t="s">
        <v>1008</v>
      </c>
      <c r="H374" s="16">
        <v>-19.64</v>
      </c>
      <c r="I374" s="17">
        <v>33.21</v>
      </c>
      <c r="J374" s="18">
        <v>8.98</v>
      </c>
      <c r="K374" s="17">
        <v>2.2999999999999998</v>
      </c>
      <c r="L374" s="12">
        <v>17.64</v>
      </c>
      <c r="M374" s="10">
        <v>1.510788432</v>
      </c>
      <c r="N374" s="15"/>
      <c r="O374" s="15"/>
      <c r="P374" s="15"/>
      <c r="Q374" s="88">
        <f t="shared" si="10"/>
        <v>16.845652173913045</v>
      </c>
      <c r="R374" s="88">
        <f t="shared" si="11"/>
        <v>58.618399588063568</v>
      </c>
      <c r="S374" s="13" t="s">
        <v>1009</v>
      </c>
      <c r="T374" s="7" t="s">
        <v>1010</v>
      </c>
      <c r="U374" s="7"/>
      <c r="V374" s="7"/>
      <c r="W374" s="7"/>
      <c r="X374" s="7"/>
      <c r="Y374" s="7"/>
      <c r="Z374" s="15"/>
      <c r="AA374" s="7"/>
      <c r="AB374" s="7"/>
      <c r="AC374" s="7"/>
      <c r="AD374" s="7"/>
      <c r="AE374" s="7"/>
      <c r="AF374" s="7"/>
    </row>
    <row r="375" spans="1:32" ht="15">
      <c r="A375" s="7" t="s">
        <v>32</v>
      </c>
      <c r="B375" s="7" t="s">
        <v>33</v>
      </c>
      <c r="C375" s="7"/>
      <c r="D375" s="7" t="s">
        <v>379</v>
      </c>
      <c r="E375" s="7" t="s">
        <v>709</v>
      </c>
      <c r="F375" s="7" t="s">
        <v>1004</v>
      </c>
      <c r="G375" s="13" t="s">
        <v>1011</v>
      </c>
      <c r="H375" s="16">
        <v>-16.809999999999999</v>
      </c>
      <c r="I375" s="17">
        <v>29.31</v>
      </c>
      <c r="J375" s="18">
        <v>8.69</v>
      </c>
      <c r="K375" s="17">
        <v>1.52</v>
      </c>
      <c r="L375" s="12">
        <v>-6.46</v>
      </c>
      <c r="M375" s="10">
        <v>0.53184329299999999</v>
      </c>
      <c r="N375" s="15"/>
      <c r="O375" s="15"/>
      <c r="P375" s="15"/>
      <c r="Q375" s="88">
        <f t="shared" si="10"/>
        <v>22.496710526315788</v>
      </c>
      <c r="R375" s="88">
        <f t="shared" si="11"/>
        <v>146.96058224052851</v>
      </c>
      <c r="S375" s="13" t="s">
        <v>1012</v>
      </c>
      <c r="T375" s="7" t="s">
        <v>1013</v>
      </c>
      <c r="U375" s="7"/>
      <c r="V375" s="7"/>
      <c r="W375" s="7"/>
      <c r="X375" s="7"/>
      <c r="Y375" s="7"/>
      <c r="Z375" s="15"/>
      <c r="AA375" s="7"/>
      <c r="AB375" s="7"/>
      <c r="AC375" s="7"/>
      <c r="AD375" s="7"/>
      <c r="AE375" s="7"/>
      <c r="AF375" s="7"/>
    </row>
    <row r="376" spans="1:32" ht="15">
      <c r="A376" s="7" t="s">
        <v>32</v>
      </c>
      <c r="B376" s="7" t="s">
        <v>33</v>
      </c>
      <c r="C376" s="7"/>
      <c r="D376" s="7" t="s">
        <v>379</v>
      </c>
      <c r="E376" s="7" t="s">
        <v>735</v>
      </c>
      <c r="F376" s="7" t="s">
        <v>736</v>
      </c>
      <c r="G376" s="28" t="s">
        <v>1014</v>
      </c>
      <c r="H376" s="29"/>
      <c r="I376" s="30">
        <v>6.51</v>
      </c>
      <c r="J376" s="25"/>
      <c r="K376" s="30">
        <v>0.2</v>
      </c>
      <c r="L376" s="12">
        <v>-7.01</v>
      </c>
      <c r="M376" s="10">
        <v>0.146933751</v>
      </c>
      <c r="N376" s="15"/>
      <c r="O376" s="15"/>
      <c r="P376" s="15"/>
      <c r="Q376" s="88">
        <f t="shared" si="10"/>
        <v>37.974999999999994</v>
      </c>
      <c r="R376" s="88">
        <f t="shared" si="11"/>
        <v>118.14848448264279</v>
      </c>
      <c r="S376" s="28" t="s">
        <v>1015</v>
      </c>
      <c r="T376" s="7" t="s">
        <v>1016</v>
      </c>
      <c r="U376" s="7"/>
      <c r="V376" s="7"/>
      <c r="W376" s="7"/>
      <c r="X376" s="7"/>
      <c r="Y376" s="7"/>
      <c r="Z376" s="15"/>
      <c r="AA376" s="7"/>
      <c r="AB376" s="7"/>
      <c r="AC376" s="7"/>
      <c r="AD376" s="7"/>
      <c r="AE376" s="7"/>
      <c r="AF376" s="7"/>
    </row>
    <row r="377" spans="1:32" ht="15">
      <c r="A377" s="7" t="s">
        <v>32</v>
      </c>
      <c r="B377" s="7" t="s">
        <v>33</v>
      </c>
      <c r="C377" s="7"/>
      <c r="D377" s="7" t="s">
        <v>379</v>
      </c>
      <c r="E377" s="7" t="s">
        <v>735</v>
      </c>
      <c r="F377" s="7" t="s">
        <v>736</v>
      </c>
      <c r="G377" s="28" t="s">
        <v>1017</v>
      </c>
      <c r="H377" s="29"/>
      <c r="I377" s="30">
        <v>9.3000000000000007</v>
      </c>
      <c r="J377" s="25"/>
      <c r="K377" s="15"/>
      <c r="L377" s="12">
        <v>0.32</v>
      </c>
      <c r="M377" s="10">
        <v>7.9760955999999994E-2</v>
      </c>
      <c r="N377" s="15"/>
      <c r="O377" s="15"/>
      <c r="P377" s="15"/>
      <c r="Q377" s="88" t="e">
        <f t="shared" si="10"/>
        <v>#DIV/0!</v>
      </c>
      <c r="R377" s="88">
        <f t="shared" si="11"/>
        <v>310.92907161243158</v>
      </c>
      <c r="S377" s="28" t="s">
        <v>1018</v>
      </c>
      <c r="T377" s="7" t="s">
        <v>1019</v>
      </c>
      <c r="U377" s="7"/>
      <c r="V377" s="7"/>
      <c r="W377" s="7"/>
      <c r="X377" s="7"/>
      <c r="Y377" s="7"/>
      <c r="Z377" s="7"/>
      <c r="AA377" s="7"/>
      <c r="AB377" s="7"/>
      <c r="AC377" s="7"/>
      <c r="AD377" s="7" t="s">
        <v>505</v>
      </c>
      <c r="AE377" s="7"/>
      <c r="AF377" s="7"/>
    </row>
    <row r="378" spans="1:32" ht="15">
      <c r="A378" s="7" t="s">
        <v>32</v>
      </c>
      <c r="B378" s="7" t="s">
        <v>33</v>
      </c>
      <c r="C378" s="7"/>
      <c r="D378" s="7" t="s">
        <v>379</v>
      </c>
      <c r="E378" s="7" t="s">
        <v>735</v>
      </c>
      <c r="F378" s="7" t="s">
        <v>736</v>
      </c>
      <c r="G378" s="28" t="s">
        <v>1020</v>
      </c>
      <c r="H378" s="29"/>
      <c r="I378" s="15"/>
      <c r="J378" s="25"/>
      <c r="K378" s="15"/>
      <c r="L378" s="12">
        <v>2.82</v>
      </c>
      <c r="M378" s="10">
        <v>0.44610169500000002</v>
      </c>
      <c r="N378" s="15"/>
      <c r="O378" s="15"/>
      <c r="P378" s="15"/>
      <c r="Q378" s="88" t="e">
        <f t="shared" si="10"/>
        <v>#DIV/0!</v>
      </c>
      <c r="R378" s="88">
        <f t="shared" si="11"/>
        <v>0</v>
      </c>
      <c r="S378" s="28" t="s">
        <v>1021</v>
      </c>
      <c r="T378" s="7" t="s">
        <v>1022</v>
      </c>
      <c r="U378" s="7"/>
      <c r="V378" s="7"/>
      <c r="W378" s="7"/>
      <c r="X378" s="7"/>
      <c r="Y378" s="7"/>
      <c r="Z378" s="7"/>
      <c r="AA378" s="7"/>
      <c r="AB378" s="7"/>
      <c r="AC378" s="7"/>
      <c r="AD378" s="7" t="s">
        <v>505</v>
      </c>
      <c r="AE378" s="7"/>
      <c r="AF378" s="7"/>
    </row>
    <row r="379" spans="1:32" ht="15">
      <c r="A379" s="7" t="s">
        <v>32</v>
      </c>
      <c r="B379" s="7" t="s">
        <v>33</v>
      </c>
      <c r="C379" s="7"/>
      <c r="D379" s="7" t="s">
        <v>379</v>
      </c>
      <c r="E379" s="7"/>
      <c r="F379" s="7" t="s">
        <v>510</v>
      </c>
      <c r="G379" s="13" t="s">
        <v>1023</v>
      </c>
      <c r="H379" s="16">
        <v>-14.61</v>
      </c>
      <c r="I379" s="17">
        <v>15.32</v>
      </c>
      <c r="J379" s="18">
        <v>8.7799999999999994</v>
      </c>
      <c r="K379" s="17">
        <v>1.21</v>
      </c>
      <c r="L379" s="12">
        <v>17.489999999999998</v>
      </c>
      <c r="M379" s="10">
        <v>0.87294397800000001</v>
      </c>
      <c r="N379" s="15"/>
      <c r="O379" s="15"/>
      <c r="P379" s="15"/>
      <c r="Q379" s="88">
        <f t="shared" si="10"/>
        <v>14.771349862258953</v>
      </c>
      <c r="R379" s="88">
        <f t="shared" si="11"/>
        <v>46.799490417394608</v>
      </c>
      <c r="S379" s="13" t="s">
        <v>1024</v>
      </c>
      <c r="T379" s="7" t="s">
        <v>1025</v>
      </c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 spans="1:32" ht="15">
      <c r="A380" s="7" t="s">
        <v>32</v>
      </c>
      <c r="B380" s="7" t="s">
        <v>33</v>
      </c>
      <c r="C380" s="7"/>
      <c r="D380" s="7" t="s">
        <v>379</v>
      </c>
      <c r="E380" s="7" t="s">
        <v>867</v>
      </c>
      <c r="F380" s="7" t="s">
        <v>868</v>
      </c>
      <c r="G380" s="13" t="s">
        <v>1026</v>
      </c>
      <c r="H380" s="16">
        <v>-8.24</v>
      </c>
      <c r="I380" s="17">
        <v>33.19</v>
      </c>
      <c r="J380" s="18">
        <v>7.02</v>
      </c>
      <c r="K380" s="17">
        <v>2.02</v>
      </c>
      <c r="L380" s="12">
        <v>14.18</v>
      </c>
      <c r="M380" s="10">
        <v>1.1061363639999999</v>
      </c>
      <c r="N380" s="15"/>
      <c r="O380" s="15"/>
      <c r="P380" s="15"/>
      <c r="Q380" s="88">
        <f t="shared" si="10"/>
        <v>19.169141914191417</v>
      </c>
      <c r="R380" s="88">
        <f t="shared" si="11"/>
        <v>80.014245573312209</v>
      </c>
      <c r="S380" s="13" t="s">
        <v>1027</v>
      </c>
      <c r="T380" s="7" t="s">
        <v>1028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 spans="1:32" ht="15">
      <c r="A381" s="7" t="s">
        <v>32</v>
      </c>
      <c r="B381" s="7" t="s">
        <v>33</v>
      </c>
      <c r="C381" s="7"/>
      <c r="D381" s="7" t="s">
        <v>379</v>
      </c>
      <c r="E381" s="7" t="s">
        <v>867</v>
      </c>
      <c r="F381" s="7" t="s">
        <v>868</v>
      </c>
      <c r="G381" s="13" t="s">
        <v>1029</v>
      </c>
      <c r="H381" s="16">
        <v>-8.5299999999999994</v>
      </c>
      <c r="I381" s="17">
        <v>30.07</v>
      </c>
      <c r="J381" s="18">
        <v>6.41</v>
      </c>
      <c r="K381" s="17">
        <v>1.99</v>
      </c>
      <c r="L381" s="12">
        <v>14.97</v>
      </c>
      <c r="M381" s="10">
        <v>0.82226969699999997</v>
      </c>
      <c r="N381" s="15"/>
      <c r="O381" s="15"/>
      <c r="P381" s="15"/>
      <c r="Q381" s="88">
        <f t="shared" si="10"/>
        <v>17.628978224455611</v>
      </c>
      <c r="R381" s="88">
        <f t="shared" si="11"/>
        <v>97.518693634488486</v>
      </c>
      <c r="S381" s="13" t="s">
        <v>1030</v>
      </c>
      <c r="T381" s="7" t="s">
        <v>1031</v>
      </c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 spans="1:32" ht="15">
      <c r="A382" s="7" t="s">
        <v>32</v>
      </c>
      <c r="B382" s="7" t="s">
        <v>33</v>
      </c>
      <c r="C382" s="7"/>
      <c r="D382" s="7" t="s">
        <v>379</v>
      </c>
      <c r="E382" s="7" t="s">
        <v>867</v>
      </c>
      <c r="F382" s="7" t="s">
        <v>868</v>
      </c>
      <c r="G382" s="13" t="s">
        <v>1032</v>
      </c>
      <c r="H382" s="16">
        <v>-8.5</v>
      </c>
      <c r="I382" s="17">
        <v>33.119999999999997</v>
      </c>
      <c r="J382" s="18">
        <v>4.55</v>
      </c>
      <c r="K382" s="17">
        <v>2.0499999999999998</v>
      </c>
      <c r="L382" s="12">
        <v>17.12</v>
      </c>
      <c r="M382" s="10">
        <v>0.95796806999999995</v>
      </c>
      <c r="N382" s="15"/>
      <c r="O382" s="15"/>
      <c r="P382" s="15"/>
      <c r="Q382" s="88">
        <f t="shared" si="10"/>
        <v>18.848780487804881</v>
      </c>
      <c r="R382" s="88">
        <f t="shared" si="11"/>
        <v>92.195139656377066</v>
      </c>
      <c r="S382" s="13" t="s">
        <v>1033</v>
      </c>
      <c r="T382" s="7" t="s">
        <v>1034</v>
      </c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 spans="1:32" ht="15">
      <c r="A383" s="7" t="s">
        <v>32</v>
      </c>
      <c r="B383" s="7" t="s">
        <v>33</v>
      </c>
      <c r="C383" s="7"/>
      <c r="D383" s="7" t="s">
        <v>379</v>
      </c>
      <c r="E383" s="7"/>
      <c r="F383" s="7" t="s">
        <v>510</v>
      </c>
      <c r="G383" s="13" t="s">
        <v>1035</v>
      </c>
      <c r="H383" s="16">
        <v>-8.24</v>
      </c>
      <c r="I383" s="17">
        <v>12.89</v>
      </c>
      <c r="J383" s="18">
        <v>8.89</v>
      </c>
      <c r="K383" s="17">
        <v>0.55000000000000004</v>
      </c>
      <c r="L383" s="12">
        <v>11.09</v>
      </c>
      <c r="M383" s="10">
        <v>0.95695979200000003</v>
      </c>
      <c r="N383" s="15"/>
      <c r="O383" s="15"/>
      <c r="P383" s="15"/>
      <c r="Q383" s="88">
        <f t="shared" si="10"/>
        <v>27.34242424242424</v>
      </c>
      <c r="R383" s="88">
        <f t="shared" si="11"/>
        <v>35.919307812812825</v>
      </c>
      <c r="S383" s="13" t="s">
        <v>1036</v>
      </c>
      <c r="T383" s="7" t="s">
        <v>1037</v>
      </c>
      <c r="U383" s="7"/>
      <c r="V383" s="7"/>
      <c r="W383" s="7"/>
      <c r="X383" s="7"/>
      <c r="Y383" s="7"/>
      <c r="Z383" s="15"/>
      <c r="AA383" s="7"/>
      <c r="AB383" s="7"/>
      <c r="AC383" s="7"/>
      <c r="AD383" s="7"/>
      <c r="AE383" s="7"/>
      <c r="AF383" s="7"/>
    </row>
    <row r="384" spans="1:32" ht="15">
      <c r="A384" s="7" t="s">
        <v>32</v>
      </c>
      <c r="B384" s="7" t="s">
        <v>33</v>
      </c>
      <c r="C384" s="7"/>
      <c r="D384" s="7" t="s">
        <v>379</v>
      </c>
      <c r="E384" s="7" t="s">
        <v>820</v>
      </c>
      <c r="F384" s="7" t="s">
        <v>821</v>
      </c>
      <c r="G384" s="13" t="s">
        <v>1038</v>
      </c>
      <c r="H384" s="16">
        <v>-10.48</v>
      </c>
      <c r="I384" s="17">
        <v>36.200000000000003</v>
      </c>
      <c r="J384" s="18">
        <v>8.08</v>
      </c>
      <c r="K384" s="17">
        <v>2.12</v>
      </c>
      <c r="L384" s="12">
        <v>10.95</v>
      </c>
      <c r="M384" s="26">
        <v>0.38359271</v>
      </c>
      <c r="N384" s="15"/>
      <c r="O384" s="15"/>
      <c r="P384" s="15"/>
      <c r="Q384" s="88">
        <f t="shared" si="10"/>
        <v>19.921383647798745</v>
      </c>
      <c r="R384" s="88">
        <f t="shared" si="11"/>
        <v>251.65580788366219</v>
      </c>
      <c r="S384" s="13" t="s">
        <v>1039</v>
      </c>
      <c r="T384" s="7" t="s">
        <v>1040</v>
      </c>
      <c r="U384" s="7"/>
      <c r="V384" s="7"/>
      <c r="W384" s="7"/>
      <c r="X384" s="7"/>
      <c r="Y384" s="7"/>
      <c r="Z384" s="15"/>
      <c r="AA384" s="7"/>
      <c r="AB384" s="7"/>
      <c r="AC384" s="7"/>
      <c r="AD384" s="7"/>
      <c r="AE384" s="7"/>
      <c r="AF384" s="7"/>
    </row>
    <row r="385" spans="1:32" ht="15">
      <c r="A385" s="7" t="s">
        <v>32</v>
      </c>
      <c r="B385" s="7" t="s">
        <v>33</v>
      </c>
      <c r="C385" s="7"/>
      <c r="D385" s="7" t="s">
        <v>379</v>
      </c>
      <c r="E385" s="7" t="s">
        <v>820</v>
      </c>
      <c r="F385" s="7" t="s">
        <v>821</v>
      </c>
      <c r="G385" s="13" t="s">
        <v>1041</v>
      </c>
      <c r="H385" s="16">
        <v>-9.9700000000000006</v>
      </c>
      <c r="I385" s="17">
        <v>24.19</v>
      </c>
      <c r="J385" s="18">
        <v>8.56</v>
      </c>
      <c r="K385" s="17">
        <v>1.29</v>
      </c>
      <c r="L385" s="12">
        <v>15.61</v>
      </c>
      <c r="M385" s="26">
        <v>0.312291916</v>
      </c>
      <c r="N385" s="15"/>
      <c r="O385" s="15"/>
      <c r="P385" s="15"/>
      <c r="Q385" s="88">
        <f t="shared" si="10"/>
        <v>21.877260981912144</v>
      </c>
      <c r="R385" s="88">
        <f t="shared" si="11"/>
        <v>206.55887444318819</v>
      </c>
      <c r="S385" s="13" t="s">
        <v>1042</v>
      </c>
      <c r="T385" s="7" t="s">
        <v>1043</v>
      </c>
      <c r="U385" s="7"/>
      <c r="V385" s="7"/>
      <c r="W385" s="7"/>
      <c r="X385" s="7"/>
      <c r="Y385" s="7"/>
      <c r="Z385" s="15"/>
      <c r="AA385" s="7"/>
      <c r="AB385" s="7"/>
      <c r="AC385" s="7"/>
      <c r="AD385" s="7"/>
      <c r="AE385" s="7"/>
      <c r="AF385" s="7"/>
    </row>
    <row r="386" spans="1:32" ht="15">
      <c r="A386" s="7" t="s">
        <v>32</v>
      </c>
      <c r="B386" s="7" t="s">
        <v>33</v>
      </c>
      <c r="C386" s="7"/>
      <c r="D386" s="7" t="s">
        <v>337</v>
      </c>
      <c r="E386" s="27" t="s">
        <v>1044</v>
      </c>
      <c r="F386" s="7"/>
      <c r="G386" s="7" t="s">
        <v>1045</v>
      </c>
      <c r="H386" s="31"/>
      <c r="I386" s="15"/>
      <c r="J386" s="25"/>
      <c r="K386" s="15"/>
      <c r="L386" s="14"/>
      <c r="M386" s="23">
        <v>0.68</v>
      </c>
      <c r="N386" s="15"/>
      <c r="O386" s="15"/>
      <c r="P386" s="15"/>
      <c r="Q386" s="88"/>
      <c r="R386" s="88"/>
      <c r="S386" s="7"/>
      <c r="T386" s="7" t="s">
        <v>1046</v>
      </c>
      <c r="U386" s="7"/>
      <c r="V386" s="7"/>
      <c r="W386" s="7"/>
      <c r="X386" s="7"/>
      <c r="Y386" s="7"/>
      <c r="Z386" s="15"/>
      <c r="AA386" s="7"/>
      <c r="AB386" s="7"/>
      <c r="AC386" s="7"/>
      <c r="AD386" s="7" t="s">
        <v>505</v>
      </c>
      <c r="AE386" s="7"/>
      <c r="AF386" s="7"/>
    </row>
    <row r="387" spans="1:32" ht="15">
      <c r="A387" s="7" t="s">
        <v>32</v>
      </c>
      <c r="B387" s="7" t="s">
        <v>33</v>
      </c>
      <c r="C387" s="7"/>
      <c r="D387" s="7" t="s">
        <v>321</v>
      </c>
      <c r="E387" s="27" t="s">
        <v>1044</v>
      </c>
      <c r="F387" s="7"/>
      <c r="G387" s="7" t="s">
        <v>1047</v>
      </c>
      <c r="H387" s="31"/>
      <c r="I387" s="15"/>
      <c r="J387" s="25"/>
      <c r="K387" s="15"/>
      <c r="L387" s="14"/>
      <c r="M387" s="23">
        <v>2.1</v>
      </c>
      <c r="N387" s="15"/>
      <c r="O387" s="15"/>
      <c r="P387" s="15"/>
      <c r="Q387" s="88"/>
      <c r="R387" s="88"/>
      <c r="S387" s="7"/>
      <c r="T387" s="7" t="s">
        <v>1048</v>
      </c>
      <c r="U387" s="7"/>
      <c r="V387" s="7"/>
      <c r="W387" s="7"/>
      <c r="X387" s="7"/>
      <c r="Y387" s="7"/>
      <c r="Z387" s="15"/>
      <c r="AA387" s="7"/>
      <c r="AB387" s="7"/>
      <c r="AC387" s="7"/>
      <c r="AD387" s="7" t="s">
        <v>505</v>
      </c>
      <c r="AE387" s="7"/>
      <c r="AF387" s="7"/>
    </row>
    <row r="388" spans="1:32" ht="15">
      <c r="A388" s="7" t="s">
        <v>32</v>
      </c>
      <c r="B388" s="7" t="s">
        <v>33</v>
      </c>
      <c r="C388" s="7"/>
      <c r="D388" s="7" t="s">
        <v>379</v>
      </c>
      <c r="E388" s="7" t="s">
        <v>1049</v>
      </c>
      <c r="F388" s="7"/>
      <c r="G388" s="7" t="s">
        <v>1050</v>
      </c>
      <c r="H388" s="31"/>
      <c r="I388" s="15"/>
      <c r="J388" s="25"/>
      <c r="K388" s="15"/>
      <c r="L388" s="14"/>
      <c r="M388" s="23">
        <v>2.71</v>
      </c>
      <c r="N388" s="15"/>
      <c r="O388" s="15"/>
      <c r="P388" s="15"/>
      <c r="Q388" s="88"/>
      <c r="R388" s="88"/>
      <c r="S388" s="7"/>
      <c r="T388" s="7" t="s">
        <v>1051</v>
      </c>
      <c r="U388" s="7"/>
      <c r="V388" s="7"/>
      <c r="W388" s="7"/>
      <c r="X388" s="7"/>
      <c r="Y388" s="7"/>
      <c r="Z388" s="15"/>
      <c r="AA388" s="7"/>
      <c r="AB388" s="7"/>
      <c r="AC388" s="7"/>
      <c r="AD388" s="7" t="s">
        <v>505</v>
      </c>
      <c r="AE388" s="7"/>
      <c r="AF388" s="7"/>
    </row>
    <row r="389" spans="1:32" ht="15">
      <c r="A389" s="7" t="s">
        <v>32</v>
      </c>
      <c r="B389" s="7" t="s">
        <v>33</v>
      </c>
      <c r="C389" s="7"/>
      <c r="D389" s="7" t="s">
        <v>324</v>
      </c>
      <c r="E389" s="7" t="s">
        <v>1052</v>
      </c>
      <c r="F389" s="7"/>
      <c r="G389" s="7" t="s">
        <v>1053</v>
      </c>
      <c r="H389" s="31"/>
      <c r="I389" s="15"/>
      <c r="J389" s="25"/>
      <c r="K389" s="15"/>
      <c r="L389" s="14"/>
      <c r="M389" s="23">
        <v>0.45</v>
      </c>
      <c r="N389" s="15"/>
      <c r="O389" s="15"/>
      <c r="P389" s="15"/>
      <c r="Q389" s="88"/>
      <c r="R389" s="88"/>
      <c r="S389" s="7"/>
      <c r="T389" s="7" t="s">
        <v>1054</v>
      </c>
      <c r="U389" s="7"/>
      <c r="V389" s="7"/>
      <c r="W389" s="7"/>
      <c r="X389" s="7"/>
      <c r="Y389" s="7"/>
      <c r="Z389" s="7"/>
      <c r="AA389" s="7"/>
      <c r="AB389" s="7"/>
      <c r="AC389" s="7"/>
      <c r="AD389" s="7" t="s">
        <v>505</v>
      </c>
      <c r="AE389" s="7"/>
      <c r="AF389" s="7"/>
    </row>
    <row r="390" spans="1:32" ht="15">
      <c r="A390" s="7" t="s">
        <v>32</v>
      </c>
      <c r="B390" s="7" t="s">
        <v>33</v>
      </c>
      <c r="C390" s="7"/>
      <c r="D390" s="7" t="s">
        <v>328</v>
      </c>
      <c r="E390" s="7" t="e">
        <v>#N/A</v>
      </c>
      <c r="F390" s="7"/>
      <c r="G390" s="7" t="s">
        <v>1055</v>
      </c>
      <c r="H390" s="31"/>
      <c r="I390" s="15"/>
      <c r="J390" s="25"/>
      <c r="K390" s="15"/>
      <c r="L390" s="14"/>
      <c r="M390" s="23">
        <v>2.61</v>
      </c>
      <c r="N390" s="15"/>
      <c r="O390" s="15"/>
      <c r="P390" s="15"/>
      <c r="Q390" s="88"/>
      <c r="R390" s="88"/>
      <c r="S390" s="7"/>
      <c r="T390" s="7" t="s">
        <v>1056</v>
      </c>
      <c r="U390" s="7"/>
      <c r="V390" s="7"/>
      <c r="W390" s="7"/>
      <c r="X390" s="7"/>
      <c r="Y390" s="7"/>
      <c r="Z390" s="7"/>
      <c r="AA390" s="7"/>
      <c r="AB390" s="7"/>
      <c r="AC390" s="7"/>
      <c r="AD390" s="7" t="s">
        <v>505</v>
      </c>
      <c r="AE390" s="7"/>
      <c r="AF390" s="7"/>
    </row>
    <row r="391" spans="1:32" ht="15">
      <c r="A391" s="7" t="s">
        <v>32</v>
      </c>
      <c r="B391" s="7" t="s">
        <v>33</v>
      </c>
      <c r="C391" s="7"/>
      <c r="D391" s="7" t="s">
        <v>379</v>
      </c>
      <c r="E391" s="7" t="s">
        <v>1057</v>
      </c>
      <c r="F391" s="7"/>
      <c r="G391" s="7" t="s">
        <v>1058</v>
      </c>
      <c r="H391" s="31"/>
      <c r="I391" s="15"/>
      <c r="J391" s="25"/>
      <c r="K391" s="15"/>
      <c r="L391" s="14"/>
      <c r="M391" s="17">
        <v>0.95</v>
      </c>
      <c r="N391" s="7"/>
      <c r="O391" s="7"/>
      <c r="P391" s="7"/>
      <c r="Q391" s="88"/>
      <c r="R391" s="88"/>
      <c r="S391" s="7"/>
      <c r="T391" s="7" t="s">
        <v>1059</v>
      </c>
      <c r="U391" s="7"/>
      <c r="V391" s="7"/>
      <c r="W391" s="7"/>
      <c r="X391" s="7"/>
      <c r="Y391" s="7"/>
      <c r="Z391" s="7"/>
      <c r="AA391" s="7"/>
      <c r="AB391" s="7"/>
      <c r="AC391" s="7"/>
      <c r="AD391" s="7" t="s">
        <v>505</v>
      </c>
      <c r="AE391" s="7"/>
      <c r="AF391" s="7"/>
    </row>
    <row r="392" spans="1:32" ht="15">
      <c r="A392" s="7" t="s">
        <v>32</v>
      </c>
      <c r="B392" s="7" t="s">
        <v>33</v>
      </c>
      <c r="C392" s="7"/>
      <c r="D392" s="7" t="s">
        <v>379</v>
      </c>
      <c r="E392" s="27" t="s">
        <v>1060</v>
      </c>
      <c r="F392" s="7"/>
      <c r="G392" s="7" t="s">
        <v>1061</v>
      </c>
      <c r="H392" s="31"/>
      <c r="I392" s="15"/>
      <c r="J392" s="25"/>
      <c r="K392" s="15"/>
      <c r="L392" s="14"/>
      <c r="M392" s="17">
        <v>0.56999999999999995</v>
      </c>
      <c r="N392" s="7"/>
      <c r="O392" s="7"/>
      <c r="P392" s="7"/>
      <c r="Q392" s="88"/>
      <c r="R392" s="88"/>
      <c r="S392" s="7"/>
      <c r="T392" s="7" t="s">
        <v>1062</v>
      </c>
      <c r="U392" s="7"/>
      <c r="V392" s="7"/>
      <c r="W392" s="7"/>
      <c r="X392" s="7"/>
      <c r="Y392" s="7"/>
      <c r="Z392" s="7"/>
      <c r="AA392" s="7"/>
      <c r="AB392" s="7"/>
      <c r="AC392" s="7"/>
      <c r="AD392" s="7" t="s">
        <v>505</v>
      </c>
      <c r="AE392" s="7"/>
      <c r="AF392" s="7"/>
    </row>
    <row r="393" spans="1:32" ht="15">
      <c r="A393" s="7" t="s">
        <v>32</v>
      </c>
      <c r="B393" s="7" t="s">
        <v>33</v>
      </c>
      <c r="C393" s="7"/>
      <c r="D393" s="7" t="s">
        <v>321</v>
      </c>
      <c r="E393" s="27" t="s">
        <v>1057</v>
      </c>
      <c r="F393" s="7"/>
      <c r="G393" s="7" t="s">
        <v>1063</v>
      </c>
      <c r="H393" s="31"/>
      <c r="I393" s="15"/>
      <c r="J393" s="25"/>
      <c r="K393" s="15"/>
      <c r="L393" s="14"/>
      <c r="M393" s="23">
        <v>1.23</v>
      </c>
      <c r="N393" s="7"/>
      <c r="O393" s="7"/>
      <c r="P393" s="7"/>
      <c r="Q393" s="88"/>
      <c r="R393" s="88"/>
      <c r="S393" s="7"/>
      <c r="T393" s="7" t="s">
        <v>1064</v>
      </c>
      <c r="U393" s="7"/>
      <c r="V393" s="7"/>
      <c r="W393" s="7"/>
      <c r="X393" s="7"/>
      <c r="Y393" s="7"/>
      <c r="Z393" s="7"/>
      <c r="AA393" s="7"/>
      <c r="AB393" s="7"/>
      <c r="AC393" s="7"/>
      <c r="AD393" s="7" t="s">
        <v>505</v>
      </c>
      <c r="AE393" s="7"/>
      <c r="AF393" s="7"/>
    </row>
    <row r="394" spans="1:32" ht="15">
      <c r="A394" s="7" t="s">
        <v>32</v>
      </c>
      <c r="B394" s="7" t="s">
        <v>33</v>
      </c>
      <c r="C394" s="7"/>
      <c r="D394" s="7" t="s">
        <v>328</v>
      </c>
      <c r="E394" s="7" t="s">
        <v>1065</v>
      </c>
      <c r="F394" s="7"/>
      <c r="G394" s="7" t="s">
        <v>1066</v>
      </c>
      <c r="H394" s="31"/>
      <c r="I394" s="15"/>
      <c r="J394" s="25"/>
      <c r="K394" s="15"/>
      <c r="L394" s="14"/>
      <c r="M394" s="23">
        <v>3.35</v>
      </c>
      <c r="N394" s="7"/>
      <c r="O394" s="7"/>
      <c r="P394" s="7"/>
      <c r="Q394" s="88"/>
      <c r="R394" s="88"/>
      <c r="S394" s="7"/>
      <c r="T394" s="7" t="s">
        <v>1067</v>
      </c>
      <c r="U394" s="7"/>
      <c r="V394" s="7"/>
      <c r="W394" s="7"/>
      <c r="X394" s="7"/>
      <c r="Y394" s="7"/>
      <c r="Z394" s="7"/>
      <c r="AA394" s="7"/>
      <c r="AB394" s="7"/>
      <c r="AC394" s="7"/>
      <c r="AD394" s="7" t="s">
        <v>505</v>
      </c>
      <c r="AE394" s="7"/>
      <c r="AF394" s="7"/>
    </row>
    <row r="395" spans="1:32" ht="15">
      <c r="A395" s="7" t="s">
        <v>32</v>
      </c>
      <c r="B395" s="7" t="s">
        <v>33</v>
      </c>
      <c r="C395" s="7"/>
      <c r="D395" s="7" t="s">
        <v>436</v>
      </c>
      <c r="E395" s="7" t="e">
        <v>#N/A</v>
      </c>
      <c r="F395" s="7"/>
      <c r="G395" s="7" t="s">
        <v>1068</v>
      </c>
      <c r="H395" s="31"/>
      <c r="I395" s="15"/>
      <c r="J395" s="25"/>
      <c r="K395" s="15"/>
      <c r="L395" s="14"/>
      <c r="M395" s="23">
        <v>1.98</v>
      </c>
      <c r="N395" s="7"/>
      <c r="O395" s="7"/>
      <c r="P395" s="7"/>
      <c r="Q395" s="88"/>
      <c r="R395" s="88"/>
      <c r="S395" s="7"/>
      <c r="T395" s="7" t="s">
        <v>1069</v>
      </c>
      <c r="U395" s="7"/>
      <c r="V395" s="7"/>
      <c r="W395" s="7"/>
      <c r="X395" s="7"/>
      <c r="Y395" s="7"/>
      <c r="Z395" s="7"/>
      <c r="AA395" s="7"/>
      <c r="AB395" s="7"/>
      <c r="AC395" s="7"/>
      <c r="AD395" s="7" t="s">
        <v>505</v>
      </c>
      <c r="AE395" s="7"/>
      <c r="AF395" s="7"/>
    </row>
    <row r="396" spans="1:32" ht="15">
      <c r="A396" s="7" t="s">
        <v>32</v>
      </c>
      <c r="B396" s="7" t="s">
        <v>33</v>
      </c>
      <c r="C396" s="7"/>
      <c r="D396" s="7" t="s">
        <v>324</v>
      </c>
      <c r="E396" s="7" t="s">
        <v>1070</v>
      </c>
      <c r="F396" s="7"/>
      <c r="G396" s="7" t="s">
        <v>1071</v>
      </c>
      <c r="H396" s="31"/>
      <c r="I396" s="15"/>
      <c r="J396" s="25"/>
      <c r="K396" s="15"/>
      <c r="L396" s="14"/>
      <c r="M396" s="23">
        <v>1.56</v>
      </c>
      <c r="N396" s="7"/>
      <c r="O396" s="7"/>
      <c r="P396" s="7"/>
      <c r="Q396" s="88"/>
      <c r="R396" s="88"/>
      <c r="S396" s="7"/>
      <c r="T396" s="7" t="s">
        <v>1072</v>
      </c>
      <c r="U396" s="7"/>
      <c r="V396" s="7"/>
      <c r="W396" s="7"/>
      <c r="X396" s="7"/>
      <c r="Y396" s="7"/>
      <c r="Z396" s="7"/>
      <c r="AA396" s="7"/>
      <c r="AB396" s="7"/>
      <c r="AC396" s="7"/>
      <c r="AD396" s="7" t="s">
        <v>505</v>
      </c>
      <c r="AE396" s="7"/>
      <c r="AF396" s="7"/>
    </row>
    <row r="397" spans="1:32" ht="15">
      <c r="A397" s="7" t="s">
        <v>32</v>
      </c>
      <c r="B397" s="7" t="s">
        <v>33</v>
      </c>
      <c r="C397" s="7"/>
      <c r="D397" s="7" t="s">
        <v>324</v>
      </c>
      <c r="E397" s="7" t="s">
        <v>1073</v>
      </c>
      <c r="F397" s="7"/>
      <c r="G397" s="7" t="s">
        <v>1074</v>
      </c>
      <c r="H397" s="31"/>
      <c r="I397" s="15"/>
      <c r="J397" s="25"/>
      <c r="K397" s="15"/>
      <c r="L397" s="14"/>
      <c r="M397" s="23">
        <v>1.3</v>
      </c>
      <c r="N397" s="7"/>
      <c r="O397" s="7"/>
      <c r="P397" s="7"/>
      <c r="Q397" s="88"/>
      <c r="R397" s="88"/>
      <c r="S397" s="7"/>
      <c r="T397" s="7" t="s">
        <v>1075</v>
      </c>
      <c r="U397" s="7"/>
      <c r="V397" s="7"/>
      <c r="W397" s="7"/>
      <c r="X397" s="7"/>
      <c r="Y397" s="7"/>
      <c r="Z397" s="7"/>
      <c r="AA397" s="7"/>
      <c r="AB397" s="7"/>
      <c r="AC397" s="7"/>
      <c r="AD397" s="7" t="s">
        <v>505</v>
      </c>
      <c r="AE397" s="7"/>
      <c r="AF397" s="7"/>
    </row>
    <row r="398" spans="1:32" ht="15">
      <c r="A398" s="7" t="s">
        <v>32</v>
      </c>
      <c r="B398" s="7" t="s">
        <v>33</v>
      </c>
      <c r="C398" s="7"/>
      <c r="D398" s="7" t="s">
        <v>371</v>
      </c>
      <c r="E398" s="7" t="e">
        <v>#N/A</v>
      </c>
      <c r="F398" s="7"/>
      <c r="G398" s="7" t="s">
        <v>1076</v>
      </c>
      <c r="H398" s="31"/>
      <c r="I398" s="15"/>
      <c r="J398" s="25"/>
      <c r="K398" s="15"/>
      <c r="L398" s="14"/>
      <c r="M398" s="23">
        <v>1.55</v>
      </c>
      <c r="N398" s="7"/>
      <c r="O398" s="7"/>
      <c r="P398" s="7"/>
      <c r="Q398" s="88"/>
      <c r="R398" s="88"/>
      <c r="S398" s="7"/>
      <c r="T398" s="7" t="s">
        <v>1077</v>
      </c>
      <c r="U398" s="7"/>
      <c r="V398" s="7"/>
      <c r="W398" s="7"/>
      <c r="X398" s="7"/>
      <c r="Y398" s="7"/>
      <c r="Z398" s="7"/>
      <c r="AA398" s="7"/>
      <c r="AB398" s="7"/>
      <c r="AC398" s="7"/>
      <c r="AD398" s="7" t="s">
        <v>505</v>
      </c>
      <c r="AE398" s="7"/>
      <c r="AF398" s="7"/>
    </row>
    <row r="399" spans="1:32" ht="15">
      <c r="A399" s="7" t="s">
        <v>32</v>
      </c>
      <c r="B399" s="7" t="s">
        <v>33</v>
      </c>
      <c r="C399" s="7"/>
      <c r="D399" s="7" t="s">
        <v>324</v>
      </c>
      <c r="E399" s="7" t="s">
        <v>1078</v>
      </c>
      <c r="F399" s="7"/>
      <c r="G399" s="7" t="s">
        <v>752</v>
      </c>
      <c r="H399" s="31"/>
      <c r="I399" s="15"/>
      <c r="J399" s="25"/>
      <c r="K399" s="15"/>
      <c r="L399" s="14"/>
      <c r="M399" s="23">
        <v>2.25</v>
      </c>
      <c r="N399" s="7"/>
      <c r="O399" s="7"/>
      <c r="P399" s="7"/>
      <c r="Q399" s="88"/>
      <c r="R399" s="88"/>
      <c r="S399" s="7"/>
      <c r="T399" s="7" t="s">
        <v>1079</v>
      </c>
      <c r="U399" s="7"/>
      <c r="V399" s="7"/>
      <c r="W399" s="7"/>
      <c r="X399" s="7"/>
      <c r="Y399" s="7"/>
      <c r="Z399" s="7"/>
      <c r="AA399" s="7"/>
      <c r="AB399" s="7"/>
      <c r="AC399" s="7"/>
      <c r="AD399" s="7" t="s">
        <v>505</v>
      </c>
      <c r="AE399" s="7"/>
      <c r="AF399" s="7"/>
    </row>
    <row r="400" spans="1:32" ht="15">
      <c r="A400" s="7" t="s">
        <v>32</v>
      </c>
      <c r="B400" s="7" t="s">
        <v>33</v>
      </c>
      <c r="C400" s="7"/>
      <c r="D400" s="7" t="s">
        <v>379</v>
      </c>
      <c r="E400" s="7" t="s">
        <v>1080</v>
      </c>
      <c r="F400" s="7"/>
      <c r="G400" s="7" t="s">
        <v>1081</v>
      </c>
      <c r="H400" s="31"/>
      <c r="I400" s="15"/>
      <c r="J400" s="25"/>
      <c r="K400" s="15"/>
      <c r="L400" s="14"/>
      <c r="M400" s="23">
        <v>1.33</v>
      </c>
      <c r="N400" s="7"/>
      <c r="O400" s="7"/>
      <c r="P400" s="7"/>
      <c r="Q400" s="88"/>
      <c r="R400" s="88"/>
      <c r="S400" s="7"/>
      <c r="T400" s="7" t="s">
        <v>1082</v>
      </c>
      <c r="U400" s="7"/>
      <c r="V400" s="7"/>
      <c r="W400" s="7"/>
      <c r="X400" s="7"/>
      <c r="Y400" s="7"/>
      <c r="Z400" s="7"/>
      <c r="AA400" s="7"/>
      <c r="AB400" s="7"/>
      <c r="AC400" s="7"/>
      <c r="AD400" s="7" t="s">
        <v>505</v>
      </c>
      <c r="AE400" s="7"/>
      <c r="AF400" s="7"/>
    </row>
    <row r="401" spans="1:32" ht="15">
      <c r="A401" s="7" t="s">
        <v>32</v>
      </c>
      <c r="B401" s="7" t="s">
        <v>33</v>
      </c>
      <c r="C401" s="7"/>
      <c r="D401" s="7" t="s">
        <v>337</v>
      </c>
      <c r="E401" s="7" t="e">
        <v>#N/A</v>
      </c>
      <c r="F401" s="7"/>
      <c r="G401" s="7" t="s">
        <v>1083</v>
      </c>
      <c r="H401" s="31"/>
      <c r="I401" s="15"/>
      <c r="J401" s="25"/>
      <c r="K401" s="15"/>
      <c r="L401" s="14"/>
      <c r="M401" s="23">
        <v>1.68</v>
      </c>
      <c r="N401" s="7"/>
      <c r="O401" s="7"/>
      <c r="P401" s="7"/>
      <c r="Q401" s="88"/>
      <c r="R401" s="88"/>
      <c r="S401" s="7"/>
      <c r="T401" s="7" t="s">
        <v>1084</v>
      </c>
      <c r="U401" s="7"/>
      <c r="V401" s="7"/>
      <c r="W401" s="7"/>
      <c r="X401" s="7"/>
      <c r="Y401" s="7"/>
      <c r="Z401" s="7"/>
      <c r="AA401" s="7"/>
      <c r="AB401" s="7"/>
      <c r="AC401" s="7"/>
      <c r="AD401" s="7" t="s">
        <v>505</v>
      </c>
      <c r="AE401" s="7"/>
      <c r="AF401" s="7"/>
    </row>
    <row r="402" spans="1:32" ht="15">
      <c r="A402" s="7" t="s">
        <v>32</v>
      </c>
      <c r="B402" s="7" t="s">
        <v>33</v>
      </c>
      <c r="C402" s="7"/>
      <c r="D402" s="7" t="s">
        <v>436</v>
      </c>
      <c r="E402" s="7" t="s">
        <v>461</v>
      </c>
      <c r="F402" s="7"/>
      <c r="G402" s="7" t="s">
        <v>1085</v>
      </c>
      <c r="H402" s="31"/>
      <c r="I402" s="15"/>
      <c r="J402" s="25"/>
      <c r="K402" s="15"/>
      <c r="L402" s="14"/>
      <c r="M402" s="23">
        <v>1.36</v>
      </c>
      <c r="N402" s="7"/>
      <c r="O402" s="7"/>
      <c r="P402" s="7"/>
      <c r="Q402" s="88"/>
      <c r="R402" s="88"/>
      <c r="S402" s="7"/>
      <c r="T402" s="7" t="s">
        <v>1086</v>
      </c>
      <c r="U402" s="7"/>
      <c r="V402" s="7"/>
      <c r="W402" s="7"/>
      <c r="X402" s="7"/>
      <c r="Y402" s="7"/>
      <c r="Z402" s="7"/>
      <c r="AA402" s="7"/>
      <c r="AB402" s="7"/>
      <c r="AC402" s="7"/>
      <c r="AD402" s="7" t="s">
        <v>505</v>
      </c>
      <c r="AE402" s="7"/>
      <c r="AF402" s="7"/>
    </row>
    <row r="403" spans="1:32" ht="15">
      <c r="A403" s="7" t="s">
        <v>32</v>
      </c>
      <c r="B403" s="7" t="s">
        <v>33</v>
      </c>
      <c r="C403" s="7"/>
      <c r="D403" s="7" t="s">
        <v>324</v>
      </c>
      <c r="E403" s="27" t="s">
        <v>1057</v>
      </c>
      <c r="F403" s="7"/>
      <c r="G403" s="13" t="s">
        <v>1087</v>
      </c>
      <c r="H403" s="31"/>
      <c r="I403" s="15"/>
      <c r="J403" s="25"/>
      <c r="K403" s="15"/>
      <c r="L403" s="22">
        <v>6.88</v>
      </c>
      <c r="M403" s="23">
        <v>0.45</v>
      </c>
      <c r="N403" s="7"/>
      <c r="O403" s="7"/>
      <c r="P403" s="7"/>
      <c r="Q403" s="88"/>
      <c r="R403" s="88"/>
      <c r="S403" s="7"/>
      <c r="T403" s="13" t="s">
        <v>1088</v>
      </c>
      <c r="U403" s="13"/>
      <c r="V403" s="13"/>
      <c r="W403" s="13"/>
      <c r="X403" s="7"/>
      <c r="Y403" s="7"/>
      <c r="Z403" s="7"/>
      <c r="AA403" s="7"/>
      <c r="AB403" s="7"/>
      <c r="AC403" s="7"/>
      <c r="AD403" s="7"/>
      <c r="AE403" s="7"/>
      <c r="AF403" s="7"/>
    </row>
    <row r="404" spans="1:32" ht="15">
      <c r="A404" s="7" t="s">
        <v>32</v>
      </c>
      <c r="B404" s="7" t="s">
        <v>33</v>
      </c>
      <c r="C404" s="7"/>
      <c r="D404" s="7" t="s">
        <v>324</v>
      </c>
      <c r="E404" s="27" t="s">
        <v>384</v>
      </c>
      <c r="F404" s="7"/>
      <c r="G404" s="13" t="s">
        <v>1089</v>
      </c>
      <c r="H404" s="31"/>
      <c r="I404" s="15"/>
      <c r="J404" s="25"/>
      <c r="K404" s="15"/>
      <c r="L404" s="22">
        <v>10.77</v>
      </c>
      <c r="M404" s="23">
        <v>0.92</v>
      </c>
      <c r="N404" s="7"/>
      <c r="O404" s="7"/>
      <c r="P404" s="7"/>
      <c r="Q404" s="88"/>
      <c r="R404" s="88"/>
      <c r="S404" s="7"/>
      <c r="T404" s="13" t="s">
        <v>1090</v>
      </c>
      <c r="U404" s="13"/>
      <c r="V404" s="13"/>
      <c r="W404" s="13"/>
      <c r="X404" s="7"/>
      <c r="Y404" s="7"/>
      <c r="Z404" s="7"/>
      <c r="AA404" s="7"/>
      <c r="AB404" s="7"/>
      <c r="AC404" s="7"/>
      <c r="AD404" s="7"/>
      <c r="AE404" s="7"/>
      <c r="AF404" s="7"/>
    </row>
    <row r="405" spans="1:32" ht="15">
      <c r="A405" s="7" t="s">
        <v>32</v>
      </c>
      <c r="B405" s="7" t="s">
        <v>33</v>
      </c>
      <c r="C405" s="7"/>
      <c r="D405" s="7" t="s">
        <v>371</v>
      </c>
      <c r="E405" s="7" t="s">
        <v>1070</v>
      </c>
      <c r="F405" s="7"/>
      <c r="G405" s="13" t="s">
        <v>1091</v>
      </c>
      <c r="H405" s="31"/>
      <c r="I405" s="15"/>
      <c r="J405" s="25"/>
      <c r="K405" s="15"/>
      <c r="L405" s="22">
        <v>12.84</v>
      </c>
      <c r="M405" s="23">
        <v>0.59</v>
      </c>
      <c r="N405" s="7"/>
      <c r="O405" s="7"/>
      <c r="P405" s="7"/>
      <c r="Q405" s="88"/>
      <c r="R405" s="88"/>
      <c r="S405" s="7"/>
      <c r="T405" s="13" t="s">
        <v>1092</v>
      </c>
      <c r="U405" s="13"/>
      <c r="V405" s="13"/>
      <c r="W405" s="13"/>
      <c r="X405" s="7"/>
      <c r="Y405" s="7"/>
      <c r="Z405" s="7"/>
      <c r="AA405" s="7"/>
      <c r="AB405" s="7"/>
      <c r="AC405" s="7"/>
      <c r="AD405" s="7"/>
      <c r="AE405" s="7"/>
      <c r="AF405" s="7"/>
    </row>
    <row r="406" spans="1:32" ht="15">
      <c r="A406" s="7" t="s">
        <v>32</v>
      </c>
      <c r="B406" s="7" t="s">
        <v>33</v>
      </c>
      <c r="C406" s="7"/>
      <c r="D406" s="7" t="s">
        <v>379</v>
      </c>
      <c r="E406" s="27" t="s">
        <v>1093</v>
      </c>
      <c r="F406" s="7"/>
      <c r="G406" s="13" t="s">
        <v>1094</v>
      </c>
      <c r="H406" s="31"/>
      <c r="I406" s="15"/>
      <c r="J406" s="25"/>
      <c r="K406" s="15"/>
      <c r="L406" s="22">
        <v>12.68</v>
      </c>
      <c r="M406" s="23">
        <v>1.17</v>
      </c>
      <c r="N406" s="7"/>
      <c r="O406" s="7"/>
      <c r="P406" s="7"/>
      <c r="Q406" s="88"/>
      <c r="R406" s="88"/>
      <c r="S406" s="7"/>
      <c r="T406" s="13" t="s">
        <v>1095</v>
      </c>
      <c r="U406" s="13"/>
      <c r="V406" s="13"/>
      <c r="W406" s="13"/>
      <c r="X406" s="7"/>
      <c r="Y406" s="7"/>
      <c r="Z406" s="7"/>
      <c r="AA406" s="7"/>
      <c r="AB406" s="7"/>
      <c r="AC406" s="7"/>
      <c r="AD406" s="7"/>
      <c r="AE406" s="7"/>
      <c r="AF406" s="7"/>
    </row>
    <row r="407" spans="1:32" ht="15">
      <c r="A407" s="7" t="s">
        <v>32</v>
      </c>
      <c r="B407" s="7" t="s">
        <v>33</v>
      </c>
      <c r="C407" s="7"/>
      <c r="D407" s="7" t="s">
        <v>324</v>
      </c>
      <c r="E407" s="27" t="s">
        <v>1073</v>
      </c>
      <c r="F407" s="7"/>
      <c r="G407" s="13" t="s">
        <v>1096</v>
      </c>
      <c r="H407" s="31"/>
      <c r="I407" s="15"/>
      <c r="J407" s="25"/>
      <c r="K407" s="15"/>
      <c r="L407" s="22">
        <v>17.600000000000001</v>
      </c>
      <c r="M407" s="23">
        <v>1.7</v>
      </c>
      <c r="N407" s="7"/>
      <c r="O407" s="7"/>
      <c r="P407" s="7"/>
      <c r="Q407" s="88"/>
      <c r="R407" s="88"/>
      <c r="S407" s="7"/>
      <c r="T407" s="13" t="s">
        <v>1097</v>
      </c>
      <c r="U407" s="13"/>
      <c r="V407" s="13"/>
      <c r="W407" s="13"/>
      <c r="X407" s="7"/>
      <c r="Y407" s="7"/>
      <c r="Z407" s="7"/>
      <c r="AA407" s="7"/>
      <c r="AB407" s="7"/>
      <c r="AC407" s="7"/>
      <c r="AD407" s="7"/>
      <c r="AE407" s="7"/>
      <c r="AF407" s="7"/>
    </row>
    <row r="408" spans="1:32" ht="15">
      <c r="A408" s="7" t="s">
        <v>32</v>
      </c>
      <c r="B408" s="7" t="s">
        <v>33</v>
      </c>
      <c r="C408" s="7"/>
      <c r="D408" s="7" t="s">
        <v>379</v>
      </c>
      <c r="E408" s="27" t="s">
        <v>1080</v>
      </c>
      <c r="F408" s="7"/>
      <c r="G408" s="13" t="s">
        <v>1098</v>
      </c>
      <c r="H408" s="31"/>
      <c r="I408" s="15"/>
      <c r="J408" s="25"/>
      <c r="K408" s="15"/>
      <c r="L408" s="22">
        <v>15.18</v>
      </c>
      <c r="M408" s="23">
        <v>0.41</v>
      </c>
      <c r="N408" s="7"/>
      <c r="O408" s="7"/>
      <c r="P408" s="7"/>
      <c r="Q408" s="88"/>
      <c r="R408" s="88"/>
      <c r="S408" s="7"/>
      <c r="T408" s="13" t="s">
        <v>1099</v>
      </c>
      <c r="U408" s="13"/>
      <c r="V408" s="13"/>
      <c r="W408" s="13"/>
      <c r="X408" s="7"/>
      <c r="Y408" s="7"/>
      <c r="Z408" s="7"/>
      <c r="AA408" s="7"/>
      <c r="AB408" s="7"/>
      <c r="AC408" s="7"/>
      <c r="AD408" s="7"/>
      <c r="AE408" s="7"/>
      <c r="AF408" s="7"/>
    </row>
    <row r="409" spans="1:32" ht="15">
      <c r="A409" s="7" t="s">
        <v>32</v>
      </c>
      <c r="B409" s="7" t="s">
        <v>33</v>
      </c>
      <c r="C409" s="7"/>
      <c r="D409" s="7" t="s">
        <v>379</v>
      </c>
      <c r="E409" s="27" t="s">
        <v>1057</v>
      </c>
      <c r="F409" s="7"/>
      <c r="G409" s="13" t="s">
        <v>1100</v>
      </c>
      <c r="H409" s="31"/>
      <c r="I409" s="15"/>
      <c r="J409" s="25"/>
      <c r="K409" s="15"/>
      <c r="L409" s="22">
        <v>17.829999999999998</v>
      </c>
      <c r="M409" s="23">
        <v>0.72</v>
      </c>
      <c r="N409" s="7"/>
      <c r="O409" s="7"/>
      <c r="P409" s="7"/>
      <c r="Q409" s="88"/>
      <c r="R409" s="88"/>
      <c r="S409" s="7"/>
      <c r="T409" s="13" t="s">
        <v>1101</v>
      </c>
      <c r="U409" s="13"/>
      <c r="V409" s="13"/>
      <c r="W409" s="13"/>
      <c r="X409" s="7"/>
      <c r="Y409" s="7"/>
      <c r="Z409" s="7"/>
      <c r="AA409" s="7"/>
      <c r="AB409" s="7"/>
      <c r="AC409" s="7"/>
      <c r="AD409" s="7"/>
      <c r="AE409" s="7"/>
      <c r="AF409" s="7"/>
    </row>
    <row r="410" spans="1:32" ht="15">
      <c r="A410" s="7" t="s">
        <v>32</v>
      </c>
      <c r="B410" s="7" t="s">
        <v>33</v>
      </c>
      <c r="C410" s="7"/>
      <c r="D410" s="7" t="s">
        <v>324</v>
      </c>
      <c r="E410" s="27" t="s">
        <v>384</v>
      </c>
      <c r="F410" s="7"/>
      <c r="G410" s="13" t="s">
        <v>1102</v>
      </c>
      <c r="H410" s="31"/>
      <c r="I410" s="15"/>
      <c r="J410" s="25"/>
      <c r="K410" s="15"/>
      <c r="L410" s="22">
        <v>11.87</v>
      </c>
      <c r="M410" s="23">
        <v>1.24</v>
      </c>
      <c r="N410" s="7"/>
      <c r="O410" s="7"/>
      <c r="P410" s="7"/>
      <c r="Q410" s="88"/>
      <c r="R410" s="88"/>
      <c r="S410" s="7"/>
      <c r="T410" s="13" t="s">
        <v>1103</v>
      </c>
      <c r="U410" s="13"/>
      <c r="V410" s="13"/>
      <c r="W410" s="13"/>
      <c r="X410" s="7"/>
      <c r="Y410" s="7"/>
      <c r="Z410" s="7"/>
      <c r="AA410" s="7"/>
      <c r="AB410" s="7"/>
      <c r="AC410" s="7"/>
      <c r="AD410" s="7"/>
      <c r="AE410" s="7"/>
      <c r="AF410" s="7"/>
    </row>
    <row r="411" spans="1:32" ht="15">
      <c r="A411" s="7" t="s">
        <v>32</v>
      </c>
      <c r="B411" s="7" t="s">
        <v>33</v>
      </c>
      <c r="C411" s="7"/>
      <c r="D411" s="7" t="s">
        <v>324</v>
      </c>
      <c r="E411" s="27" t="s">
        <v>1104</v>
      </c>
      <c r="F411" s="7"/>
      <c r="G411" s="13" t="s">
        <v>1105</v>
      </c>
      <c r="H411" s="31"/>
      <c r="I411" s="15"/>
      <c r="J411" s="25"/>
      <c r="K411" s="15"/>
      <c r="L411" s="22">
        <v>16.87</v>
      </c>
      <c r="M411" s="23">
        <v>0.27</v>
      </c>
      <c r="N411" s="7"/>
      <c r="O411" s="7"/>
      <c r="P411" s="7"/>
      <c r="Q411" s="88"/>
      <c r="R411" s="88"/>
      <c r="S411" s="7"/>
      <c r="T411" s="13" t="s">
        <v>1106</v>
      </c>
      <c r="U411" s="13"/>
      <c r="V411" s="13"/>
      <c r="W411" s="13"/>
      <c r="X411" s="7"/>
      <c r="Y411" s="7"/>
      <c r="Z411" s="7"/>
      <c r="AA411" s="7"/>
      <c r="AB411" s="7"/>
      <c r="AC411" s="7"/>
      <c r="AD411" s="7"/>
      <c r="AE411" s="7"/>
      <c r="AF411" s="7"/>
    </row>
    <row r="412" spans="1:32" ht="15">
      <c r="A412" s="7" t="s">
        <v>32</v>
      </c>
      <c r="B412" s="7" t="s">
        <v>33</v>
      </c>
      <c r="C412" s="7"/>
      <c r="D412" s="7" t="s">
        <v>324</v>
      </c>
      <c r="E412" s="7" t="s">
        <v>772</v>
      </c>
      <c r="F412" s="7" t="s">
        <v>773</v>
      </c>
      <c r="G412" s="13" t="s">
        <v>1107</v>
      </c>
      <c r="H412" s="31"/>
      <c r="I412" s="15"/>
      <c r="J412" s="25"/>
      <c r="K412" s="15"/>
      <c r="L412" s="22">
        <v>5.0599999999999996</v>
      </c>
      <c r="M412" s="23">
        <v>0.42</v>
      </c>
      <c r="N412" s="7"/>
      <c r="O412" s="7"/>
      <c r="P412" s="7"/>
      <c r="Q412" s="88"/>
      <c r="R412" s="88"/>
      <c r="S412" s="7"/>
      <c r="T412" s="13" t="s">
        <v>1108</v>
      </c>
      <c r="U412" s="13"/>
      <c r="V412" s="13"/>
      <c r="W412" s="13"/>
      <c r="X412" s="7"/>
      <c r="Y412" s="7"/>
      <c r="Z412" s="7"/>
      <c r="AA412" s="7"/>
      <c r="AB412" s="7"/>
      <c r="AC412" s="7"/>
      <c r="AD412" s="7"/>
      <c r="AE412" s="7"/>
      <c r="AF412" s="7"/>
    </row>
    <row r="413" spans="1:32" ht="15">
      <c r="A413" s="7" t="s">
        <v>32</v>
      </c>
      <c r="B413" s="7" t="s">
        <v>33</v>
      </c>
      <c r="C413" s="7"/>
      <c r="D413" s="7" t="s">
        <v>379</v>
      </c>
      <c r="E413" s="27" t="s">
        <v>1080</v>
      </c>
      <c r="F413" s="7"/>
      <c r="G413" s="13" t="s">
        <v>1109</v>
      </c>
      <c r="H413" s="31"/>
      <c r="I413" s="15"/>
      <c r="J413" s="25"/>
      <c r="K413" s="15"/>
      <c r="L413" s="22">
        <v>8.86</v>
      </c>
      <c r="M413" s="23">
        <v>0.49</v>
      </c>
      <c r="N413" s="7"/>
      <c r="O413" s="7"/>
      <c r="P413" s="7"/>
      <c r="Q413" s="88"/>
      <c r="R413" s="88"/>
      <c r="S413" s="7"/>
      <c r="T413" s="13" t="s">
        <v>1110</v>
      </c>
      <c r="U413" s="13"/>
      <c r="V413" s="13"/>
      <c r="W413" s="13"/>
      <c r="X413" s="7"/>
      <c r="Y413" s="7"/>
      <c r="Z413" s="7"/>
      <c r="AA413" s="7"/>
      <c r="AB413" s="7"/>
      <c r="AC413" s="7"/>
      <c r="AD413" s="7"/>
      <c r="AE413" s="7"/>
      <c r="AF413" s="7"/>
    </row>
    <row r="414" spans="1:32" ht="15">
      <c r="A414" s="7" t="s">
        <v>32</v>
      </c>
      <c r="B414" s="7" t="s">
        <v>33</v>
      </c>
      <c r="C414" s="7"/>
      <c r="D414" s="7" t="s">
        <v>337</v>
      </c>
      <c r="E414" s="27" t="s">
        <v>1111</v>
      </c>
      <c r="F414" s="7"/>
      <c r="G414" s="13" t="s">
        <v>1112</v>
      </c>
      <c r="H414" s="31"/>
      <c r="I414" s="15"/>
      <c r="J414" s="25"/>
      <c r="K414" s="15"/>
      <c r="L414" s="22">
        <v>-0.99</v>
      </c>
      <c r="M414" s="23">
        <v>0.87</v>
      </c>
      <c r="N414" s="7"/>
      <c r="O414" s="7"/>
      <c r="P414" s="7"/>
      <c r="Q414" s="88"/>
      <c r="R414" s="88"/>
      <c r="S414" s="7"/>
      <c r="T414" s="13" t="s">
        <v>1113</v>
      </c>
      <c r="U414" s="13"/>
      <c r="V414" s="13"/>
      <c r="W414" s="13"/>
      <c r="X414" s="7"/>
      <c r="Y414" s="7"/>
      <c r="Z414" s="7"/>
      <c r="AA414" s="7"/>
      <c r="AB414" s="7"/>
      <c r="AC414" s="7"/>
      <c r="AD414" s="7"/>
      <c r="AE414" s="7"/>
      <c r="AF414" s="7"/>
    </row>
    <row r="415" spans="1:32" ht="15">
      <c r="A415" s="7" t="s">
        <v>32</v>
      </c>
      <c r="B415" s="7" t="s">
        <v>33</v>
      </c>
      <c r="C415" s="7"/>
      <c r="D415" s="7" t="s">
        <v>324</v>
      </c>
      <c r="E415" s="27" t="s">
        <v>458</v>
      </c>
      <c r="F415" s="7"/>
      <c r="G415" s="13" t="s">
        <v>1114</v>
      </c>
      <c r="H415" s="31"/>
      <c r="I415" s="15"/>
      <c r="J415" s="25"/>
      <c r="K415" s="15"/>
      <c r="L415" s="22">
        <v>7.48</v>
      </c>
      <c r="M415" s="23">
        <v>0.59</v>
      </c>
      <c r="N415" s="7"/>
      <c r="O415" s="7"/>
      <c r="P415" s="7"/>
      <c r="Q415" s="88"/>
      <c r="R415" s="88"/>
      <c r="S415" s="7"/>
      <c r="T415" s="13" t="s">
        <v>1115</v>
      </c>
      <c r="U415" s="13"/>
      <c r="V415" s="13"/>
      <c r="W415" s="13"/>
      <c r="X415" s="7"/>
      <c r="Y415" s="7"/>
      <c r="Z415" s="7"/>
      <c r="AA415" s="7"/>
      <c r="AB415" s="7"/>
      <c r="AC415" s="7"/>
      <c r="AD415" s="7"/>
      <c r="AE415" s="7"/>
      <c r="AF415" s="7"/>
    </row>
    <row r="416" spans="1:32" ht="15">
      <c r="A416" s="7" t="s">
        <v>32</v>
      </c>
      <c r="B416" s="7" t="s">
        <v>33</v>
      </c>
      <c r="C416" s="7"/>
      <c r="D416" s="7" t="s">
        <v>321</v>
      </c>
      <c r="E416" s="7" t="s">
        <v>446</v>
      </c>
      <c r="F416" s="7"/>
      <c r="G416" s="13" t="s">
        <v>1116</v>
      </c>
      <c r="H416" s="31"/>
      <c r="I416" s="15"/>
      <c r="J416" s="25"/>
      <c r="K416" s="15"/>
      <c r="L416" s="22">
        <v>14.58</v>
      </c>
      <c r="M416" s="23">
        <v>0.81</v>
      </c>
      <c r="N416" s="7"/>
      <c r="O416" s="7"/>
      <c r="P416" s="7"/>
      <c r="Q416" s="88"/>
      <c r="R416" s="88"/>
      <c r="S416" s="7"/>
      <c r="T416" s="13" t="s">
        <v>1117</v>
      </c>
      <c r="U416" s="13"/>
      <c r="V416" s="13"/>
      <c r="W416" s="13"/>
      <c r="X416" s="7"/>
      <c r="Y416" s="7"/>
      <c r="Z416" s="7"/>
      <c r="AA416" s="7"/>
      <c r="AB416" s="7"/>
      <c r="AC416" s="7"/>
      <c r="AD416" s="7"/>
      <c r="AE416" s="7"/>
      <c r="AF416" s="7"/>
    </row>
    <row r="417" spans="1:32" ht="15">
      <c r="A417" s="7" t="s">
        <v>32</v>
      </c>
      <c r="B417" s="7" t="s">
        <v>33</v>
      </c>
      <c r="C417" s="7"/>
      <c r="D417" s="7" t="s">
        <v>321</v>
      </c>
      <c r="E417" s="27" t="s">
        <v>1057</v>
      </c>
      <c r="F417" s="7"/>
      <c r="G417" s="13" t="s">
        <v>1118</v>
      </c>
      <c r="H417" s="31"/>
      <c r="I417" s="15"/>
      <c r="J417" s="25"/>
      <c r="K417" s="15"/>
      <c r="L417" s="22">
        <v>-2.13</v>
      </c>
      <c r="M417" s="23">
        <v>0.73</v>
      </c>
      <c r="N417" s="7"/>
      <c r="O417" s="7"/>
      <c r="P417" s="7"/>
      <c r="Q417" s="88"/>
      <c r="R417" s="88"/>
      <c r="S417" s="7"/>
      <c r="T417" s="13" t="s">
        <v>1119</v>
      </c>
      <c r="U417" s="13"/>
      <c r="V417" s="13"/>
      <c r="W417" s="13"/>
      <c r="X417" s="7"/>
      <c r="Y417" s="7"/>
      <c r="Z417" s="7"/>
      <c r="AA417" s="7"/>
      <c r="AB417" s="7"/>
      <c r="AC417" s="7"/>
      <c r="AD417" s="7"/>
      <c r="AE417" s="7"/>
      <c r="AF417" s="7"/>
    </row>
    <row r="418" spans="1:32" ht="15">
      <c r="A418" s="7" t="s">
        <v>32</v>
      </c>
      <c r="B418" s="7" t="s">
        <v>33</v>
      </c>
      <c r="C418" s="7"/>
      <c r="D418" s="7" t="s">
        <v>371</v>
      </c>
      <c r="E418" s="27" t="s">
        <v>1057</v>
      </c>
      <c r="F418" s="7"/>
      <c r="G418" s="13" t="s">
        <v>1120</v>
      </c>
      <c r="H418" s="31"/>
      <c r="I418" s="15"/>
      <c r="J418" s="25"/>
      <c r="K418" s="15"/>
      <c r="L418" s="22">
        <v>10.130000000000001</v>
      </c>
      <c r="M418" s="23">
        <v>1.46</v>
      </c>
      <c r="N418" s="7"/>
      <c r="O418" s="7"/>
      <c r="P418" s="7"/>
      <c r="Q418" s="88"/>
      <c r="R418" s="88"/>
      <c r="S418" s="7"/>
      <c r="T418" s="13" t="s">
        <v>1121</v>
      </c>
      <c r="U418" s="13"/>
      <c r="V418" s="13"/>
      <c r="W418" s="13"/>
      <c r="X418" s="7"/>
      <c r="Y418" s="7"/>
      <c r="Z418" s="7"/>
      <c r="AA418" s="7"/>
      <c r="AB418" s="7"/>
      <c r="AC418" s="7"/>
      <c r="AD418" s="7"/>
      <c r="AE418" s="7"/>
      <c r="AF418" s="7"/>
    </row>
    <row r="419" spans="1:32" ht="15">
      <c r="A419" s="7" t="s">
        <v>32</v>
      </c>
      <c r="B419" s="7" t="s">
        <v>33</v>
      </c>
      <c r="C419" s="7"/>
      <c r="D419" s="7" t="s">
        <v>379</v>
      </c>
      <c r="E419" s="27" t="s">
        <v>1122</v>
      </c>
      <c r="F419" s="7"/>
      <c r="G419" s="13" t="s">
        <v>1123</v>
      </c>
      <c r="H419" s="31"/>
      <c r="I419" s="15"/>
      <c r="J419" s="25"/>
      <c r="K419" s="15"/>
      <c r="L419" s="22">
        <v>10.87</v>
      </c>
      <c r="M419" s="23">
        <v>1.75</v>
      </c>
      <c r="N419" s="7"/>
      <c r="O419" s="7"/>
      <c r="P419" s="7"/>
      <c r="Q419" s="88"/>
      <c r="R419" s="88"/>
      <c r="S419" s="7"/>
      <c r="T419" s="13" t="s">
        <v>1124</v>
      </c>
      <c r="U419" s="13"/>
      <c r="V419" s="13"/>
      <c r="W419" s="13"/>
      <c r="X419" s="7"/>
      <c r="Y419" s="7"/>
      <c r="Z419" s="7"/>
      <c r="AA419" s="7"/>
      <c r="AB419" s="7"/>
      <c r="AC419" s="7"/>
      <c r="AD419" s="7"/>
      <c r="AE419" s="7"/>
      <c r="AF419" s="7"/>
    </row>
    <row r="420" spans="1:32" ht="15">
      <c r="A420" s="7" t="s">
        <v>32</v>
      </c>
      <c r="B420" s="7" t="s">
        <v>33</v>
      </c>
      <c r="C420" s="7"/>
      <c r="D420" s="7" t="s">
        <v>324</v>
      </c>
      <c r="E420" s="7" t="s">
        <v>446</v>
      </c>
      <c r="F420" s="7"/>
      <c r="G420" s="13" t="s">
        <v>1125</v>
      </c>
      <c r="H420" s="31"/>
      <c r="I420" s="15"/>
      <c r="J420" s="25"/>
      <c r="K420" s="15"/>
      <c r="L420" s="22">
        <v>6.36</v>
      </c>
      <c r="M420" s="23">
        <v>2.04</v>
      </c>
      <c r="N420" s="7"/>
      <c r="O420" s="7"/>
      <c r="P420" s="7"/>
      <c r="Q420" s="88"/>
      <c r="R420" s="88"/>
      <c r="S420" s="7"/>
      <c r="T420" s="13" t="s">
        <v>1126</v>
      </c>
      <c r="U420" s="13"/>
      <c r="V420" s="13"/>
      <c r="W420" s="13"/>
      <c r="X420" s="7"/>
      <c r="Y420" s="7"/>
      <c r="Z420" s="7"/>
      <c r="AA420" s="7"/>
      <c r="AB420" s="7"/>
      <c r="AC420" s="7"/>
      <c r="AD420" s="7"/>
      <c r="AE420" s="7"/>
      <c r="AF420" s="7"/>
    </row>
    <row r="421" spans="1:32" ht="15">
      <c r="A421" s="7" t="s">
        <v>32</v>
      </c>
      <c r="B421" s="7" t="s">
        <v>33</v>
      </c>
      <c r="C421" s="7"/>
      <c r="D421" s="7" t="s">
        <v>436</v>
      </c>
      <c r="E421" s="7" t="s">
        <v>1127</v>
      </c>
      <c r="F421" s="7"/>
      <c r="G421" s="13" t="s">
        <v>1128</v>
      </c>
      <c r="H421" s="31"/>
      <c r="I421" s="15"/>
      <c r="J421" s="25"/>
      <c r="K421" s="15"/>
      <c r="L421" s="22">
        <v>10.119999999999999</v>
      </c>
      <c r="M421" s="23">
        <v>1.1200000000000001</v>
      </c>
      <c r="N421" s="7"/>
      <c r="O421" s="7"/>
      <c r="P421" s="7"/>
      <c r="Q421" s="88"/>
      <c r="R421" s="88"/>
      <c r="S421" s="7"/>
      <c r="T421" s="13" t="s">
        <v>1129</v>
      </c>
      <c r="U421" s="13"/>
      <c r="V421" s="13"/>
      <c r="W421" s="13"/>
      <c r="X421" s="7"/>
      <c r="Y421" s="7"/>
      <c r="Z421" s="7"/>
      <c r="AA421" s="7"/>
      <c r="AB421" s="7"/>
      <c r="AC421" s="7"/>
      <c r="AD421" s="7"/>
      <c r="AE421" s="7"/>
      <c r="AF421" s="7"/>
    </row>
    <row r="422" spans="1:32" ht="15">
      <c r="A422" s="7" t="s">
        <v>32</v>
      </c>
      <c r="B422" s="7" t="s">
        <v>33</v>
      </c>
      <c r="C422" s="7"/>
      <c r="D422" s="7" t="s">
        <v>371</v>
      </c>
      <c r="E422" s="27" t="s">
        <v>1080</v>
      </c>
      <c r="F422" s="7"/>
      <c r="G422" s="13" t="s">
        <v>1130</v>
      </c>
      <c r="H422" s="31"/>
      <c r="I422" s="15"/>
      <c r="J422" s="25"/>
      <c r="K422" s="15"/>
      <c r="L422" s="22">
        <v>9.3800000000000008</v>
      </c>
      <c r="M422" s="23">
        <v>0.67</v>
      </c>
      <c r="N422" s="7"/>
      <c r="O422" s="7"/>
      <c r="P422" s="7"/>
      <c r="Q422" s="88"/>
      <c r="R422" s="88"/>
      <c r="S422" s="7"/>
      <c r="T422" s="13" t="s">
        <v>1131</v>
      </c>
      <c r="U422" s="13"/>
      <c r="V422" s="13"/>
      <c r="W422" s="13"/>
      <c r="X422" s="7"/>
      <c r="Y422" s="7"/>
      <c r="Z422" s="7"/>
      <c r="AA422" s="7"/>
      <c r="AB422" s="7"/>
      <c r="AC422" s="7"/>
      <c r="AD422" s="7"/>
      <c r="AE422" s="7"/>
      <c r="AF422" s="7"/>
    </row>
    <row r="423" spans="1:32" ht="15">
      <c r="A423" s="7" t="s">
        <v>32</v>
      </c>
      <c r="B423" s="7" t="s">
        <v>33</v>
      </c>
      <c r="C423" s="7"/>
      <c r="D423" s="7" t="s">
        <v>436</v>
      </c>
      <c r="E423" s="27" t="s">
        <v>1111</v>
      </c>
      <c r="F423" s="7"/>
      <c r="G423" s="13" t="s">
        <v>1132</v>
      </c>
      <c r="H423" s="31"/>
      <c r="I423" s="15"/>
      <c r="J423" s="25"/>
      <c r="K423" s="15"/>
      <c r="L423" s="22">
        <v>9.4499999999999993</v>
      </c>
      <c r="M423" s="23">
        <v>0.95</v>
      </c>
      <c r="N423" s="7"/>
      <c r="O423" s="7"/>
      <c r="P423" s="7"/>
      <c r="Q423" s="88"/>
      <c r="R423" s="88"/>
      <c r="S423" s="7"/>
      <c r="T423" s="13" t="s">
        <v>1133</v>
      </c>
      <c r="U423" s="13"/>
      <c r="V423" s="13"/>
      <c r="W423" s="13"/>
      <c r="X423" s="7"/>
      <c r="Y423" s="7"/>
      <c r="Z423" s="7"/>
      <c r="AA423" s="7"/>
      <c r="AB423" s="7"/>
      <c r="AC423" s="7"/>
      <c r="AD423" s="7"/>
      <c r="AE423" s="7"/>
      <c r="AF423" s="7"/>
    </row>
    <row r="424" spans="1:32" ht="15">
      <c r="A424" s="7" t="s">
        <v>32</v>
      </c>
      <c r="B424" s="7" t="s">
        <v>33</v>
      </c>
      <c r="C424" s="7"/>
      <c r="D424" s="7" t="s">
        <v>371</v>
      </c>
      <c r="E424" s="7" t="s">
        <v>747</v>
      </c>
      <c r="F424" s="7"/>
      <c r="G424" s="13" t="s">
        <v>1134</v>
      </c>
      <c r="H424" s="31"/>
      <c r="I424" s="15"/>
      <c r="J424" s="25"/>
      <c r="K424" s="15"/>
      <c r="L424" s="22">
        <v>17.55</v>
      </c>
      <c r="M424" s="23">
        <v>0.75</v>
      </c>
      <c r="N424" s="7"/>
      <c r="O424" s="7"/>
      <c r="P424" s="7"/>
      <c r="Q424" s="88"/>
      <c r="R424" s="88"/>
      <c r="S424" s="7"/>
      <c r="T424" s="13" t="s">
        <v>1135</v>
      </c>
      <c r="U424" s="13"/>
      <c r="V424" s="13"/>
      <c r="W424" s="13"/>
      <c r="X424" s="7"/>
      <c r="Y424" s="7"/>
      <c r="Z424" s="7"/>
      <c r="AA424" s="7"/>
      <c r="AB424" s="7"/>
      <c r="AC424" s="7"/>
      <c r="AD424" s="7"/>
      <c r="AE424" s="7"/>
      <c r="AF424" s="7"/>
    </row>
    <row r="425" spans="1:32" ht="15">
      <c r="A425" s="7" t="s">
        <v>32</v>
      </c>
      <c r="B425" s="7" t="s">
        <v>33</v>
      </c>
      <c r="C425" s="7"/>
      <c r="D425" s="7" t="s">
        <v>337</v>
      </c>
      <c r="E425" s="27" t="s">
        <v>376</v>
      </c>
      <c r="F425" s="7"/>
      <c r="G425" s="13" t="s">
        <v>1136</v>
      </c>
      <c r="H425" s="31"/>
      <c r="I425" s="15"/>
      <c r="J425" s="25"/>
      <c r="K425" s="15"/>
      <c r="L425" s="22">
        <v>9.92</v>
      </c>
      <c r="M425" s="23">
        <v>0.95</v>
      </c>
      <c r="N425" s="7"/>
      <c r="O425" s="7"/>
      <c r="P425" s="7"/>
      <c r="Q425" s="88"/>
      <c r="R425" s="88"/>
      <c r="S425" s="7"/>
      <c r="T425" s="13" t="s">
        <v>1137</v>
      </c>
      <c r="U425" s="13"/>
      <c r="V425" s="13"/>
      <c r="W425" s="13"/>
      <c r="X425" s="7"/>
      <c r="Y425" s="7"/>
      <c r="Z425" s="7"/>
      <c r="AA425" s="7"/>
      <c r="AB425" s="7"/>
      <c r="AC425" s="7"/>
      <c r="AD425" s="7"/>
      <c r="AE425" s="7"/>
      <c r="AF425" s="7"/>
    </row>
    <row r="426" spans="1:32" ht="15">
      <c r="A426" s="7" t="s">
        <v>32</v>
      </c>
      <c r="B426" s="7" t="s">
        <v>33</v>
      </c>
      <c r="C426" s="7"/>
      <c r="D426" s="7" t="s">
        <v>371</v>
      </c>
      <c r="E426" s="7" t="s">
        <v>747</v>
      </c>
      <c r="F426" s="7"/>
      <c r="G426" s="13" t="s">
        <v>1138</v>
      </c>
      <c r="H426" s="31"/>
      <c r="I426" s="15"/>
      <c r="J426" s="25"/>
      <c r="K426" s="15"/>
      <c r="L426" s="22">
        <v>15.89</v>
      </c>
      <c r="M426" s="23">
        <v>1.6</v>
      </c>
      <c r="N426" s="7"/>
      <c r="O426" s="7"/>
      <c r="P426" s="7"/>
      <c r="Q426" s="88"/>
      <c r="R426" s="88"/>
      <c r="S426" s="7"/>
      <c r="T426" s="13" t="s">
        <v>1139</v>
      </c>
      <c r="U426" s="13"/>
      <c r="V426" s="13"/>
      <c r="W426" s="13"/>
      <c r="X426" s="7"/>
      <c r="Y426" s="7"/>
      <c r="Z426" s="7"/>
      <c r="AA426" s="7"/>
      <c r="AB426" s="7"/>
      <c r="AC426" s="7"/>
      <c r="AD426" s="7"/>
      <c r="AE426" s="7"/>
      <c r="AF426" s="7"/>
    </row>
    <row r="427" spans="1:32" ht="15">
      <c r="A427" s="7" t="s">
        <v>32</v>
      </c>
      <c r="B427" s="7" t="s">
        <v>33</v>
      </c>
      <c r="C427" s="7"/>
      <c r="D427" s="7" t="s">
        <v>321</v>
      </c>
      <c r="E427" s="27" t="s">
        <v>1140</v>
      </c>
      <c r="F427" s="7"/>
      <c r="G427" s="13" t="s">
        <v>1141</v>
      </c>
      <c r="H427" s="31"/>
      <c r="I427" s="7"/>
      <c r="J427" s="32"/>
      <c r="K427" s="7"/>
      <c r="L427" s="22">
        <v>4.8899999999999997</v>
      </c>
      <c r="M427" s="17">
        <v>1.39</v>
      </c>
      <c r="N427" s="7"/>
      <c r="O427" s="7"/>
      <c r="P427" s="7"/>
      <c r="Q427" s="88"/>
      <c r="R427" s="88"/>
      <c r="S427" s="7"/>
      <c r="T427" s="13" t="s">
        <v>1142</v>
      </c>
      <c r="U427" s="13"/>
      <c r="V427" s="13"/>
      <c r="W427" s="13"/>
      <c r="X427" s="7"/>
      <c r="Y427" s="7"/>
      <c r="Z427" s="7"/>
      <c r="AA427" s="7"/>
      <c r="AB427" s="7"/>
      <c r="AC427" s="7"/>
      <c r="AD427" s="7"/>
      <c r="AE427" s="7"/>
      <c r="AF427" s="7"/>
    </row>
    <row r="428" spans="1:32" ht="15">
      <c r="A428" s="7" t="s">
        <v>32</v>
      </c>
      <c r="B428" s="7" t="s">
        <v>33</v>
      </c>
      <c r="C428" s="7"/>
      <c r="D428" s="7" t="s">
        <v>337</v>
      </c>
      <c r="E428" s="27" t="s">
        <v>1143</v>
      </c>
      <c r="F428" s="7"/>
      <c r="G428" s="13" t="s">
        <v>1144</v>
      </c>
      <c r="H428" s="31"/>
      <c r="I428" s="7"/>
      <c r="J428" s="32"/>
      <c r="K428" s="7"/>
      <c r="L428" s="22">
        <v>3.04</v>
      </c>
      <c r="M428" s="17">
        <v>0.55000000000000004</v>
      </c>
      <c r="N428" s="7"/>
      <c r="O428" s="7"/>
      <c r="P428" s="7"/>
      <c r="Q428" s="88"/>
      <c r="R428" s="88"/>
      <c r="S428" s="7"/>
      <c r="T428" s="13" t="s">
        <v>1145</v>
      </c>
      <c r="U428" s="13"/>
      <c r="V428" s="13"/>
      <c r="W428" s="13"/>
      <c r="X428" s="7"/>
      <c r="Y428" s="7"/>
      <c r="Z428" s="7"/>
      <c r="AA428" s="7"/>
      <c r="AB428" s="7"/>
      <c r="AC428" s="7"/>
      <c r="AD428" s="7"/>
      <c r="AE428" s="7"/>
      <c r="AF428" s="7"/>
    </row>
    <row r="429" spans="1:32" ht="15">
      <c r="A429" s="7" t="s">
        <v>32</v>
      </c>
      <c r="B429" s="7" t="s">
        <v>33</v>
      </c>
      <c r="C429" s="7"/>
      <c r="D429" s="7" t="s">
        <v>337</v>
      </c>
      <c r="E429" s="7" t="s">
        <v>391</v>
      </c>
      <c r="F429" s="7"/>
      <c r="G429" s="13" t="s">
        <v>1146</v>
      </c>
      <c r="H429" s="31"/>
      <c r="I429" s="7"/>
      <c r="J429" s="32"/>
      <c r="K429" s="7"/>
      <c r="L429" s="22">
        <v>7.36</v>
      </c>
      <c r="M429" s="17">
        <v>0.66</v>
      </c>
      <c r="N429" s="7"/>
      <c r="O429" s="7"/>
      <c r="P429" s="7"/>
      <c r="Q429" s="88"/>
      <c r="R429" s="88"/>
      <c r="S429" s="7"/>
      <c r="T429" s="13" t="s">
        <v>1147</v>
      </c>
      <c r="U429" s="13"/>
      <c r="V429" s="13"/>
      <c r="W429" s="13"/>
      <c r="X429" s="7"/>
      <c r="Y429" s="7"/>
      <c r="Z429" s="7"/>
      <c r="AA429" s="7"/>
      <c r="AB429" s="7"/>
      <c r="AC429" s="7"/>
      <c r="AD429" s="7"/>
      <c r="AE429" s="7"/>
      <c r="AF429" s="7"/>
    </row>
    <row r="430" spans="1:32" ht="15">
      <c r="A430" s="7" t="s">
        <v>32</v>
      </c>
      <c r="B430" s="7" t="s">
        <v>33</v>
      </c>
      <c r="C430" s="7"/>
      <c r="D430" s="7" t="s">
        <v>321</v>
      </c>
      <c r="E430" s="27" t="s">
        <v>1143</v>
      </c>
      <c r="F430" s="7"/>
      <c r="G430" s="13" t="s">
        <v>1148</v>
      </c>
      <c r="H430" s="31"/>
      <c r="I430" s="7"/>
      <c r="J430" s="32"/>
      <c r="K430" s="7"/>
      <c r="L430" s="22">
        <v>8.66</v>
      </c>
      <c r="M430" s="17">
        <v>0.57999999999999996</v>
      </c>
      <c r="N430" s="7"/>
      <c r="O430" s="7"/>
      <c r="P430" s="7"/>
      <c r="Q430" s="88"/>
      <c r="R430" s="88"/>
      <c r="S430" s="7"/>
      <c r="T430" s="13" t="s">
        <v>1149</v>
      </c>
      <c r="U430" s="13"/>
      <c r="V430" s="13"/>
      <c r="W430" s="13"/>
      <c r="X430" s="7"/>
      <c r="Y430" s="7"/>
      <c r="Z430" s="7"/>
      <c r="AA430" s="7"/>
      <c r="AB430" s="7"/>
      <c r="AC430" s="7"/>
      <c r="AD430" s="7"/>
      <c r="AE430" s="7"/>
      <c r="AF430" s="7"/>
    </row>
    <row r="431" spans="1:32" ht="15">
      <c r="A431" s="7" t="s">
        <v>32</v>
      </c>
      <c r="B431" s="7" t="s">
        <v>33</v>
      </c>
      <c r="C431" s="7"/>
      <c r="D431" s="7" t="s">
        <v>328</v>
      </c>
      <c r="E431" s="7" t="s">
        <v>391</v>
      </c>
      <c r="F431" s="7"/>
      <c r="G431" s="13" t="s">
        <v>1150</v>
      </c>
      <c r="H431" s="31"/>
      <c r="I431" s="7"/>
      <c r="J431" s="32"/>
      <c r="K431" s="7"/>
      <c r="L431" s="22">
        <v>8.1199999999999992</v>
      </c>
      <c r="M431" s="17">
        <v>0.74</v>
      </c>
      <c r="N431" s="7"/>
      <c r="O431" s="7"/>
      <c r="P431" s="7"/>
      <c r="Q431" s="88"/>
      <c r="R431" s="88"/>
      <c r="S431" s="7"/>
      <c r="T431" s="13" t="s">
        <v>1151</v>
      </c>
      <c r="U431" s="13"/>
      <c r="V431" s="13"/>
      <c r="W431" s="13"/>
      <c r="X431" s="7"/>
      <c r="Y431" s="7"/>
      <c r="Z431" s="7"/>
      <c r="AA431" s="7"/>
      <c r="AB431" s="7"/>
      <c r="AC431" s="7"/>
      <c r="AD431" s="7"/>
      <c r="AE431" s="7"/>
      <c r="AF431" s="7"/>
    </row>
    <row r="432" spans="1:32" ht="15">
      <c r="A432" s="7" t="s">
        <v>32</v>
      </c>
      <c r="B432" s="7" t="s">
        <v>33</v>
      </c>
      <c r="C432" s="7"/>
      <c r="D432" s="7" t="s">
        <v>379</v>
      </c>
      <c r="E432" s="7" t="s">
        <v>322</v>
      </c>
      <c r="F432" s="7"/>
      <c r="G432" s="13" t="s">
        <v>1152</v>
      </c>
      <c r="H432" s="31"/>
      <c r="I432" s="7"/>
      <c r="J432" s="32"/>
      <c r="K432" s="7"/>
      <c r="L432" s="22">
        <v>10.7</v>
      </c>
      <c r="M432" s="17">
        <v>2.48</v>
      </c>
      <c r="N432" s="7"/>
      <c r="O432" s="7"/>
      <c r="P432" s="7"/>
      <c r="Q432" s="88"/>
      <c r="R432" s="88"/>
      <c r="S432" s="7"/>
      <c r="T432" s="13" t="s">
        <v>1153</v>
      </c>
      <c r="U432" s="13"/>
      <c r="V432" s="13"/>
      <c r="W432" s="13"/>
      <c r="X432" s="7"/>
      <c r="Y432" s="7"/>
      <c r="Z432" s="7"/>
      <c r="AA432" s="7"/>
      <c r="AB432" s="7"/>
      <c r="AC432" s="7"/>
      <c r="AD432" s="7"/>
      <c r="AE432" s="7"/>
      <c r="AF432" s="7"/>
    </row>
    <row r="433" spans="1:32" ht="15">
      <c r="A433" s="7" t="s">
        <v>32</v>
      </c>
      <c r="B433" s="7" t="s">
        <v>33</v>
      </c>
      <c r="C433" s="7"/>
      <c r="D433" s="7" t="s">
        <v>371</v>
      </c>
      <c r="E433" s="7" t="s">
        <v>747</v>
      </c>
      <c r="F433" s="7"/>
      <c r="G433" s="13" t="s">
        <v>1154</v>
      </c>
      <c r="H433" s="31"/>
      <c r="I433" s="7"/>
      <c r="J433" s="32"/>
      <c r="K433" s="7"/>
      <c r="L433" s="22">
        <v>12.62</v>
      </c>
      <c r="M433" s="17">
        <v>1.06</v>
      </c>
      <c r="N433" s="7"/>
      <c r="O433" s="7"/>
      <c r="P433" s="7"/>
      <c r="Q433" s="88"/>
      <c r="R433" s="88"/>
      <c r="S433" s="7"/>
      <c r="T433" s="13" t="s">
        <v>1155</v>
      </c>
      <c r="U433" s="13"/>
      <c r="V433" s="13"/>
      <c r="W433" s="13"/>
      <c r="X433" s="7"/>
      <c r="Y433" s="7"/>
      <c r="Z433" s="7"/>
      <c r="AA433" s="7"/>
      <c r="AB433" s="7"/>
      <c r="AC433" s="7"/>
      <c r="AD433" s="7"/>
      <c r="AE433" s="7"/>
      <c r="AF433" s="7"/>
    </row>
    <row r="434" spans="1:32" ht="15">
      <c r="A434" s="7" t="s">
        <v>32</v>
      </c>
      <c r="B434" s="7" t="s">
        <v>33</v>
      </c>
      <c r="C434" s="7"/>
      <c r="D434" s="7" t="s">
        <v>371</v>
      </c>
      <c r="E434" s="27" t="s">
        <v>1057</v>
      </c>
      <c r="F434" s="7"/>
      <c r="G434" s="13" t="s">
        <v>1156</v>
      </c>
      <c r="H434" s="31"/>
      <c r="I434" s="7"/>
      <c r="J434" s="32"/>
      <c r="K434" s="7"/>
      <c r="L434" s="22">
        <v>10.039999999999999</v>
      </c>
      <c r="M434" s="17">
        <v>1.45</v>
      </c>
      <c r="N434" s="7"/>
      <c r="O434" s="7"/>
      <c r="P434" s="7"/>
      <c r="Q434" s="88"/>
      <c r="R434" s="88"/>
      <c r="S434" s="7"/>
      <c r="T434" s="13" t="s">
        <v>1157</v>
      </c>
      <c r="U434" s="13"/>
      <c r="V434" s="13"/>
      <c r="W434" s="13"/>
      <c r="X434" s="7"/>
      <c r="Y434" s="7"/>
      <c r="Z434" s="7"/>
      <c r="AA434" s="7"/>
      <c r="AB434" s="7"/>
      <c r="AC434" s="7"/>
      <c r="AD434" s="7"/>
      <c r="AE434" s="7"/>
      <c r="AF434" s="7"/>
    </row>
    <row r="435" spans="1:32" ht="15">
      <c r="A435" s="7" t="s">
        <v>32</v>
      </c>
      <c r="B435" s="7" t="s">
        <v>33</v>
      </c>
      <c r="C435" s="7"/>
      <c r="D435" s="7" t="s">
        <v>321</v>
      </c>
      <c r="E435" s="27" t="s">
        <v>1158</v>
      </c>
      <c r="F435" s="7"/>
      <c r="G435" s="13" t="s">
        <v>1159</v>
      </c>
      <c r="H435" s="31"/>
      <c r="I435" s="7"/>
      <c r="J435" s="32"/>
      <c r="K435" s="7"/>
      <c r="L435" s="22">
        <v>10.19</v>
      </c>
      <c r="M435" s="17">
        <v>0.89</v>
      </c>
      <c r="N435" s="7"/>
      <c r="O435" s="7"/>
      <c r="P435" s="7"/>
      <c r="Q435" s="88"/>
      <c r="R435" s="88"/>
      <c r="S435" s="7"/>
      <c r="T435" s="13" t="s">
        <v>1160</v>
      </c>
      <c r="U435" s="13"/>
      <c r="V435" s="13"/>
      <c r="W435" s="13"/>
      <c r="X435" s="7"/>
      <c r="Y435" s="7"/>
      <c r="Z435" s="7"/>
      <c r="AA435" s="7"/>
      <c r="AB435" s="7"/>
      <c r="AC435" s="7"/>
      <c r="AD435" s="7"/>
      <c r="AE435" s="7"/>
      <c r="AF435" s="7"/>
    </row>
    <row r="436" spans="1:32" ht="15">
      <c r="A436" s="7" t="s">
        <v>32</v>
      </c>
      <c r="B436" s="7" t="s">
        <v>33</v>
      </c>
      <c r="C436" s="7"/>
      <c r="D436" s="7" t="s">
        <v>324</v>
      </c>
      <c r="E436" s="27" t="s">
        <v>1161</v>
      </c>
      <c r="F436" s="7"/>
      <c r="G436" s="13" t="s">
        <v>1162</v>
      </c>
      <c r="H436" s="31"/>
      <c r="I436" s="7"/>
      <c r="J436" s="32"/>
      <c r="K436" s="7"/>
      <c r="L436" s="22">
        <v>8.49</v>
      </c>
      <c r="M436" s="17">
        <v>0.81</v>
      </c>
      <c r="N436" s="7"/>
      <c r="O436" s="7"/>
      <c r="P436" s="7"/>
      <c r="Q436" s="88"/>
      <c r="R436" s="88"/>
      <c r="S436" s="7"/>
      <c r="T436" s="13" t="s">
        <v>1163</v>
      </c>
      <c r="U436" s="13"/>
      <c r="V436" s="13"/>
      <c r="W436" s="13"/>
      <c r="X436" s="7"/>
      <c r="Y436" s="7"/>
      <c r="Z436" s="7"/>
      <c r="AA436" s="7"/>
      <c r="AB436" s="7"/>
      <c r="AC436" s="7"/>
      <c r="AD436" s="7"/>
      <c r="AE436" s="7"/>
      <c r="AF436" s="7"/>
    </row>
    <row r="437" spans="1:32" ht="15">
      <c r="A437" s="7" t="s">
        <v>32</v>
      </c>
      <c r="B437" s="7" t="s">
        <v>33</v>
      </c>
      <c r="C437" s="7"/>
      <c r="D437" s="7" t="s">
        <v>379</v>
      </c>
      <c r="E437" s="27" t="s">
        <v>1164</v>
      </c>
      <c r="F437" s="7"/>
      <c r="G437" s="13" t="s">
        <v>1165</v>
      </c>
      <c r="H437" s="31"/>
      <c r="I437" s="7"/>
      <c r="J437" s="32"/>
      <c r="K437" s="7"/>
      <c r="L437" s="22">
        <v>9.5399999999999991</v>
      </c>
      <c r="M437" s="17">
        <v>1.28</v>
      </c>
      <c r="N437" s="7"/>
      <c r="O437" s="7"/>
      <c r="P437" s="7"/>
      <c r="Q437" s="88"/>
      <c r="R437" s="88"/>
      <c r="S437" s="7"/>
      <c r="T437" s="13" t="s">
        <v>1166</v>
      </c>
      <c r="U437" s="13"/>
      <c r="V437" s="13"/>
      <c r="W437" s="13"/>
      <c r="X437" s="7"/>
      <c r="Y437" s="7"/>
      <c r="Z437" s="7"/>
      <c r="AA437" s="7"/>
      <c r="AB437" s="7"/>
      <c r="AC437" s="7"/>
      <c r="AD437" s="7"/>
      <c r="AE437" s="7"/>
      <c r="AF437" s="7"/>
    </row>
    <row r="438" spans="1:32" ht="15">
      <c r="A438" s="7" t="s">
        <v>32</v>
      </c>
      <c r="B438" s="7" t="s">
        <v>33</v>
      </c>
      <c r="C438" s="7"/>
      <c r="D438" s="7" t="s">
        <v>328</v>
      </c>
      <c r="E438" s="7" t="s">
        <v>1167</v>
      </c>
      <c r="F438" s="7"/>
      <c r="G438" s="13" t="s">
        <v>1168</v>
      </c>
      <c r="H438" s="31"/>
      <c r="I438" s="7"/>
      <c r="J438" s="32"/>
      <c r="K438" s="7"/>
      <c r="L438" s="22">
        <v>17.04</v>
      </c>
      <c r="M438" s="17">
        <v>1.0900000000000001</v>
      </c>
      <c r="N438" s="7"/>
      <c r="O438" s="7"/>
      <c r="P438" s="7"/>
      <c r="Q438" s="88"/>
      <c r="R438" s="88"/>
      <c r="S438" s="7"/>
      <c r="T438" s="13" t="s">
        <v>1169</v>
      </c>
      <c r="U438" s="13"/>
      <c r="V438" s="13"/>
      <c r="W438" s="13"/>
      <c r="X438" s="7"/>
      <c r="Y438" s="7"/>
      <c r="Z438" s="7"/>
      <c r="AA438" s="7"/>
      <c r="AB438" s="7"/>
      <c r="AC438" s="7"/>
      <c r="AD438" s="7"/>
      <c r="AE438" s="7"/>
      <c r="AF438" s="7"/>
    </row>
    <row r="439" spans="1:32" ht="15">
      <c r="A439" s="7" t="s">
        <v>32</v>
      </c>
      <c r="B439" s="7" t="s">
        <v>33</v>
      </c>
      <c r="C439" s="7"/>
      <c r="D439" s="7" t="s">
        <v>371</v>
      </c>
      <c r="E439" s="7" t="s">
        <v>1167</v>
      </c>
      <c r="F439" s="7"/>
      <c r="G439" s="13" t="s">
        <v>1170</v>
      </c>
      <c r="H439" s="31"/>
      <c r="I439" s="7"/>
      <c r="J439" s="32"/>
      <c r="K439" s="7"/>
      <c r="L439" s="22">
        <v>4.4800000000000004</v>
      </c>
      <c r="M439" s="17">
        <v>0.44</v>
      </c>
      <c r="N439" s="7"/>
      <c r="O439" s="7"/>
      <c r="P439" s="7"/>
      <c r="Q439" s="88"/>
      <c r="R439" s="88"/>
      <c r="S439" s="7"/>
      <c r="T439" s="13" t="s">
        <v>1171</v>
      </c>
      <c r="U439" s="13"/>
      <c r="V439" s="13"/>
      <c r="W439" s="13"/>
      <c r="X439" s="7"/>
      <c r="Y439" s="7"/>
      <c r="Z439" s="7"/>
      <c r="AA439" s="7"/>
      <c r="AB439" s="7"/>
      <c r="AC439" s="7"/>
      <c r="AD439" s="7"/>
      <c r="AE439" s="7"/>
      <c r="AF439" s="7"/>
    </row>
    <row r="440" spans="1:32" ht="15">
      <c r="A440" s="7" t="s">
        <v>32</v>
      </c>
      <c r="B440" s="7" t="s">
        <v>33</v>
      </c>
      <c r="C440" s="7"/>
      <c r="D440" s="7" t="s">
        <v>436</v>
      </c>
      <c r="E440" s="7" t="s">
        <v>1167</v>
      </c>
      <c r="F440" s="7"/>
      <c r="G440" s="13" t="s">
        <v>1172</v>
      </c>
      <c r="H440" s="31"/>
      <c r="I440" s="7"/>
      <c r="J440" s="32"/>
      <c r="K440" s="7"/>
      <c r="L440" s="22">
        <v>-6.5</v>
      </c>
      <c r="M440" s="17">
        <v>0.23</v>
      </c>
      <c r="N440" s="7"/>
      <c r="O440" s="7"/>
      <c r="P440" s="7"/>
      <c r="Q440" s="88"/>
      <c r="R440" s="88"/>
      <c r="S440" s="7"/>
      <c r="T440" s="13" t="s">
        <v>1173</v>
      </c>
      <c r="U440" s="13"/>
      <c r="V440" s="13"/>
      <c r="W440" s="13"/>
      <c r="X440" s="7"/>
      <c r="Y440" s="7"/>
      <c r="Z440" s="7"/>
      <c r="AA440" s="7"/>
      <c r="AB440" s="7"/>
      <c r="AC440" s="7"/>
      <c r="AD440" s="7"/>
      <c r="AE440" s="7"/>
      <c r="AF440" s="7"/>
    </row>
    <row r="441" spans="1:32" ht="15">
      <c r="A441" s="7" t="s">
        <v>32</v>
      </c>
      <c r="B441" s="7" t="s">
        <v>33</v>
      </c>
      <c r="C441" s="7"/>
      <c r="D441" s="7" t="s">
        <v>324</v>
      </c>
      <c r="E441" s="7" t="s">
        <v>1167</v>
      </c>
      <c r="F441" s="7"/>
      <c r="G441" s="13" t="s">
        <v>1174</v>
      </c>
      <c r="H441" s="31"/>
      <c r="I441" s="7"/>
      <c r="J441" s="32"/>
      <c r="K441" s="7"/>
      <c r="L441" s="22">
        <v>-3.34</v>
      </c>
      <c r="M441" s="17">
        <v>0.33</v>
      </c>
      <c r="N441" s="7"/>
      <c r="O441" s="7"/>
      <c r="P441" s="7"/>
      <c r="Q441" s="88"/>
      <c r="R441" s="88"/>
      <c r="S441" s="7"/>
      <c r="T441" s="13" t="s">
        <v>1175</v>
      </c>
      <c r="U441" s="13"/>
      <c r="V441" s="13"/>
      <c r="W441" s="13"/>
      <c r="X441" s="7"/>
      <c r="Y441" s="7"/>
      <c r="Z441" s="7"/>
      <c r="AA441" s="7"/>
      <c r="AB441" s="7"/>
      <c r="AC441" s="7"/>
      <c r="AD441" s="7"/>
      <c r="AE441" s="7"/>
      <c r="AF441" s="7"/>
    </row>
    <row r="442" spans="1:32" ht="15">
      <c r="A442" s="7" t="s">
        <v>32</v>
      </c>
      <c r="B442" s="7" t="s">
        <v>33</v>
      </c>
      <c r="C442" s="7"/>
      <c r="D442" s="7" t="s">
        <v>324</v>
      </c>
      <c r="E442" s="7" t="s">
        <v>1167</v>
      </c>
      <c r="F442" s="7"/>
      <c r="G442" s="13" t="s">
        <v>1176</v>
      </c>
      <c r="H442" s="31"/>
      <c r="I442" s="7"/>
      <c r="J442" s="32"/>
      <c r="K442" s="7"/>
      <c r="L442" s="22">
        <v>5.08</v>
      </c>
      <c r="M442" s="17">
        <v>0.37</v>
      </c>
      <c r="N442" s="7"/>
      <c r="O442" s="7"/>
      <c r="P442" s="7"/>
      <c r="Q442" s="88"/>
      <c r="R442" s="88"/>
      <c r="S442" s="7"/>
      <c r="T442" s="13" t="s">
        <v>1177</v>
      </c>
      <c r="U442" s="13"/>
      <c r="V442" s="13"/>
      <c r="W442" s="13"/>
      <c r="X442" s="7"/>
      <c r="Y442" s="7"/>
      <c r="Z442" s="7"/>
      <c r="AA442" s="7"/>
      <c r="AB442" s="7"/>
      <c r="AC442" s="7"/>
      <c r="AD442" s="7"/>
      <c r="AE442" s="7"/>
      <c r="AF442" s="7"/>
    </row>
    <row r="443" spans="1:32" ht="15">
      <c r="A443" s="7" t="s">
        <v>32</v>
      </c>
      <c r="B443" s="7" t="s">
        <v>33</v>
      </c>
      <c r="C443" s="7"/>
      <c r="D443" s="7" t="s">
        <v>379</v>
      </c>
      <c r="E443" s="7" t="s">
        <v>1167</v>
      </c>
      <c r="F443" s="7"/>
      <c r="G443" s="13" t="s">
        <v>1178</v>
      </c>
      <c r="H443" s="31"/>
      <c r="I443" s="7"/>
      <c r="J443" s="32"/>
      <c r="K443" s="7"/>
      <c r="L443" s="22">
        <v>3.42</v>
      </c>
      <c r="M443" s="17">
        <v>0.25</v>
      </c>
      <c r="N443" s="7"/>
      <c r="O443" s="7"/>
      <c r="P443" s="7"/>
      <c r="Q443" s="88"/>
      <c r="R443" s="88"/>
      <c r="S443" s="7"/>
      <c r="T443" s="13" t="s">
        <v>1179</v>
      </c>
      <c r="U443" s="13"/>
      <c r="V443" s="13"/>
      <c r="W443" s="13"/>
      <c r="X443" s="7"/>
      <c r="Y443" s="7"/>
      <c r="Z443" s="7"/>
      <c r="AA443" s="7"/>
      <c r="AB443" s="7"/>
      <c r="AC443" s="7"/>
      <c r="AD443" s="7"/>
      <c r="AE443" s="7"/>
      <c r="AF443" s="7"/>
    </row>
    <row r="444" spans="1:32" ht="15">
      <c r="A444" s="7" t="s">
        <v>32</v>
      </c>
      <c r="B444" s="7" t="s">
        <v>33</v>
      </c>
      <c r="C444" s="7"/>
      <c r="D444" s="7" t="s">
        <v>371</v>
      </c>
      <c r="E444" s="7" t="s">
        <v>1167</v>
      </c>
      <c r="F444" s="7"/>
      <c r="G444" s="13" t="s">
        <v>1180</v>
      </c>
      <c r="H444" s="31"/>
      <c r="I444" s="7"/>
      <c r="J444" s="32"/>
      <c r="K444" s="7"/>
      <c r="L444" s="22">
        <v>5.71</v>
      </c>
      <c r="M444" s="17">
        <v>0.35</v>
      </c>
      <c r="N444" s="7"/>
      <c r="O444" s="7"/>
      <c r="P444" s="7"/>
      <c r="Q444" s="88"/>
      <c r="R444" s="88"/>
      <c r="S444" s="7"/>
      <c r="T444" s="13" t="s">
        <v>1181</v>
      </c>
      <c r="U444" s="13"/>
      <c r="V444" s="13"/>
      <c r="W444" s="13"/>
      <c r="X444" s="7"/>
      <c r="Y444" s="7"/>
      <c r="Z444" s="7"/>
      <c r="AA444" s="7"/>
      <c r="AB444" s="7"/>
      <c r="AC444" s="7"/>
      <c r="AD444" s="7"/>
      <c r="AE444" s="7"/>
      <c r="AF444" s="7"/>
    </row>
    <row r="445" spans="1:32" ht="15">
      <c r="A445" s="7" t="s">
        <v>32</v>
      </c>
      <c r="B445" s="7" t="s">
        <v>33</v>
      </c>
      <c r="C445" s="7"/>
      <c r="D445" s="7" t="s">
        <v>337</v>
      </c>
      <c r="E445" s="7" t="s">
        <v>1167</v>
      </c>
      <c r="F445" s="7"/>
      <c r="G445" s="13" t="s">
        <v>1182</v>
      </c>
      <c r="H445" s="31"/>
      <c r="I445" s="7"/>
      <c r="J445" s="32"/>
      <c r="K445" s="7"/>
      <c r="L445" s="22">
        <v>-3.47</v>
      </c>
      <c r="M445" s="17">
        <v>0.92</v>
      </c>
      <c r="N445" s="7"/>
      <c r="O445" s="7"/>
      <c r="P445" s="7"/>
      <c r="Q445" s="88"/>
      <c r="R445" s="88"/>
      <c r="S445" s="7"/>
      <c r="T445" s="13" t="s">
        <v>1183</v>
      </c>
      <c r="U445" s="13"/>
      <c r="V445" s="13"/>
      <c r="W445" s="13"/>
      <c r="X445" s="7"/>
      <c r="Y445" s="7"/>
      <c r="Z445" s="7"/>
      <c r="AA445" s="7"/>
      <c r="AB445" s="7"/>
      <c r="AC445" s="7"/>
      <c r="AD445" s="7"/>
      <c r="AE445" s="7"/>
      <c r="AF445" s="7"/>
    </row>
    <row r="446" spans="1:32" ht="15">
      <c r="A446" s="7" t="s">
        <v>32</v>
      </c>
      <c r="B446" s="7" t="s">
        <v>33</v>
      </c>
      <c r="C446" s="7"/>
      <c r="D446" s="7" t="s">
        <v>321</v>
      </c>
      <c r="E446" s="7" t="s">
        <v>1167</v>
      </c>
      <c r="F446" s="7"/>
      <c r="G446" s="13" t="s">
        <v>1184</v>
      </c>
      <c r="H446" s="31"/>
      <c r="I446" s="7"/>
      <c r="J446" s="32"/>
      <c r="K446" s="7"/>
      <c r="L446" s="22">
        <v>-4.5599999999999996</v>
      </c>
      <c r="M446" s="17">
        <v>0.12</v>
      </c>
      <c r="N446" s="7"/>
      <c r="O446" s="7"/>
      <c r="P446" s="7"/>
      <c r="Q446" s="88"/>
      <c r="R446" s="88"/>
      <c r="S446" s="7"/>
      <c r="T446" s="13" t="s">
        <v>1185</v>
      </c>
      <c r="U446" s="13"/>
      <c r="V446" s="13"/>
      <c r="W446" s="13"/>
      <c r="X446" s="7"/>
      <c r="Y446" s="7"/>
      <c r="Z446" s="7"/>
      <c r="AA446" s="7"/>
      <c r="AB446" s="7"/>
      <c r="AC446" s="7"/>
      <c r="AD446" s="7"/>
      <c r="AE446" s="7"/>
      <c r="AF446" s="7"/>
    </row>
    <row r="447" spans="1:32" ht="15">
      <c r="A447" s="7" t="s">
        <v>32</v>
      </c>
      <c r="B447" s="7" t="s">
        <v>33</v>
      </c>
      <c r="C447" s="7"/>
      <c r="D447" s="7" t="s">
        <v>337</v>
      </c>
      <c r="E447" s="7" t="s">
        <v>1167</v>
      </c>
      <c r="F447" s="7"/>
      <c r="G447" s="13" t="s">
        <v>1186</v>
      </c>
      <c r="H447" s="31"/>
      <c r="I447" s="7"/>
      <c r="J447" s="32"/>
      <c r="K447" s="7"/>
      <c r="L447" s="22">
        <v>-2.38</v>
      </c>
      <c r="M447" s="17">
        <v>0.28999999999999998</v>
      </c>
      <c r="N447" s="7"/>
      <c r="O447" s="7"/>
      <c r="P447" s="7"/>
      <c r="Q447" s="88"/>
      <c r="R447" s="88"/>
      <c r="S447" s="7"/>
      <c r="T447" s="13" t="s">
        <v>1187</v>
      </c>
      <c r="U447" s="13"/>
      <c r="V447" s="13"/>
      <c r="W447" s="13"/>
      <c r="X447" s="7"/>
      <c r="Y447" s="7"/>
      <c r="Z447" s="7"/>
      <c r="AA447" s="7"/>
      <c r="AB447" s="7"/>
      <c r="AC447" s="7"/>
      <c r="AD447" s="7"/>
      <c r="AE447" s="7"/>
      <c r="AF447" s="7"/>
    </row>
    <row r="448" spans="1:32" ht="15">
      <c r="A448" s="7" t="s">
        <v>32</v>
      </c>
      <c r="B448" s="7" t="s">
        <v>33</v>
      </c>
      <c r="C448" s="7"/>
      <c r="D448" s="7" t="s">
        <v>321</v>
      </c>
      <c r="E448" s="7" t="s">
        <v>1167</v>
      </c>
      <c r="F448" s="7"/>
      <c r="G448" s="13" t="s">
        <v>1188</v>
      </c>
      <c r="H448" s="31"/>
      <c r="I448" s="7"/>
      <c r="J448" s="32"/>
      <c r="K448" s="7"/>
      <c r="L448" s="22">
        <v>-6.59</v>
      </c>
      <c r="M448" s="17">
        <v>0.16</v>
      </c>
      <c r="N448" s="7"/>
      <c r="O448" s="7"/>
      <c r="P448" s="7"/>
      <c r="Q448" s="88"/>
      <c r="R448" s="88"/>
      <c r="S448" s="7"/>
      <c r="T448" s="13" t="s">
        <v>1189</v>
      </c>
      <c r="U448" s="13"/>
      <c r="V448" s="13"/>
      <c r="W448" s="13"/>
      <c r="X448" s="7"/>
      <c r="Y448" s="7"/>
      <c r="Z448" s="7"/>
      <c r="AA448" s="7"/>
      <c r="AB448" s="7"/>
      <c r="AC448" s="7"/>
      <c r="AD448" s="7"/>
      <c r="AE448" s="7"/>
      <c r="AF448" s="7"/>
    </row>
    <row r="449" spans="1:32" ht="15">
      <c r="A449" s="7" t="s">
        <v>32</v>
      </c>
      <c r="B449" s="7" t="s">
        <v>33</v>
      </c>
      <c r="C449" s="7"/>
      <c r="D449" s="7" t="s">
        <v>328</v>
      </c>
      <c r="E449" s="7" t="s">
        <v>1167</v>
      </c>
      <c r="F449" s="7"/>
      <c r="G449" s="13" t="s">
        <v>1190</v>
      </c>
      <c r="H449" s="31"/>
      <c r="I449" s="7"/>
      <c r="J449" s="32"/>
      <c r="K449" s="7"/>
      <c r="L449" s="22">
        <v>10.74</v>
      </c>
      <c r="M449" s="17">
        <v>0.81</v>
      </c>
      <c r="N449" s="7"/>
      <c r="O449" s="7"/>
      <c r="P449" s="7"/>
      <c r="Q449" s="88"/>
      <c r="R449" s="88"/>
      <c r="S449" s="7"/>
      <c r="T449" s="13" t="s">
        <v>1191</v>
      </c>
      <c r="U449" s="13"/>
      <c r="V449" s="13"/>
      <c r="W449" s="13"/>
      <c r="X449" s="7"/>
      <c r="Y449" s="7"/>
      <c r="Z449" s="7"/>
      <c r="AA449" s="7"/>
      <c r="AB449" s="7"/>
      <c r="AC449" s="7"/>
      <c r="AD449" s="7"/>
      <c r="AE449" s="7"/>
      <c r="AF449" s="7"/>
    </row>
    <row r="450" spans="1:32" ht="15">
      <c r="A450" s="7" t="s">
        <v>32</v>
      </c>
      <c r="B450" s="7" t="s">
        <v>33</v>
      </c>
      <c r="C450" s="7"/>
      <c r="D450" s="7" t="s">
        <v>436</v>
      </c>
      <c r="E450" s="7" t="s">
        <v>1192</v>
      </c>
      <c r="F450" s="7"/>
      <c r="G450" s="13" t="s">
        <v>1193</v>
      </c>
      <c r="H450" s="31"/>
      <c r="I450" s="7"/>
      <c r="J450" s="32"/>
      <c r="K450" s="7"/>
      <c r="L450" s="22">
        <v>0.65</v>
      </c>
      <c r="M450" s="17">
        <v>0.33</v>
      </c>
      <c r="N450" s="7"/>
      <c r="O450" s="7"/>
      <c r="P450" s="7"/>
      <c r="Q450" s="88"/>
      <c r="R450" s="88"/>
      <c r="S450" s="7"/>
      <c r="T450" s="13" t="s">
        <v>1194</v>
      </c>
      <c r="U450" s="13"/>
      <c r="V450" s="13"/>
      <c r="W450" s="13"/>
      <c r="X450" s="7"/>
      <c r="Y450" s="7"/>
      <c r="Z450" s="7"/>
      <c r="AA450" s="7"/>
      <c r="AB450" s="7"/>
      <c r="AC450" s="7"/>
      <c r="AD450" s="7"/>
      <c r="AE450" s="7"/>
      <c r="AF450" s="7"/>
    </row>
    <row r="451" spans="1:32" ht="15">
      <c r="A451" s="7" t="s">
        <v>32</v>
      </c>
      <c r="B451" s="7" t="s">
        <v>33</v>
      </c>
      <c r="C451" s="7"/>
      <c r="D451" s="7" t="s">
        <v>379</v>
      </c>
      <c r="E451" s="7" t="s">
        <v>1192</v>
      </c>
      <c r="F451" s="7"/>
      <c r="G451" s="13" t="s">
        <v>1195</v>
      </c>
      <c r="H451" s="31"/>
      <c r="I451" s="7"/>
      <c r="J451" s="32"/>
      <c r="K451" s="7"/>
      <c r="L451" s="22">
        <v>3.21</v>
      </c>
      <c r="M451" s="17">
        <v>0.16</v>
      </c>
      <c r="N451" s="7"/>
      <c r="O451" s="7"/>
      <c r="P451" s="7"/>
      <c r="Q451" s="88"/>
      <c r="R451" s="88"/>
      <c r="S451" s="7"/>
      <c r="T451" s="13" t="s">
        <v>1196</v>
      </c>
      <c r="U451" s="13"/>
      <c r="V451" s="13"/>
      <c r="W451" s="13"/>
      <c r="X451" s="7"/>
      <c r="Y451" s="7"/>
      <c r="Z451" s="7"/>
      <c r="AA451" s="7"/>
      <c r="AB451" s="7"/>
      <c r="AC451" s="7"/>
      <c r="AD451" s="7"/>
      <c r="AE451" s="7"/>
      <c r="AF451" s="7"/>
    </row>
    <row r="452" spans="1:32" ht="15">
      <c r="A452" s="7" t="s">
        <v>1197</v>
      </c>
      <c r="B452" s="7" t="s">
        <v>1198</v>
      </c>
      <c r="C452" s="70">
        <v>43760</v>
      </c>
      <c r="D452" s="7" t="s">
        <v>328</v>
      </c>
      <c r="E452" s="7" t="s">
        <v>555</v>
      </c>
      <c r="F452" s="7" t="s">
        <v>556</v>
      </c>
      <c r="G452" s="13" t="s">
        <v>1199</v>
      </c>
      <c r="H452" s="9">
        <v>-29.94</v>
      </c>
      <c r="I452" s="10">
        <v>50.494755560000002</v>
      </c>
      <c r="J452" s="11">
        <v>8.2200000000000006</v>
      </c>
      <c r="K452" s="10">
        <v>1.5009555560000001</v>
      </c>
      <c r="L452" s="22">
        <v>11.54</v>
      </c>
      <c r="M452" s="17">
        <v>0.18</v>
      </c>
      <c r="N452" s="23">
        <f>_xlfn.XLOOKUP(G452,Sheet2!$W$4:$W$494,Sheet2!$Z$4:$Z$494)</f>
        <v>6.6</v>
      </c>
      <c r="O452" s="23">
        <f>_xlfn.XLOOKUP($G452,Sheet2!$P$4:$P$494,Sheet2!$S$4:$S$494)</f>
        <v>1.8</v>
      </c>
      <c r="P452" s="23">
        <f>_xlfn.XLOOKUP($G452,Sheet2!$P$4:$P$494,Sheet2!$S$4:$S$494)</f>
        <v>1.8</v>
      </c>
      <c r="Q452" s="88">
        <f>((I452)/12)/((K452)/14)</f>
        <v>39.248695884325926</v>
      </c>
      <c r="R452" s="88">
        <f>(I452/12)/(M452/32)</f>
        <v>748.07045274074085</v>
      </c>
      <c r="S452" s="7" t="s">
        <v>1200</v>
      </c>
      <c r="T452" s="13" t="s">
        <v>1201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13" t="s">
        <v>1202</v>
      </c>
    </row>
    <row r="453" spans="1:32" ht="15">
      <c r="A453" s="7" t="s">
        <v>1197</v>
      </c>
      <c r="B453" s="7" t="s">
        <v>1198</v>
      </c>
      <c r="C453" s="70">
        <v>43783</v>
      </c>
      <c r="D453" s="7" t="s">
        <v>324</v>
      </c>
      <c r="E453" s="7" t="s">
        <v>555</v>
      </c>
      <c r="F453" s="7" t="s">
        <v>556</v>
      </c>
      <c r="G453" s="13" t="s">
        <v>1203</v>
      </c>
      <c r="H453" s="9">
        <v>-26.71</v>
      </c>
      <c r="I453" s="10">
        <v>41.987288890000002</v>
      </c>
      <c r="J453" s="11">
        <v>6.38</v>
      </c>
      <c r="K453" s="10">
        <v>0.85508888900000002</v>
      </c>
      <c r="L453" s="22">
        <v>-11.14</v>
      </c>
      <c r="M453" s="17">
        <v>0.95</v>
      </c>
      <c r="N453" s="23">
        <f>_xlfn.XLOOKUP(G453,Sheet2!$W$4:$W$494,Sheet2!$Z$4:$Z$494)</f>
        <v>6.7</v>
      </c>
      <c r="O453" s="23">
        <f>_xlfn.XLOOKUP($G453,Sheet2!$P$4:$P$494,Sheet2!$S$4:$S$494)</f>
        <v>1.8</v>
      </c>
      <c r="P453" s="23">
        <f>_xlfn.XLOOKUP($G453,Sheet2!$P$4:$P$494,Sheet2!$S$4:$S$494)</f>
        <v>1.8</v>
      </c>
      <c r="Q453" s="88">
        <f t="shared" ref="Q453:Q516" si="12">((I453)/12)/((K453)/14)</f>
        <v>57.286641192301438</v>
      </c>
      <c r="R453" s="88">
        <f>(I453/12)/(M453/32)</f>
        <v>117.85905653333334</v>
      </c>
      <c r="S453" s="7" t="s">
        <v>1204</v>
      </c>
      <c r="T453" s="13" t="s">
        <v>1205</v>
      </c>
      <c r="U453" s="10">
        <v>0</v>
      </c>
      <c r="V453" s="10">
        <v>0</v>
      </c>
      <c r="W453" s="7"/>
      <c r="X453" s="7"/>
      <c r="Y453" s="7"/>
      <c r="Z453" s="7"/>
      <c r="AA453" s="7"/>
      <c r="AB453" s="7"/>
      <c r="AC453" s="7"/>
      <c r="AD453" s="7"/>
      <c r="AE453" s="7"/>
      <c r="AF453" s="13" t="s">
        <v>1202</v>
      </c>
    </row>
    <row r="454" spans="1:32" ht="15">
      <c r="A454" s="7" t="s">
        <v>1197</v>
      </c>
      <c r="B454" s="7" t="s">
        <v>1198</v>
      </c>
      <c r="C454" s="70">
        <v>43785</v>
      </c>
      <c r="D454" s="7" t="s">
        <v>379</v>
      </c>
      <c r="E454" s="7" t="s">
        <v>1206</v>
      </c>
      <c r="F454" s="33" t="s">
        <v>1207</v>
      </c>
      <c r="G454" s="13" t="s">
        <v>1208</v>
      </c>
      <c r="H454" s="9">
        <v>-13.95</v>
      </c>
      <c r="I454" s="10">
        <v>46.910559999999997</v>
      </c>
      <c r="J454" s="11">
        <v>15.91</v>
      </c>
      <c r="K454" s="10">
        <v>13.623530000000001</v>
      </c>
      <c r="L454" s="22">
        <v>6.89</v>
      </c>
      <c r="M454" s="17">
        <v>1.0900000000000001</v>
      </c>
      <c r="N454" s="23">
        <f>_xlfn.XLOOKUP(G454,Sheet2!$W$4:$W$494,Sheet2!$Z$4:$Z$494)</f>
        <v>5.6</v>
      </c>
      <c r="O454" s="23">
        <f>_xlfn.XLOOKUP($G454,Sheet2!$P$4:$P$494,Sheet2!$S$4:$S$494)</f>
        <v>1</v>
      </c>
      <c r="P454" s="23">
        <f>_xlfn.XLOOKUP($G454,Sheet2!$P$4:$P$494,Sheet2!$S$4:$S$494)</f>
        <v>1</v>
      </c>
      <c r="Q454" s="88">
        <f t="shared" si="12"/>
        <v>4.017239780487631</v>
      </c>
      <c r="R454" s="88">
        <f t="shared" ref="R454:R517" si="13">(I454/12)/(M454/32)</f>
        <v>114.76589602446482</v>
      </c>
      <c r="S454" s="7" t="s">
        <v>1209</v>
      </c>
      <c r="T454" s="13" t="s">
        <v>1210</v>
      </c>
      <c r="U454" s="10">
        <v>0</v>
      </c>
      <c r="V454" s="10">
        <v>0</v>
      </c>
      <c r="W454" s="7"/>
      <c r="X454" s="7"/>
      <c r="Y454" s="7"/>
      <c r="Z454" s="7"/>
      <c r="AA454" s="7"/>
      <c r="AB454" s="7"/>
      <c r="AC454" s="7"/>
      <c r="AD454" s="7"/>
      <c r="AE454" s="7"/>
      <c r="AF454" s="13" t="s">
        <v>1211</v>
      </c>
    </row>
    <row r="455" spans="1:32" ht="15">
      <c r="A455" s="7" t="s">
        <v>1197</v>
      </c>
      <c r="B455" s="7" t="s">
        <v>1198</v>
      </c>
      <c r="C455" s="70">
        <v>43789</v>
      </c>
      <c r="D455" s="7" t="s">
        <v>127</v>
      </c>
      <c r="E455" s="7" t="s">
        <v>1212</v>
      </c>
      <c r="F455" s="7" t="s">
        <v>1213</v>
      </c>
      <c r="G455" s="13" t="s">
        <v>1214</v>
      </c>
      <c r="H455" s="9">
        <v>-28.39</v>
      </c>
      <c r="I455" s="10">
        <v>49.281745460000003</v>
      </c>
      <c r="J455" s="11">
        <v>8.7200000000000006</v>
      </c>
      <c r="K455" s="10">
        <v>15.11922727</v>
      </c>
      <c r="L455" s="22">
        <v>16.38</v>
      </c>
      <c r="M455" s="17">
        <v>1.17</v>
      </c>
      <c r="N455" s="23">
        <f>_xlfn.XLOOKUP(G455,Sheet2!$W$4:$W$494,Sheet2!$Z$4:$Z$494)</f>
        <v>5.7</v>
      </c>
      <c r="O455" s="23">
        <f>_xlfn.XLOOKUP($G455,Sheet2!$P$4:$P$494,Sheet2!$S$4:$S$494)</f>
        <v>1.1000000000000001</v>
      </c>
      <c r="P455" s="23">
        <f>_xlfn.XLOOKUP($G455,Sheet2!$P$4:$P$494,Sheet2!$S$4:$S$494)</f>
        <v>1.1000000000000001</v>
      </c>
      <c r="Q455" s="88">
        <f t="shared" si="12"/>
        <v>3.8027981639919703</v>
      </c>
      <c r="R455" s="88">
        <f t="shared" si="13"/>
        <v>112.32306657549859</v>
      </c>
      <c r="S455" s="7" t="s">
        <v>1215</v>
      </c>
      <c r="T455" s="13" t="s">
        <v>1216</v>
      </c>
      <c r="U455" s="10">
        <v>0</v>
      </c>
      <c r="V455" s="10">
        <v>0</v>
      </c>
      <c r="W455" s="7"/>
      <c r="X455" s="7"/>
      <c r="Y455" s="7"/>
      <c r="Z455" s="7"/>
      <c r="AA455" s="7"/>
      <c r="AB455" s="7"/>
      <c r="AC455" s="7"/>
      <c r="AD455" s="7"/>
      <c r="AE455" s="7"/>
      <c r="AF455" s="13" t="s">
        <v>1211</v>
      </c>
    </row>
    <row r="456" spans="1:32" ht="15">
      <c r="A456" s="7" t="s">
        <v>1197</v>
      </c>
      <c r="B456" s="7" t="s">
        <v>1198</v>
      </c>
      <c r="C456" s="70">
        <v>43760</v>
      </c>
      <c r="D456" s="7" t="s">
        <v>328</v>
      </c>
      <c r="E456" s="7" t="s">
        <v>470</v>
      </c>
      <c r="F456" s="7" t="s">
        <v>1217</v>
      </c>
      <c r="G456" s="13" t="s">
        <v>1218</v>
      </c>
      <c r="H456" s="9">
        <v>-30.54</v>
      </c>
      <c r="I456" s="10">
        <v>18.834199999999999</v>
      </c>
      <c r="J456" s="11">
        <v>12.04</v>
      </c>
      <c r="K456" s="10">
        <v>5.8923249999999996</v>
      </c>
      <c r="L456" s="22">
        <v>14.67</v>
      </c>
      <c r="M456" s="17">
        <v>1.0900000000000001</v>
      </c>
      <c r="N456" s="23">
        <f>_xlfn.XLOOKUP(G456,Sheet2!$W$4:$W$494,Sheet2!$Z$4:$Z$494)</f>
        <v>5</v>
      </c>
      <c r="O456" s="23">
        <f>_xlfn.XLOOKUP($G456,Sheet2!$P$4:$P$494,Sheet2!$S$4:$S$494)</f>
        <v>0.8</v>
      </c>
      <c r="P456" s="23">
        <f>_xlfn.XLOOKUP($G456,Sheet2!$P$4:$P$494,Sheet2!$S$4:$S$494)</f>
        <v>0.8</v>
      </c>
      <c r="Q456" s="88">
        <f t="shared" si="12"/>
        <v>3.7291278626574971</v>
      </c>
      <c r="R456" s="88">
        <f t="shared" si="13"/>
        <v>46.07755351681957</v>
      </c>
      <c r="S456" s="7" t="s">
        <v>1219</v>
      </c>
      <c r="T456" s="13" t="s">
        <v>1220</v>
      </c>
      <c r="U456" s="10">
        <v>0</v>
      </c>
      <c r="V456" s="10">
        <v>0</v>
      </c>
      <c r="W456" s="7"/>
      <c r="X456" s="7"/>
      <c r="Y456" s="7"/>
      <c r="Z456" s="7"/>
      <c r="AA456" s="7"/>
      <c r="AB456" s="7"/>
      <c r="AC456" s="7"/>
      <c r="AD456" s="7"/>
      <c r="AE456" s="7"/>
      <c r="AF456" s="13" t="s">
        <v>1211</v>
      </c>
    </row>
    <row r="457" spans="1:32" ht="15">
      <c r="A457" s="7" t="s">
        <v>1197</v>
      </c>
      <c r="B457" s="7" t="s">
        <v>1198</v>
      </c>
      <c r="C457" s="87" t="s">
        <v>1221</v>
      </c>
      <c r="D457" s="7" t="s">
        <v>127</v>
      </c>
      <c r="E457" s="7" t="s">
        <v>1222</v>
      </c>
      <c r="F457" s="7" t="s">
        <v>1223</v>
      </c>
      <c r="G457" s="13" t="s">
        <v>1224</v>
      </c>
      <c r="H457" s="9">
        <v>-23.79</v>
      </c>
      <c r="I457" s="10">
        <v>37.727644439999999</v>
      </c>
      <c r="J457" s="11">
        <v>10.11</v>
      </c>
      <c r="K457" s="10">
        <v>11.73712222</v>
      </c>
      <c r="L457" s="22">
        <v>21.28</v>
      </c>
      <c r="M457" s="17">
        <v>1.03</v>
      </c>
      <c r="N457" s="23">
        <f>_xlfn.XLOOKUP(G457,Sheet2!$W$4:$W$494,Sheet2!$Z$4:$Z$494)</f>
        <v>4.9000000000000004</v>
      </c>
      <c r="O457" s="23">
        <f>_xlfn.XLOOKUP($G457,Sheet2!$P$4:$P$494,Sheet2!$S$4:$S$494)</f>
        <v>0.9</v>
      </c>
      <c r="P457" s="23">
        <f>_xlfn.XLOOKUP($G457,Sheet2!$P$4:$P$494,Sheet2!$S$4:$S$494)</f>
        <v>0.9</v>
      </c>
      <c r="Q457" s="88">
        <f t="shared" si="12"/>
        <v>3.7501173077159966</v>
      </c>
      <c r="R457" s="88">
        <f t="shared" si="13"/>
        <v>97.676749359223294</v>
      </c>
      <c r="S457" s="7" t="s">
        <v>1225</v>
      </c>
      <c r="T457" s="13" t="s">
        <v>1226</v>
      </c>
      <c r="U457" s="10">
        <v>0</v>
      </c>
      <c r="V457" s="10">
        <v>0</v>
      </c>
      <c r="W457" s="7"/>
      <c r="X457" s="7"/>
      <c r="Y457" s="7"/>
      <c r="Z457" s="7"/>
      <c r="AA457" s="7"/>
      <c r="AB457" s="7"/>
      <c r="AC457" s="7"/>
      <c r="AD457" s="7"/>
      <c r="AE457" s="7"/>
      <c r="AF457" s="13" t="s">
        <v>1211</v>
      </c>
    </row>
    <row r="458" spans="1:32" ht="15">
      <c r="A458" s="7" t="s">
        <v>1197</v>
      </c>
      <c r="B458" s="7" t="s">
        <v>1198</v>
      </c>
      <c r="C458" s="70" t="s">
        <v>1221</v>
      </c>
      <c r="D458" s="7" t="s">
        <v>127</v>
      </c>
      <c r="E458" s="7" t="s">
        <v>1212</v>
      </c>
      <c r="F458" s="7" t="s">
        <v>1213</v>
      </c>
      <c r="G458" s="13" t="s">
        <v>1227</v>
      </c>
      <c r="H458" s="9">
        <v>-28.74</v>
      </c>
      <c r="I458" s="10">
        <v>53.781090910000003</v>
      </c>
      <c r="J458" s="11">
        <v>8.7200000000000006</v>
      </c>
      <c r="K458" s="10">
        <v>16.380563639999998</v>
      </c>
      <c r="L458" s="22">
        <v>18.37</v>
      </c>
      <c r="M458" s="17">
        <v>1.1299999999999999</v>
      </c>
      <c r="N458" s="23">
        <f>_xlfn.XLOOKUP(G458,Sheet2!$W$4:$W$494,Sheet2!$Z$4:$Z$494)</f>
        <v>4.7</v>
      </c>
      <c r="O458" s="23">
        <f>_xlfn.XLOOKUP($G458,Sheet2!$P$4:$P$494,Sheet2!$S$4:$S$494)</f>
        <v>1.1000000000000001</v>
      </c>
      <c r="P458" s="23">
        <f>_xlfn.XLOOKUP($G458,Sheet2!$P$4:$P$494,Sheet2!$S$4:$S$494)</f>
        <v>1.1000000000000001</v>
      </c>
      <c r="Q458" s="88">
        <f t="shared" si="12"/>
        <v>3.8304302245405935</v>
      </c>
      <c r="R458" s="88">
        <f t="shared" si="13"/>
        <v>126.91702869616522</v>
      </c>
      <c r="S458" s="7" t="s">
        <v>1228</v>
      </c>
      <c r="T458" s="13" t="s">
        <v>1229</v>
      </c>
      <c r="U458" s="10">
        <v>0</v>
      </c>
      <c r="V458" s="10">
        <v>0</v>
      </c>
      <c r="W458" s="7"/>
      <c r="X458" s="7"/>
      <c r="Y458" s="7"/>
      <c r="Z458" s="7"/>
      <c r="AA458" s="7"/>
      <c r="AB458" s="7"/>
      <c r="AC458" s="7"/>
      <c r="AD458" s="7"/>
      <c r="AE458" s="7"/>
      <c r="AF458" s="13" t="s">
        <v>1211</v>
      </c>
    </row>
    <row r="459" spans="1:32" ht="15">
      <c r="A459" s="7" t="s">
        <v>1197</v>
      </c>
      <c r="B459" s="7" t="s">
        <v>1198</v>
      </c>
      <c r="C459" s="70">
        <v>43760</v>
      </c>
      <c r="D459" s="7" t="s">
        <v>328</v>
      </c>
      <c r="E459" s="7" t="s">
        <v>470</v>
      </c>
      <c r="F459" s="7" t="s">
        <v>1217</v>
      </c>
      <c r="G459" s="13" t="s">
        <v>1230</v>
      </c>
      <c r="H459" s="9">
        <v>-28.84</v>
      </c>
      <c r="I459" s="10">
        <v>36.419054549999998</v>
      </c>
      <c r="J459" s="11">
        <v>12.39</v>
      </c>
      <c r="K459" s="10">
        <v>11.52154546</v>
      </c>
      <c r="L459" s="22">
        <v>21.44</v>
      </c>
      <c r="M459" s="17">
        <v>0.92</v>
      </c>
      <c r="N459" s="23">
        <f>_xlfn.XLOOKUP(G459,Sheet2!$W$4:$W$494,Sheet2!$Z$4:$Z$494)</f>
        <v>5.0999999999999996</v>
      </c>
      <c r="O459" s="23">
        <f>_xlfn.XLOOKUP($G459,Sheet2!$P$4:$P$494,Sheet2!$S$4:$S$494)</f>
        <v>1.1000000000000001</v>
      </c>
      <c r="P459" s="23">
        <f>_xlfn.XLOOKUP($G459,Sheet2!$P$4:$P$494,Sheet2!$S$4:$S$494)</f>
        <v>1.1000000000000001</v>
      </c>
      <c r="Q459" s="88">
        <f t="shared" si="12"/>
        <v>3.6877775748497545</v>
      </c>
      <c r="R459" s="88">
        <f t="shared" si="13"/>
        <v>105.56247695652173</v>
      </c>
      <c r="S459" s="7" t="s">
        <v>1231</v>
      </c>
      <c r="T459" s="13" t="s">
        <v>1232</v>
      </c>
      <c r="U459" s="10">
        <v>0</v>
      </c>
      <c r="V459" s="10">
        <v>0</v>
      </c>
      <c r="W459" s="7"/>
      <c r="X459" s="7"/>
      <c r="Y459" s="7"/>
      <c r="Z459" s="7"/>
      <c r="AA459" s="7"/>
      <c r="AB459" s="7"/>
      <c r="AC459" s="7"/>
      <c r="AD459" s="7"/>
      <c r="AE459" s="7"/>
      <c r="AF459" s="13" t="s">
        <v>1211</v>
      </c>
    </row>
    <row r="460" spans="1:32" ht="15">
      <c r="A460" s="7" t="s">
        <v>1197</v>
      </c>
      <c r="B460" s="7" t="s">
        <v>1198</v>
      </c>
      <c r="C460" s="70">
        <v>43760</v>
      </c>
      <c r="D460" s="7" t="s">
        <v>337</v>
      </c>
      <c r="E460" s="7" t="s">
        <v>470</v>
      </c>
      <c r="F460" s="7" t="s">
        <v>1217</v>
      </c>
      <c r="G460" s="13" t="s">
        <v>1233</v>
      </c>
      <c r="H460" s="9">
        <v>-29.99</v>
      </c>
      <c r="I460" s="10">
        <v>35.530742859999997</v>
      </c>
      <c r="J460" s="11">
        <v>10.75</v>
      </c>
      <c r="K460" s="10">
        <v>11.153992860000001</v>
      </c>
      <c r="L460" s="22">
        <v>4.46</v>
      </c>
      <c r="M460" s="17">
        <v>0.96</v>
      </c>
      <c r="N460" s="23">
        <f>_xlfn.XLOOKUP(G460,Sheet2!$W$4:$W$494,Sheet2!$Z$4:$Z$494)</f>
        <v>5</v>
      </c>
      <c r="O460" s="23">
        <f>_xlfn.XLOOKUP($G460,Sheet2!$P$4:$P$494,Sheet2!$S$4:$S$494)</f>
        <v>1.4</v>
      </c>
      <c r="P460" s="23">
        <f>_xlfn.XLOOKUP($G460,Sheet2!$P$4:$P$494,Sheet2!$S$4:$S$494)</f>
        <v>1.4</v>
      </c>
      <c r="Q460" s="88">
        <f t="shared" si="12"/>
        <v>3.7163851418017364</v>
      </c>
      <c r="R460" s="88">
        <f t="shared" si="13"/>
        <v>98.696507944444434</v>
      </c>
      <c r="S460" s="7" t="s">
        <v>1234</v>
      </c>
      <c r="T460" s="13" t="s">
        <v>1235</v>
      </c>
      <c r="U460" s="10">
        <v>0</v>
      </c>
      <c r="V460" s="10">
        <v>0</v>
      </c>
      <c r="W460" s="7"/>
      <c r="X460" s="7"/>
      <c r="Y460" s="7"/>
      <c r="Z460" s="7"/>
      <c r="AA460" s="7"/>
      <c r="AB460" s="7"/>
      <c r="AC460" s="7"/>
      <c r="AD460" s="7"/>
      <c r="AE460" s="7"/>
      <c r="AF460" s="13" t="s">
        <v>1211</v>
      </c>
    </row>
    <row r="461" spans="1:32" ht="15">
      <c r="A461" s="7" t="s">
        <v>1197</v>
      </c>
      <c r="B461" s="7" t="s">
        <v>1198</v>
      </c>
      <c r="C461" s="70">
        <v>43760</v>
      </c>
      <c r="D461" s="7" t="s">
        <v>321</v>
      </c>
      <c r="E461" s="7" t="s">
        <v>555</v>
      </c>
      <c r="F461" s="7" t="s">
        <v>556</v>
      </c>
      <c r="G461" s="13" t="s">
        <v>1236</v>
      </c>
      <c r="H461" s="9">
        <v>-30.38</v>
      </c>
      <c r="I461" s="10">
        <v>49.897223529999998</v>
      </c>
      <c r="J461" s="11">
        <v>5.73</v>
      </c>
      <c r="K461" s="10">
        <v>1.0777117650000001</v>
      </c>
      <c r="L461" s="22">
        <v>4.8600000000000003</v>
      </c>
      <c r="M461" s="17">
        <v>0.32</v>
      </c>
      <c r="N461" s="23">
        <f>_xlfn.XLOOKUP(G461,Sheet2!$W$4:$W$494,Sheet2!$Z$4:$Z$494)</f>
        <v>6.5</v>
      </c>
      <c r="O461" s="23">
        <f>_xlfn.XLOOKUP($G461,Sheet2!$P$4:$P$494,Sheet2!$S$4:$S$494)</f>
        <v>1.7</v>
      </c>
      <c r="P461" s="23">
        <f>_xlfn.XLOOKUP($G461,Sheet2!$P$4:$P$494,Sheet2!$S$4:$S$494)</f>
        <v>1.7</v>
      </c>
      <c r="Q461" s="88">
        <f t="shared" si="12"/>
        <v>54.015766870343718</v>
      </c>
      <c r="R461" s="88">
        <f t="shared" si="13"/>
        <v>415.81019608333332</v>
      </c>
      <c r="S461" s="7" t="s">
        <v>1237</v>
      </c>
      <c r="T461" s="13" t="s">
        <v>1238</v>
      </c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13" t="s">
        <v>1202</v>
      </c>
    </row>
    <row r="462" spans="1:32" ht="15">
      <c r="A462" s="7" t="s">
        <v>1197</v>
      </c>
      <c r="B462" s="7" t="s">
        <v>1198</v>
      </c>
      <c r="C462" s="70">
        <v>43795</v>
      </c>
      <c r="D462" s="7" t="s">
        <v>34</v>
      </c>
      <c r="E462" s="7" t="s">
        <v>1212</v>
      </c>
      <c r="F462" s="7" t="s">
        <v>1213</v>
      </c>
      <c r="G462" s="13" t="s">
        <v>1239</v>
      </c>
      <c r="H462" s="9">
        <v>-28.41</v>
      </c>
      <c r="I462" s="10">
        <v>49.05265455</v>
      </c>
      <c r="J462" s="11">
        <v>10.11</v>
      </c>
      <c r="K462" s="10">
        <v>14.896436359999999</v>
      </c>
      <c r="L462" s="22">
        <v>21.08</v>
      </c>
      <c r="M462" s="17">
        <v>1.06</v>
      </c>
      <c r="N462" s="23">
        <f>_xlfn.XLOOKUP(G462,Sheet2!$W$4:$W$494,Sheet2!$Z$4:$Z$494)</f>
        <v>4.9000000000000004</v>
      </c>
      <c r="O462" s="23">
        <f>_xlfn.XLOOKUP($G462,Sheet2!$P$4:$P$494,Sheet2!$S$4:$S$494)</f>
        <v>1.1000000000000001</v>
      </c>
      <c r="P462" s="23">
        <f>_xlfn.XLOOKUP($G462,Sheet2!$P$4:$P$494,Sheet2!$S$4:$S$494)</f>
        <v>1.1000000000000001</v>
      </c>
      <c r="Q462" s="88">
        <f t="shared" si="12"/>
        <v>3.8417307060545856</v>
      </c>
      <c r="R462" s="88">
        <f t="shared" si="13"/>
        <v>123.40290452830187</v>
      </c>
      <c r="S462" s="7" t="s">
        <v>1240</v>
      </c>
      <c r="T462" s="13" t="s">
        <v>1241</v>
      </c>
      <c r="U462" s="10">
        <v>0</v>
      </c>
      <c r="V462" s="10">
        <v>0</v>
      </c>
      <c r="W462" s="7"/>
      <c r="X462" s="7"/>
      <c r="Y462" s="7"/>
      <c r="Z462" s="7"/>
      <c r="AA462" s="7"/>
      <c r="AB462" s="7"/>
      <c r="AC462" s="7"/>
      <c r="AD462" s="7"/>
      <c r="AE462" s="7"/>
      <c r="AF462" s="13" t="s">
        <v>1211</v>
      </c>
    </row>
    <row r="463" spans="1:32" ht="15">
      <c r="A463" s="7" t="s">
        <v>1197</v>
      </c>
      <c r="B463" s="7" t="s">
        <v>1198</v>
      </c>
      <c r="C463" s="70">
        <v>43760</v>
      </c>
      <c r="D463" s="7" t="s">
        <v>337</v>
      </c>
      <c r="E463" s="7" t="s">
        <v>555</v>
      </c>
      <c r="F463" s="7" t="s">
        <v>556</v>
      </c>
      <c r="G463" s="13" t="s">
        <v>1242</v>
      </c>
      <c r="H463" s="9">
        <v>-27.89</v>
      </c>
      <c r="I463" s="10">
        <v>53.824622220000002</v>
      </c>
      <c r="J463" s="11">
        <v>5.16</v>
      </c>
      <c r="K463" s="10">
        <v>1.0964722220000001</v>
      </c>
      <c r="L463" s="22">
        <v>-7.89</v>
      </c>
      <c r="M463" s="17">
        <v>0.57999999999999996</v>
      </c>
      <c r="N463" s="23">
        <f>_xlfn.XLOOKUP(G463,Sheet2!$W$4:$W$494,Sheet2!$Z$4:$Z$494)</f>
        <v>6.6</v>
      </c>
      <c r="O463" s="23">
        <f>_xlfn.XLOOKUP($G463,Sheet2!$P$4:$P$494,Sheet2!$S$4:$S$494)</f>
        <v>1.8</v>
      </c>
      <c r="P463" s="23">
        <f>_xlfn.XLOOKUP($G463,Sheet2!$P$4:$P$494,Sheet2!$S$4:$S$494)</f>
        <v>1.8</v>
      </c>
      <c r="Q463" s="88">
        <f t="shared" si="12"/>
        <v>57.270390740459632</v>
      </c>
      <c r="R463" s="88">
        <f t="shared" si="13"/>
        <v>247.4695274482759</v>
      </c>
      <c r="S463" s="7" t="s">
        <v>1243</v>
      </c>
      <c r="T463" s="13" t="s">
        <v>1244</v>
      </c>
      <c r="U463" s="10">
        <v>0</v>
      </c>
      <c r="V463" s="10">
        <v>0</v>
      </c>
      <c r="W463" s="7"/>
      <c r="X463" s="7"/>
      <c r="Y463" s="7"/>
      <c r="Z463" s="7"/>
      <c r="AA463" s="7"/>
      <c r="AB463" s="7"/>
      <c r="AC463" s="7"/>
      <c r="AD463" s="7"/>
      <c r="AE463" s="7"/>
      <c r="AF463" s="13" t="s">
        <v>1202</v>
      </c>
    </row>
    <row r="464" spans="1:32" ht="15">
      <c r="A464" s="7" t="s">
        <v>1197</v>
      </c>
      <c r="B464" s="7" t="s">
        <v>1198</v>
      </c>
      <c r="C464" s="70">
        <v>43795</v>
      </c>
      <c r="D464" s="7" t="s">
        <v>34</v>
      </c>
      <c r="E464" s="7" t="s">
        <v>1245</v>
      </c>
      <c r="F464" s="7" t="s">
        <v>1246</v>
      </c>
      <c r="G464" s="13" t="s">
        <v>1247</v>
      </c>
      <c r="H464" s="9">
        <v>-29.05</v>
      </c>
      <c r="I464" s="10">
        <v>52.375111109999999</v>
      </c>
      <c r="J464" s="11">
        <v>11.64</v>
      </c>
      <c r="K464" s="10">
        <v>15.72572222</v>
      </c>
      <c r="L464" s="22">
        <v>23.86</v>
      </c>
      <c r="M464" s="17">
        <v>1.04</v>
      </c>
      <c r="N464" s="23">
        <f>_xlfn.XLOOKUP(G464,Sheet2!$W$4:$W$494,Sheet2!$Z$4:$Z$494)</f>
        <v>5.7</v>
      </c>
      <c r="O464" s="23">
        <f>_xlfn.XLOOKUP($G464,Sheet2!$P$4:$P$494,Sheet2!$S$4:$S$494)</f>
        <v>0.9</v>
      </c>
      <c r="P464" s="23">
        <f>_xlfn.XLOOKUP($G464,Sheet2!$P$4:$P$494,Sheet2!$S$4:$S$494)</f>
        <v>0.9</v>
      </c>
      <c r="Q464" s="88">
        <f t="shared" si="12"/>
        <v>3.8856273460870026</v>
      </c>
      <c r="R464" s="88">
        <f t="shared" si="13"/>
        <v>134.2951566923077</v>
      </c>
      <c r="S464" s="7" t="s">
        <v>1248</v>
      </c>
      <c r="T464" s="13" t="s">
        <v>1249</v>
      </c>
      <c r="U464" s="10">
        <v>0</v>
      </c>
      <c r="V464" s="10">
        <v>0</v>
      </c>
      <c r="W464" s="7"/>
      <c r="X464" s="7"/>
      <c r="Y464" s="7"/>
      <c r="Z464" s="7"/>
      <c r="AA464" s="7"/>
      <c r="AB464" s="7"/>
      <c r="AC464" s="7"/>
      <c r="AD464" s="7"/>
      <c r="AE464" s="7"/>
      <c r="AF464" s="13" t="s">
        <v>1211</v>
      </c>
    </row>
    <row r="465" spans="1:32" ht="15">
      <c r="A465" s="7" t="s">
        <v>1197</v>
      </c>
      <c r="B465" s="7" t="s">
        <v>1198</v>
      </c>
      <c r="C465" s="70">
        <v>43760</v>
      </c>
      <c r="D465" s="7" t="s">
        <v>328</v>
      </c>
      <c r="E465" s="7" t="s">
        <v>1250</v>
      </c>
      <c r="F465" s="7" t="s">
        <v>102</v>
      </c>
      <c r="G465" s="13" t="s">
        <v>1251</v>
      </c>
      <c r="H465" s="9">
        <v>-30.23</v>
      </c>
      <c r="I465" s="10">
        <v>38.113890910000002</v>
      </c>
      <c r="J465" s="11">
        <v>11.05</v>
      </c>
      <c r="K465" s="10">
        <v>10.79857273</v>
      </c>
      <c r="L465" s="22">
        <v>22.31</v>
      </c>
      <c r="M465" s="17">
        <v>1.01</v>
      </c>
      <c r="N465" s="23">
        <f>_xlfn.XLOOKUP(G465,Sheet2!$W$4:$W$494,Sheet2!$Z$4:$Z$494)</f>
        <v>5.3</v>
      </c>
      <c r="O465" s="23">
        <f>_xlfn.XLOOKUP($G465,Sheet2!$P$4:$P$494,Sheet2!$S$4:$S$494)</f>
        <v>1.1000000000000001</v>
      </c>
      <c r="P465" s="23">
        <f>_xlfn.XLOOKUP($G465,Sheet2!$P$4:$P$494,Sheet2!$S$4:$S$494)</f>
        <v>1.1000000000000001</v>
      </c>
      <c r="Q465" s="88">
        <f t="shared" si="12"/>
        <v>4.1177854864220249</v>
      </c>
      <c r="R465" s="88">
        <f t="shared" si="13"/>
        <v>100.63073507590759</v>
      </c>
      <c r="S465" s="7" t="s">
        <v>1252</v>
      </c>
      <c r="T465" s="13" t="s">
        <v>1253</v>
      </c>
      <c r="U465" s="10">
        <v>0</v>
      </c>
      <c r="V465" s="10">
        <v>0</v>
      </c>
      <c r="W465" s="7"/>
      <c r="X465" s="7"/>
      <c r="Y465" s="7"/>
      <c r="Z465" s="7"/>
      <c r="AA465" s="7"/>
      <c r="AB465" s="7"/>
      <c r="AC465" s="7"/>
      <c r="AD465" s="7"/>
      <c r="AE465" s="7"/>
      <c r="AF465" s="13" t="s">
        <v>1211</v>
      </c>
    </row>
    <row r="466" spans="1:32" ht="15">
      <c r="A466" s="7" t="s">
        <v>1197</v>
      </c>
      <c r="B466" s="7" t="s">
        <v>1198</v>
      </c>
      <c r="C466" s="70">
        <v>43809</v>
      </c>
      <c r="D466" s="7" t="s">
        <v>328</v>
      </c>
      <c r="E466" s="7" t="s">
        <v>1212</v>
      </c>
      <c r="F466" s="7" t="s">
        <v>1213</v>
      </c>
      <c r="G466" s="13" t="s">
        <v>1254</v>
      </c>
      <c r="H466" s="9">
        <v>-28.35</v>
      </c>
      <c r="I466" s="10">
        <v>44.729439999999997</v>
      </c>
      <c r="J466" s="11">
        <v>9.5399999999999991</v>
      </c>
      <c r="K466" s="10">
        <v>13.10609</v>
      </c>
      <c r="L466" s="22">
        <v>15.9</v>
      </c>
      <c r="M466" s="17">
        <v>1.05</v>
      </c>
      <c r="N466" s="23">
        <f>_xlfn.XLOOKUP(G466,Sheet2!$W$4:$W$494,Sheet2!$Z$4:$Z$494)</f>
        <v>5.4</v>
      </c>
      <c r="O466" s="23">
        <f>_xlfn.XLOOKUP($G466,Sheet2!$P$4:$P$494,Sheet2!$S$4:$S$494)</f>
        <v>1</v>
      </c>
      <c r="P466" s="23">
        <f>_xlfn.XLOOKUP($G466,Sheet2!$P$4:$P$494,Sheet2!$S$4:$S$494)</f>
        <v>1</v>
      </c>
      <c r="Q466" s="88">
        <f t="shared" si="12"/>
        <v>3.9816868850028242</v>
      </c>
      <c r="R466" s="88">
        <f t="shared" si="13"/>
        <v>113.59857777777776</v>
      </c>
      <c r="S466" s="7" t="s">
        <v>1255</v>
      </c>
      <c r="T466" s="13" t="s">
        <v>1256</v>
      </c>
      <c r="U466" s="10">
        <v>0</v>
      </c>
      <c r="V466" s="10">
        <v>0</v>
      </c>
      <c r="W466" s="7"/>
      <c r="X466" s="7"/>
      <c r="Y466" s="7"/>
      <c r="Z466" s="7"/>
      <c r="AA466" s="7"/>
      <c r="AB466" s="7"/>
      <c r="AC466" s="7"/>
      <c r="AD466" s="7"/>
      <c r="AE466" s="7"/>
      <c r="AF466" s="13" t="s">
        <v>1211</v>
      </c>
    </row>
    <row r="467" spans="1:32" ht="15">
      <c r="A467" s="7" t="s">
        <v>1197</v>
      </c>
      <c r="B467" s="7" t="s">
        <v>1198</v>
      </c>
      <c r="C467" s="70">
        <v>43760</v>
      </c>
      <c r="D467" s="7" t="s">
        <v>328</v>
      </c>
      <c r="E467" s="7" t="s">
        <v>1257</v>
      </c>
      <c r="F467" s="7" t="s">
        <v>1258</v>
      </c>
      <c r="G467" s="13" t="s">
        <v>1259</v>
      </c>
      <c r="H467" s="9">
        <v>-32.700000000000003</v>
      </c>
      <c r="I467" s="10">
        <v>43.741333330000003</v>
      </c>
      <c r="J467" s="11">
        <v>11.49</v>
      </c>
      <c r="K467" s="10">
        <v>12.94579167</v>
      </c>
      <c r="L467" s="22">
        <v>15.03</v>
      </c>
      <c r="M467" s="17">
        <v>0.98</v>
      </c>
      <c r="N467" s="23">
        <f>_xlfn.XLOOKUP(G467,Sheet2!$W$4:$W$494,Sheet2!$Z$4:$Z$494)</f>
        <v>4.5999999999999996</v>
      </c>
      <c r="O467" s="23">
        <f>_xlfn.XLOOKUP($G467,Sheet2!$P$4:$P$494,Sheet2!$S$4:$S$494)</f>
        <v>1.2</v>
      </c>
      <c r="P467" s="23">
        <f>_xlfn.XLOOKUP($G467,Sheet2!$P$4:$P$494,Sheet2!$S$4:$S$494)</f>
        <v>1.2</v>
      </c>
      <c r="Q467" s="88">
        <f t="shared" si="12"/>
        <v>3.941941663554259</v>
      </c>
      <c r="R467" s="88">
        <f t="shared" si="13"/>
        <v>119.02403627210886</v>
      </c>
      <c r="S467" s="7" t="s">
        <v>1260</v>
      </c>
      <c r="T467" s="13" t="s">
        <v>1261</v>
      </c>
      <c r="U467" s="10">
        <v>0</v>
      </c>
      <c r="V467" s="10">
        <v>0</v>
      </c>
      <c r="W467" s="7"/>
      <c r="X467" s="7"/>
      <c r="Y467" s="7"/>
      <c r="Z467" s="7"/>
      <c r="AA467" s="7"/>
      <c r="AB467" s="7"/>
      <c r="AC467" s="7"/>
      <c r="AD467" s="7"/>
      <c r="AE467" s="7"/>
      <c r="AF467" s="13" t="s">
        <v>1211</v>
      </c>
    </row>
    <row r="468" spans="1:32" ht="15">
      <c r="A468" s="7" t="s">
        <v>1197</v>
      </c>
      <c r="B468" s="7" t="s">
        <v>1198</v>
      </c>
      <c r="C468" s="70">
        <v>43809</v>
      </c>
      <c r="D468" s="7" t="s">
        <v>328</v>
      </c>
      <c r="E468" s="7" t="s">
        <v>1262</v>
      </c>
      <c r="F468" s="7" t="s">
        <v>1263</v>
      </c>
      <c r="G468" s="13" t="s">
        <v>1264</v>
      </c>
      <c r="H468" s="9">
        <v>-28.08</v>
      </c>
      <c r="I468" s="10">
        <v>49.018933330000003</v>
      </c>
      <c r="J468" s="11">
        <v>9.6999999999999993</v>
      </c>
      <c r="K468" s="10">
        <v>15.259116669999999</v>
      </c>
      <c r="L468" s="22">
        <v>22.29</v>
      </c>
      <c r="M468" s="17">
        <v>1</v>
      </c>
      <c r="N468" s="23">
        <f>_xlfn.XLOOKUP(G468,Sheet2!$W$4:$W$494,Sheet2!$Z$4:$Z$494)</f>
        <v>4.5</v>
      </c>
      <c r="O468" s="23">
        <f>_xlfn.XLOOKUP($G468,Sheet2!$P$4:$P$494,Sheet2!$S$4:$S$494)</f>
        <v>1.2</v>
      </c>
      <c r="P468" s="23">
        <f>_xlfn.XLOOKUP($G468,Sheet2!$P$4:$P$494,Sheet2!$S$4:$S$494)</f>
        <v>1.2</v>
      </c>
      <c r="Q468" s="88">
        <f t="shared" si="12"/>
        <v>3.7478418173511927</v>
      </c>
      <c r="R468" s="88">
        <f t="shared" si="13"/>
        <v>130.71715554666667</v>
      </c>
      <c r="S468" s="7" t="s">
        <v>1265</v>
      </c>
      <c r="T468" s="13" t="s">
        <v>1266</v>
      </c>
      <c r="U468" s="10">
        <v>0</v>
      </c>
      <c r="V468" s="10">
        <v>0</v>
      </c>
      <c r="W468" s="7"/>
      <c r="X468" s="7"/>
      <c r="Y468" s="7"/>
      <c r="Z468" s="7"/>
      <c r="AA468" s="7"/>
      <c r="AB468" s="7"/>
      <c r="AC468" s="7"/>
      <c r="AD468" s="7"/>
      <c r="AE468" s="7"/>
      <c r="AF468" s="13" t="s">
        <v>1211</v>
      </c>
    </row>
    <row r="469" spans="1:32" ht="15">
      <c r="A469" s="7" t="s">
        <v>1197</v>
      </c>
      <c r="B469" s="7" t="s">
        <v>1198</v>
      </c>
      <c r="C469" s="70">
        <v>43809</v>
      </c>
      <c r="D469" s="7" t="s">
        <v>328</v>
      </c>
      <c r="E469" s="7" t="s">
        <v>1267</v>
      </c>
      <c r="F469" s="7" t="s">
        <v>80</v>
      </c>
      <c r="G469" s="13" t="s">
        <v>1268</v>
      </c>
      <c r="H469" s="9">
        <v>-27.53</v>
      </c>
      <c r="I469" s="10">
        <v>43.427733330000002</v>
      </c>
      <c r="J469" s="11">
        <v>11.85</v>
      </c>
      <c r="K469" s="10">
        <v>12.23301667</v>
      </c>
      <c r="L469" s="22">
        <v>25.93</v>
      </c>
      <c r="M469" s="17">
        <v>1.01</v>
      </c>
      <c r="N469" s="23">
        <f>_xlfn.XLOOKUP(G469,Sheet2!$W$4:$W$494,Sheet2!$Z$4:$Z$494)</f>
        <v>5.5</v>
      </c>
      <c r="O469" s="23">
        <f>_xlfn.XLOOKUP($G469,Sheet2!$P$4:$P$494,Sheet2!$S$4:$S$494)</f>
        <v>1.2</v>
      </c>
      <c r="P469" s="23">
        <f>_xlfn.XLOOKUP($G469,Sheet2!$P$4:$P$494,Sheet2!$S$4:$S$494)</f>
        <v>1.2</v>
      </c>
      <c r="Q469" s="88">
        <f t="shared" si="12"/>
        <v>4.1417166551609057</v>
      </c>
      <c r="R469" s="88">
        <f t="shared" si="13"/>
        <v>114.66068205940594</v>
      </c>
      <c r="S469" s="7" t="s">
        <v>1269</v>
      </c>
      <c r="T469" s="13" t="s">
        <v>1270</v>
      </c>
      <c r="U469" s="10">
        <v>0</v>
      </c>
      <c r="V469" s="10">
        <v>0</v>
      </c>
      <c r="W469" s="7"/>
      <c r="X469" s="7"/>
      <c r="Y469" s="7"/>
      <c r="Z469" s="7"/>
      <c r="AA469" s="7"/>
      <c r="AB469" s="7"/>
      <c r="AC469" s="7"/>
      <c r="AD469" s="7"/>
      <c r="AE469" s="7"/>
      <c r="AF469" s="13" t="s">
        <v>1211</v>
      </c>
    </row>
    <row r="470" spans="1:32" ht="15">
      <c r="A470" s="7" t="s">
        <v>1197</v>
      </c>
      <c r="B470" s="7" t="s">
        <v>1198</v>
      </c>
      <c r="C470" s="70">
        <v>43809</v>
      </c>
      <c r="D470" s="7" t="s">
        <v>328</v>
      </c>
      <c r="E470" s="7" t="s">
        <v>1267</v>
      </c>
      <c r="F470" s="7" t="s">
        <v>80</v>
      </c>
      <c r="G470" s="13" t="s">
        <v>1271</v>
      </c>
      <c r="H470" s="9">
        <v>-27.7</v>
      </c>
      <c r="I470" s="10">
        <v>42.676072730000001</v>
      </c>
      <c r="J470" s="11">
        <v>11.43</v>
      </c>
      <c r="K470" s="10">
        <v>12.57803636</v>
      </c>
      <c r="L470" s="22">
        <v>18.86</v>
      </c>
      <c r="M470" s="17">
        <v>0.95</v>
      </c>
      <c r="N470" s="23">
        <f>_xlfn.XLOOKUP(G470,Sheet2!$W$4:$W$494,Sheet2!$Z$4:$Z$494)</f>
        <v>5.5</v>
      </c>
      <c r="O470" s="23">
        <f>_xlfn.XLOOKUP($G470,Sheet2!$P$4:$P$494,Sheet2!$S$4:$S$494)</f>
        <v>1.1000000000000001</v>
      </c>
      <c r="P470" s="23">
        <f>_xlfn.XLOOKUP($G470,Sheet2!$P$4:$P$494,Sheet2!$S$4:$S$494)</f>
        <v>1.1000000000000001</v>
      </c>
      <c r="Q470" s="88">
        <f t="shared" si="12"/>
        <v>3.9583882645361772</v>
      </c>
      <c r="R470" s="88">
        <f t="shared" si="13"/>
        <v>119.79248485614036</v>
      </c>
      <c r="S470" s="7" t="s">
        <v>1272</v>
      </c>
      <c r="T470" s="13" t="s">
        <v>1273</v>
      </c>
      <c r="U470" s="10">
        <v>0</v>
      </c>
      <c r="V470" s="10">
        <v>0</v>
      </c>
      <c r="W470" s="7"/>
      <c r="X470" s="7"/>
      <c r="Y470" s="7"/>
      <c r="Z470" s="7"/>
      <c r="AA470" s="7"/>
      <c r="AB470" s="7"/>
      <c r="AC470" s="7"/>
      <c r="AD470" s="7"/>
      <c r="AE470" s="7"/>
      <c r="AF470" s="13" t="s">
        <v>1211</v>
      </c>
    </row>
    <row r="471" spans="1:32" ht="15">
      <c r="A471" s="7" t="s">
        <v>1197</v>
      </c>
      <c r="B471" s="7" t="s">
        <v>1198</v>
      </c>
      <c r="C471" s="70">
        <v>43809</v>
      </c>
      <c r="D471" s="7" t="s">
        <v>328</v>
      </c>
      <c r="E471" s="7" t="s">
        <v>1267</v>
      </c>
      <c r="F471" s="7" t="s">
        <v>80</v>
      </c>
      <c r="G471" s="13" t="s">
        <v>1274</v>
      </c>
      <c r="H471" s="9">
        <v>-29.44</v>
      </c>
      <c r="I471" s="10">
        <v>42.666933329999999</v>
      </c>
      <c r="J471" s="11">
        <v>11.95</v>
      </c>
      <c r="K471" s="10">
        <v>12.06151667</v>
      </c>
      <c r="L471" s="22">
        <v>25.09</v>
      </c>
      <c r="M471" s="17">
        <v>0.94</v>
      </c>
      <c r="N471" s="23">
        <f>_xlfn.XLOOKUP(G471,Sheet2!$W$4:$W$494,Sheet2!$Z$4:$Z$494)</f>
        <v>5.5</v>
      </c>
      <c r="O471" s="23">
        <f>_xlfn.XLOOKUP($G471,Sheet2!$P$4:$P$494,Sheet2!$S$4:$S$494)</f>
        <v>1.2</v>
      </c>
      <c r="P471" s="23">
        <f>_xlfn.XLOOKUP($G471,Sheet2!$P$4:$P$494,Sheet2!$S$4:$S$494)</f>
        <v>1.2</v>
      </c>
      <c r="Q471" s="88">
        <f t="shared" si="12"/>
        <v>4.1270173765800546</v>
      </c>
      <c r="R471" s="88">
        <f t="shared" si="13"/>
        <v>121.04094561702128</v>
      </c>
      <c r="S471" s="7" t="s">
        <v>1275</v>
      </c>
      <c r="T471" s="13" t="s">
        <v>1276</v>
      </c>
      <c r="U471" s="10">
        <v>0</v>
      </c>
      <c r="V471" s="10">
        <v>0</v>
      </c>
      <c r="W471" s="7"/>
      <c r="X471" s="7"/>
      <c r="Y471" s="7"/>
      <c r="Z471" s="7"/>
      <c r="AA471" s="7"/>
      <c r="AB471" s="7"/>
      <c r="AC471" s="7"/>
      <c r="AD471" s="7"/>
      <c r="AE471" s="7"/>
      <c r="AF471" s="13" t="s">
        <v>1211</v>
      </c>
    </row>
    <row r="472" spans="1:32" ht="15">
      <c r="A472" s="7" t="s">
        <v>1197</v>
      </c>
      <c r="B472" s="7" t="s">
        <v>1198</v>
      </c>
      <c r="C472" s="70">
        <v>43809</v>
      </c>
      <c r="D472" s="7" t="s">
        <v>328</v>
      </c>
      <c r="E472" s="7" t="s">
        <v>1277</v>
      </c>
      <c r="F472" s="7" t="s">
        <v>1278</v>
      </c>
      <c r="G472" s="13" t="s">
        <v>1279</v>
      </c>
      <c r="H472" s="9">
        <v>-33.42</v>
      </c>
      <c r="I472" s="10">
        <v>49.707099999999997</v>
      </c>
      <c r="J472" s="11">
        <v>10.43</v>
      </c>
      <c r="K472" s="10">
        <v>15.534166669999999</v>
      </c>
      <c r="L472" s="22">
        <v>24.51</v>
      </c>
      <c r="M472" s="17">
        <v>0.98</v>
      </c>
      <c r="N472" s="23">
        <f>_xlfn.XLOOKUP(G472,Sheet2!$W$4:$W$494,Sheet2!$Z$4:$Z$494)</f>
        <v>4.5999999999999996</v>
      </c>
      <c r="O472" s="23">
        <f>_xlfn.XLOOKUP($G472,Sheet2!$P$4:$P$494,Sheet2!$S$4:$S$494)</f>
        <v>1.2</v>
      </c>
      <c r="P472" s="23">
        <f>_xlfn.XLOOKUP($G472,Sheet2!$P$4:$P$494,Sheet2!$S$4:$S$494)</f>
        <v>1.2</v>
      </c>
      <c r="Q472" s="88">
        <f t="shared" si="12"/>
        <v>3.7331656019026527</v>
      </c>
      <c r="R472" s="88">
        <f t="shared" si="13"/>
        <v>135.25741496598638</v>
      </c>
      <c r="S472" s="7" t="s">
        <v>1280</v>
      </c>
      <c r="T472" s="13" t="s">
        <v>1281</v>
      </c>
      <c r="U472" s="10">
        <v>0</v>
      </c>
      <c r="V472" s="10">
        <v>0</v>
      </c>
      <c r="W472" s="7"/>
      <c r="X472" s="7"/>
      <c r="Y472" s="7"/>
      <c r="Z472" s="7"/>
      <c r="AA472" s="7"/>
      <c r="AB472" s="7"/>
      <c r="AC472" s="7"/>
      <c r="AD472" s="7"/>
      <c r="AE472" s="7"/>
      <c r="AF472" s="13" t="s">
        <v>1211</v>
      </c>
    </row>
    <row r="473" spans="1:32" ht="15">
      <c r="A473" s="7" t="s">
        <v>1197</v>
      </c>
      <c r="B473" s="7" t="s">
        <v>1198</v>
      </c>
      <c r="C473" s="70">
        <v>43809</v>
      </c>
      <c r="D473" s="7" t="s">
        <v>328</v>
      </c>
      <c r="E473" s="7" t="s">
        <v>1262</v>
      </c>
      <c r="F473" s="7" t="s">
        <v>1263</v>
      </c>
      <c r="G473" s="13" t="s">
        <v>1282</v>
      </c>
      <c r="H473" s="9">
        <v>-28.76</v>
      </c>
      <c r="I473" s="10">
        <v>32.454133329999998</v>
      </c>
      <c r="J473" s="11">
        <v>9.35</v>
      </c>
      <c r="K473" s="10">
        <v>10.148941669999999</v>
      </c>
      <c r="L473" s="22">
        <v>22.47</v>
      </c>
      <c r="M473" s="17">
        <v>1.2</v>
      </c>
      <c r="N473" s="23">
        <f>_xlfn.XLOOKUP(G473,Sheet2!$W$4:$W$494,Sheet2!$Z$4:$Z$494)</f>
        <v>5.5</v>
      </c>
      <c r="O473" s="23">
        <f>_xlfn.XLOOKUP($G473,Sheet2!$P$4:$P$494,Sheet2!$S$4:$S$494)</f>
        <v>1.2</v>
      </c>
      <c r="P473" s="23">
        <f>_xlfn.XLOOKUP($G473,Sheet2!$P$4:$P$494,Sheet2!$S$4:$S$494)</f>
        <v>1.2</v>
      </c>
      <c r="Q473" s="88">
        <f t="shared" si="12"/>
        <v>3.7307491542284787</v>
      </c>
      <c r="R473" s="88">
        <f t="shared" si="13"/>
        <v>72.120296288888895</v>
      </c>
      <c r="S473" s="7" t="s">
        <v>1283</v>
      </c>
      <c r="T473" s="13" t="s">
        <v>1284</v>
      </c>
      <c r="U473" s="10">
        <v>0</v>
      </c>
      <c r="V473" s="10">
        <v>0</v>
      </c>
      <c r="W473" s="7"/>
      <c r="X473" s="7"/>
      <c r="Y473" s="7"/>
      <c r="Z473" s="7"/>
      <c r="AA473" s="7"/>
      <c r="AB473" s="7"/>
      <c r="AC473" s="7"/>
      <c r="AD473" s="7"/>
      <c r="AE473" s="7"/>
      <c r="AF473" s="13" t="s">
        <v>1211</v>
      </c>
    </row>
    <row r="474" spans="1:32" ht="15">
      <c r="A474" s="7" t="s">
        <v>1197</v>
      </c>
      <c r="B474" s="7" t="s">
        <v>1198</v>
      </c>
      <c r="C474" s="70">
        <v>43760</v>
      </c>
      <c r="D474" s="7" t="s">
        <v>328</v>
      </c>
      <c r="E474" s="7" t="s">
        <v>1285</v>
      </c>
      <c r="F474" s="7" t="s">
        <v>1207</v>
      </c>
      <c r="G474" s="13" t="s">
        <v>1286</v>
      </c>
      <c r="H474" s="9">
        <v>-30.01</v>
      </c>
      <c r="I474" s="10">
        <v>47.728000000000002</v>
      </c>
      <c r="J474" s="11">
        <v>13.49</v>
      </c>
      <c r="K474" s="10">
        <v>14.11861539</v>
      </c>
      <c r="L474" s="22">
        <v>22</v>
      </c>
      <c r="M474" s="17">
        <v>1.1399999999999999</v>
      </c>
      <c r="N474" s="23">
        <f>_xlfn.XLOOKUP(G474,Sheet2!$W$4:$W$494,Sheet2!$Z$4:$Z$494)</f>
        <v>4.5</v>
      </c>
      <c r="O474" s="23">
        <f>_xlfn.XLOOKUP($G474,Sheet2!$P$4:$P$494,Sheet2!$S$4:$S$494)</f>
        <v>1.3</v>
      </c>
      <c r="P474" s="23">
        <f>_xlfn.XLOOKUP($G474,Sheet2!$P$4:$P$494,Sheet2!$S$4:$S$494)</f>
        <v>1.3</v>
      </c>
      <c r="Q474" s="88">
        <f t="shared" si="12"/>
        <v>3.9439183750345554</v>
      </c>
      <c r="R474" s="88">
        <f t="shared" si="13"/>
        <v>111.64444444444446</v>
      </c>
      <c r="S474" s="7" t="s">
        <v>1287</v>
      </c>
      <c r="T474" s="13" t="s">
        <v>1288</v>
      </c>
      <c r="U474" s="10">
        <v>0</v>
      </c>
      <c r="V474" s="10">
        <v>0</v>
      </c>
      <c r="W474" s="7"/>
      <c r="X474" s="7"/>
      <c r="Y474" s="7"/>
      <c r="Z474" s="7"/>
      <c r="AA474" s="7"/>
      <c r="AB474" s="7"/>
      <c r="AC474" s="7"/>
      <c r="AD474" s="7"/>
      <c r="AE474" s="7"/>
      <c r="AF474" s="13" t="s">
        <v>1211</v>
      </c>
    </row>
    <row r="475" spans="1:32" ht="15">
      <c r="A475" s="7" t="s">
        <v>1197</v>
      </c>
      <c r="B475" s="7" t="s">
        <v>1198</v>
      </c>
      <c r="C475" s="70">
        <v>43809</v>
      </c>
      <c r="D475" s="7" t="s">
        <v>328</v>
      </c>
      <c r="E475" s="7" t="s">
        <v>1262</v>
      </c>
      <c r="F475" s="7" t="s">
        <v>1263</v>
      </c>
      <c r="G475" s="13" t="s">
        <v>1289</v>
      </c>
      <c r="H475" s="9">
        <v>-30.86</v>
      </c>
      <c r="I475" s="10">
        <v>43.24893333</v>
      </c>
      <c r="J475" s="11">
        <v>8.51</v>
      </c>
      <c r="K475" s="10">
        <v>13.47586667</v>
      </c>
      <c r="L475" s="22">
        <v>22.44</v>
      </c>
      <c r="M475" s="17">
        <v>1.1499999999999999</v>
      </c>
      <c r="N475" s="23">
        <f>_xlfn.XLOOKUP(G475,Sheet2!$W$4:$W$494,Sheet2!$Z$4:$Z$494)</f>
        <v>5.4</v>
      </c>
      <c r="O475" s="23">
        <f>_xlfn.XLOOKUP($G475,Sheet2!$P$4:$P$494,Sheet2!$S$4:$S$494)</f>
        <v>1.2</v>
      </c>
      <c r="P475" s="23">
        <f>_xlfn.XLOOKUP($G475,Sheet2!$P$4:$P$494,Sheet2!$S$4:$S$494)</f>
        <v>1.2</v>
      </c>
      <c r="Q475" s="88">
        <f t="shared" si="12"/>
        <v>3.7442555733597205</v>
      </c>
      <c r="R475" s="88">
        <f t="shared" si="13"/>
        <v>100.28738163478262</v>
      </c>
      <c r="S475" s="7" t="s">
        <v>1290</v>
      </c>
      <c r="T475" s="13" t="s">
        <v>1291</v>
      </c>
      <c r="U475" s="10">
        <v>0</v>
      </c>
      <c r="V475" s="10">
        <v>0</v>
      </c>
      <c r="W475" s="7"/>
      <c r="X475" s="7"/>
      <c r="Y475" s="7"/>
      <c r="Z475" s="7"/>
      <c r="AA475" s="7"/>
      <c r="AB475" s="7"/>
      <c r="AC475" s="7"/>
      <c r="AD475" s="7"/>
      <c r="AE475" s="7"/>
      <c r="AF475" s="13" t="s">
        <v>1211</v>
      </c>
    </row>
    <row r="476" spans="1:32" ht="15">
      <c r="A476" s="7" t="s">
        <v>1197</v>
      </c>
      <c r="B476" s="7" t="s">
        <v>1198</v>
      </c>
      <c r="C476" s="70">
        <v>43760</v>
      </c>
      <c r="D476" s="7" t="s">
        <v>321</v>
      </c>
      <c r="E476" s="7" t="s">
        <v>555</v>
      </c>
      <c r="F476" s="7" t="s">
        <v>556</v>
      </c>
      <c r="G476" s="13" t="s">
        <v>1292</v>
      </c>
      <c r="H476" s="9">
        <v>-29.79</v>
      </c>
      <c r="I476" s="10">
        <v>44.790905260000002</v>
      </c>
      <c r="J476" s="11">
        <v>6.27</v>
      </c>
      <c r="K476" s="10">
        <v>1.461084211</v>
      </c>
      <c r="L476" s="22">
        <v>2.14</v>
      </c>
      <c r="M476" s="17">
        <v>0.67</v>
      </c>
      <c r="N476" s="23">
        <f>_xlfn.XLOOKUP(G476,Sheet2!$W$4:$W$494,Sheet2!$Z$4:$Z$494)</f>
        <v>6.6</v>
      </c>
      <c r="O476" s="23">
        <f>_xlfn.XLOOKUP($G476,Sheet2!$P$4:$P$494,Sheet2!$S$4:$S$494)</f>
        <v>1.9</v>
      </c>
      <c r="P476" s="23">
        <f>_xlfn.XLOOKUP($G476,Sheet2!$P$4:$P$494,Sheet2!$S$4:$S$494)</f>
        <v>1.9</v>
      </c>
      <c r="Q476" s="88">
        <f t="shared" si="12"/>
        <v>35.765259622442578</v>
      </c>
      <c r="R476" s="88">
        <f t="shared" si="13"/>
        <v>178.27225974129351</v>
      </c>
      <c r="S476" s="7" t="s">
        <v>1293</v>
      </c>
      <c r="T476" s="13" t="s">
        <v>1294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13" t="s">
        <v>1202</v>
      </c>
    </row>
    <row r="477" spans="1:32" ht="15">
      <c r="A477" s="7" t="s">
        <v>1197</v>
      </c>
      <c r="B477" s="7" t="s">
        <v>1198</v>
      </c>
      <c r="C477" s="70">
        <v>43809</v>
      </c>
      <c r="D477" s="7" t="s">
        <v>328</v>
      </c>
      <c r="E477" s="7" t="s">
        <v>1262</v>
      </c>
      <c r="F477" s="7" t="s">
        <v>1263</v>
      </c>
      <c r="G477" s="13" t="s">
        <v>1295</v>
      </c>
      <c r="H477" s="9">
        <v>-29.76</v>
      </c>
      <c r="I477" s="10">
        <v>49.015000000000001</v>
      </c>
      <c r="J477" s="11">
        <v>8.5500000000000007</v>
      </c>
      <c r="K477" s="10">
        <v>15.26636364</v>
      </c>
      <c r="L477" s="22">
        <v>19.690000000000001</v>
      </c>
      <c r="M477" s="17">
        <v>1.35</v>
      </c>
      <c r="N477" s="23">
        <f>_xlfn.XLOOKUP(G477,Sheet2!$W$4:$W$494,Sheet2!$Z$4:$Z$494)</f>
        <v>5.3</v>
      </c>
      <c r="O477" s="23">
        <f>_xlfn.XLOOKUP($G477,Sheet2!$P$4:$P$494,Sheet2!$S$4:$S$494)</f>
        <v>1.1000000000000001</v>
      </c>
      <c r="P477" s="23">
        <f>_xlfn.XLOOKUP($G477,Sheet2!$P$4:$P$494,Sheet2!$S$4:$S$494)</f>
        <v>1.1000000000000001</v>
      </c>
      <c r="Q477" s="88">
        <f t="shared" si="12"/>
        <v>3.7457621222146305</v>
      </c>
      <c r="R477" s="88">
        <f t="shared" si="13"/>
        <v>96.819753086419752</v>
      </c>
      <c r="S477" s="7" t="s">
        <v>1296</v>
      </c>
      <c r="T477" s="13" t="s">
        <v>1297</v>
      </c>
      <c r="U477" s="10">
        <v>0</v>
      </c>
      <c r="V477" s="10">
        <v>0</v>
      </c>
      <c r="W477" s="7"/>
      <c r="X477" s="7"/>
      <c r="Y477" s="7"/>
      <c r="Z477" s="7"/>
      <c r="AA477" s="7"/>
      <c r="AB477" s="7"/>
      <c r="AC477" s="7"/>
      <c r="AD477" s="7"/>
      <c r="AE477" s="7"/>
      <c r="AF477" s="13" t="s">
        <v>1211</v>
      </c>
    </row>
    <row r="478" spans="1:32" ht="15">
      <c r="A478" s="7" t="s">
        <v>1197</v>
      </c>
      <c r="B478" s="7" t="s">
        <v>1198</v>
      </c>
      <c r="C478" s="70">
        <v>43760</v>
      </c>
      <c r="D478" s="7" t="s">
        <v>328</v>
      </c>
      <c r="E478" s="7" t="s">
        <v>1250</v>
      </c>
      <c r="F478" s="7" t="s">
        <v>102</v>
      </c>
      <c r="G478" s="13" t="s">
        <v>1298</v>
      </c>
      <c r="H478" s="9">
        <v>-30.82</v>
      </c>
      <c r="I478" s="10">
        <v>44.352679999999999</v>
      </c>
      <c r="J478" s="11">
        <v>11.27</v>
      </c>
      <c r="K478" s="10">
        <v>12.32</v>
      </c>
      <c r="L478" s="22">
        <v>21.73</v>
      </c>
      <c r="M478" s="17">
        <v>0.98</v>
      </c>
      <c r="N478" s="23">
        <f>_xlfn.XLOOKUP(G478,Sheet2!$W$4:$W$494,Sheet2!$Z$4:$Z$494)</f>
        <v>4.4000000000000004</v>
      </c>
      <c r="O478" s="23">
        <f>_xlfn.XLOOKUP($G478,Sheet2!$P$4:$P$494,Sheet2!$S$4:$S$494)</f>
        <v>1</v>
      </c>
      <c r="P478" s="23">
        <f>_xlfn.XLOOKUP($G478,Sheet2!$P$4:$P$494,Sheet2!$S$4:$S$494)</f>
        <v>1</v>
      </c>
      <c r="Q478" s="88">
        <f t="shared" si="12"/>
        <v>4.2000643939393942</v>
      </c>
      <c r="R478" s="88">
        <f t="shared" si="13"/>
        <v>120.68756462585034</v>
      </c>
      <c r="S478" s="7" t="s">
        <v>1299</v>
      </c>
      <c r="T478" s="13" t="s">
        <v>1300</v>
      </c>
      <c r="U478" s="10">
        <v>0</v>
      </c>
      <c r="V478" s="10">
        <v>0</v>
      </c>
      <c r="W478" s="7"/>
      <c r="X478" s="7"/>
      <c r="Y478" s="7"/>
      <c r="Z478" s="7"/>
      <c r="AA478" s="7"/>
      <c r="AB478" s="7"/>
      <c r="AC478" s="7"/>
      <c r="AD478" s="7"/>
      <c r="AE478" s="7"/>
      <c r="AF478" s="13" t="s">
        <v>1211</v>
      </c>
    </row>
    <row r="479" spans="1:32" ht="15">
      <c r="A479" s="7" t="s">
        <v>1197</v>
      </c>
      <c r="B479" s="7" t="s">
        <v>1198</v>
      </c>
      <c r="C479" s="70">
        <v>43809</v>
      </c>
      <c r="D479" s="7" t="s">
        <v>328</v>
      </c>
      <c r="E479" s="7" t="s">
        <v>1277</v>
      </c>
      <c r="F479" s="7" t="s">
        <v>1278</v>
      </c>
      <c r="G479" s="13" t="s">
        <v>1301</v>
      </c>
      <c r="H479" s="9">
        <v>-34.96</v>
      </c>
      <c r="I479" s="10">
        <v>48.656409089999997</v>
      </c>
      <c r="J479" s="11">
        <v>7.39</v>
      </c>
      <c r="K479" s="10">
        <v>15.324</v>
      </c>
      <c r="L479" s="22">
        <v>16.22</v>
      </c>
      <c r="M479" s="17">
        <v>1.03</v>
      </c>
      <c r="N479" s="23">
        <f>_xlfn.XLOOKUP(G479,Sheet2!$W$4:$W$494,Sheet2!$Z$4:$Z$494)</f>
        <v>5.2</v>
      </c>
      <c r="O479" s="23">
        <f>_xlfn.XLOOKUP($G479,Sheet2!$P$4:$P$494,Sheet2!$S$4:$S$494)</f>
        <v>1.1000000000000001</v>
      </c>
      <c r="P479" s="23">
        <f>_xlfn.XLOOKUP($G479,Sheet2!$P$4:$P$494,Sheet2!$S$4:$S$494)</f>
        <v>1.1000000000000001</v>
      </c>
      <c r="Q479" s="88">
        <f t="shared" si="12"/>
        <v>3.7043729186243803</v>
      </c>
      <c r="R479" s="88">
        <f t="shared" si="13"/>
        <v>125.97128566990291</v>
      </c>
      <c r="S479" s="7" t="s">
        <v>1302</v>
      </c>
      <c r="T479" s="13" t="s">
        <v>1303</v>
      </c>
      <c r="U479" s="10">
        <v>0</v>
      </c>
      <c r="V479" s="10">
        <v>0</v>
      </c>
      <c r="W479" s="7"/>
      <c r="X479" s="7"/>
      <c r="Y479" s="7"/>
      <c r="Z479" s="7"/>
      <c r="AA479" s="7"/>
      <c r="AB479" s="7"/>
      <c r="AC479" s="7"/>
      <c r="AD479" s="7"/>
      <c r="AE479" s="7"/>
      <c r="AF479" s="13" t="s">
        <v>1211</v>
      </c>
    </row>
    <row r="480" spans="1:32" ht="15">
      <c r="A480" s="7" t="s">
        <v>1197</v>
      </c>
      <c r="B480" s="7" t="s">
        <v>1198</v>
      </c>
      <c r="C480" s="70">
        <v>43795</v>
      </c>
      <c r="D480" s="7" t="s">
        <v>34</v>
      </c>
      <c r="E480" s="7" t="s">
        <v>470</v>
      </c>
      <c r="F480" s="7" t="s">
        <v>1217</v>
      </c>
      <c r="G480" s="13" t="s">
        <v>1304</v>
      </c>
      <c r="H480" s="9">
        <v>-27.46</v>
      </c>
      <c r="I480" s="10">
        <v>45.067827270000002</v>
      </c>
      <c r="J480" s="11">
        <v>10.43</v>
      </c>
      <c r="K480" s="10">
        <v>14.07018182</v>
      </c>
      <c r="L480" s="22">
        <v>5.9</v>
      </c>
      <c r="M480" s="17">
        <v>1.22</v>
      </c>
      <c r="N480" s="23">
        <f>_xlfn.XLOOKUP(G480,Sheet2!$W$4:$W$494,Sheet2!$Z$4:$Z$494)</f>
        <v>5.2</v>
      </c>
      <c r="O480" s="23">
        <f>_xlfn.XLOOKUP($G480,Sheet2!$P$4:$P$494,Sheet2!$S$4:$S$494)</f>
        <v>1.1000000000000001</v>
      </c>
      <c r="P480" s="23">
        <f>_xlfn.XLOOKUP($G480,Sheet2!$P$4:$P$494,Sheet2!$S$4:$S$494)</f>
        <v>1.1000000000000001</v>
      </c>
      <c r="Q480" s="88">
        <f t="shared" si="12"/>
        <v>3.7369191448728558</v>
      </c>
      <c r="R480" s="88">
        <f t="shared" si="13"/>
        <v>98.508912065573782</v>
      </c>
      <c r="S480" s="7" t="s">
        <v>1305</v>
      </c>
      <c r="T480" s="13" t="s">
        <v>1306</v>
      </c>
      <c r="U480" s="10">
        <v>0</v>
      </c>
      <c r="V480" s="10">
        <v>0</v>
      </c>
      <c r="W480" s="7"/>
      <c r="X480" s="7"/>
      <c r="Y480" s="7"/>
      <c r="Z480" s="7"/>
      <c r="AA480" s="7"/>
      <c r="AB480" s="7"/>
      <c r="AC480" s="7"/>
      <c r="AD480" s="7"/>
      <c r="AE480" s="7"/>
      <c r="AF480" s="13" t="s">
        <v>1211</v>
      </c>
    </row>
    <row r="481" spans="1:32" ht="15">
      <c r="A481" s="7" t="s">
        <v>1197</v>
      </c>
      <c r="B481" s="7" t="s">
        <v>1198</v>
      </c>
      <c r="C481" s="70">
        <v>43809</v>
      </c>
      <c r="D481" s="7" t="s">
        <v>328</v>
      </c>
      <c r="E481" s="7" t="s">
        <v>1212</v>
      </c>
      <c r="F481" s="7" t="s">
        <v>1213</v>
      </c>
      <c r="G481" s="13" t="s">
        <v>1307</v>
      </c>
      <c r="H481" s="9">
        <v>-32.94</v>
      </c>
      <c r="I481" s="10">
        <v>50.840588889999999</v>
      </c>
      <c r="J481" s="11">
        <v>10.46</v>
      </c>
      <c r="K481" s="10">
        <v>15.30577778</v>
      </c>
      <c r="L481" s="22">
        <v>16.34</v>
      </c>
      <c r="M481" s="17">
        <v>1.1499999999999999</v>
      </c>
      <c r="N481" s="23">
        <f>_xlfn.XLOOKUP(G481,Sheet2!$W$4:$W$494,Sheet2!$Z$4:$Z$494)</f>
        <v>5.0999999999999996</v>
      </c>
      <c r="O481" s="23">
        <f>_xlfn.XLOOKUP($G481,Sheet2!$P$4:$P$494,Sheet2!$S$4:$S$494)</f>
        <v>0.9</v>
      </c>
      <c r="P481" s="23">
        <f>_xlfn.XLOOKUP($G481,Sheet2!$P$4:$P$494,Sheet2!$S$4:$S$494)</f>
        <v>0.9</v>
      </c>
      <c r="Q481" s="88">
        <f t="shared" si="12"/>
        <v>3.8752699290572528</v>
      </c>
      <c r="R481" s="88">
        <f t="shared" si="13"/>
        <v>117.89122061449277</v>
      </c>
      <c r="S481" s="7" t="s">
        <v>1308</v>
      </c>
      <c r="T481" s="13" t="s">
        <v>1309</v>
      </c>
      <c r="U481" s="10">
        <v>0</v>
      </c>
      <c r="V481" s="10">
        <v>0</v>
      </c>
      <c r="W481" s="7"/>
      <c r="X481" s="7"/>
      <c r="Y481" s="7"/>
      <c r="Z481" s="7"/>
      <c r="AA481" s="7"/>
      <c r="AB481" s="7"/>
      <c r="AC481" s="7"/>
      <c r="AD481" s="7"/>
      <c r="AE481" s="7"/>
      <c r="AF481" s="13" t="s">
        <v>1211</v>
      </c>
    </row>
    <row r="482" spans="1:32" ht="15">
      <c r="A482" s="7" t="s">
        <v>1197</v>
      </c>
      <c r="B482" s="7" t="s">
        <v>1198</v>
      </c>
      <c r="C482" s="70">
        <v>43795</v>
      </c>
      <c r="D482" s="7" t="s">
        <v>34</v>
      </c>
      <c r="E482" s="7" t="s">
        <v>1267</v>
      </c>
      <c r="F482" s="7" t="s">
        <v>80</v>
      </c>
      <c r="G482" s="13" t="s">
        <v>1310</v>
      </c>
      <c r="H482" s="9">
        <v>-30.38</v>
      </c>
      <c r="I482" s="10">
        <v>46.030966669999998</v>
      </c>
      <c r="J482" s="11">
        <v>11.83</v>
      </c>
      <c r="K482" s="10">
        <v>12.739777780000001</v>
      </c>
      <c r="L482" s="22">
        <v>25.38</v>
      </c>
      <c r="M482" s="17">
        <v>1.1200000000000001</v>
      </c>
      <c r="N482" s="23">
        <f>_xlfn.XLOOKUP(G482,Sheet2!$W$4:$W$494,Sheet2!$Z$4:$Z$494)</f>
        <v>5</v>
      </c>
      <c r="O482" s="23">
        <f>_xlfn.XLOOKUP($G482,Sheet2!$P$4:$P$494,Sheet2!$S$4:$S$494)</f>
        <v>0.9</v>
      </c>
      <c r="P482" s="23">
        <f>_xlfn.XLOOKUP($G482,Sheet2!$P$4:$P$494,Sheet2!$S$4:$S$494)</f>
        <v>0.9</v>
      </c>
      <c r="Q482" s="88">
        <f t="shared" si="12"/>
        <v>4.2153635154170903</v>
      </c>
      <c r="R482" s="88">
        <f t="shared" si="13"/>
        <v>109.59753969047618</v>
      </c>
      <c r="S482" s="7" t="s">
        <v>1311</v>
      </c>
      <c r="T482" s="13" t="s">
        <v>1312</v>
      </c>
      <c r="U482" s="10">
        <v>0</v>
      </c>
      <c r="V482" s="10">
        <v>0</v>
      </c>
      <c r="W482" s="7"/>
      <c r="X482" s="7"/>
      <c r="Y482" s="7"/>
      <c r="Z482" s="7"/>
      <c r="AA482" s="7"/>
      <c r="AB482" s="7"/>
      <c r="AC482" s="7"/>
      <c r="AD482" s="7"/>
      <c r="AE482" s="7"/>
      <c r="AF482" s="13" t="s">
        <v>1211</v>
      </c>
    </row>
    <row r="483" spans="1:32" ht="15">
      <c r="A483" s="7" t="s">
        <v>1197</v>
      </c>
      <c r="B483" s="7" t="s">
        <v>1198</v>
      </c>
      <c r="C483" s="70">
        <v>43809</v>
      </c>
      <c r="D483" s="7" t="s">
        <v>328</v>
      </c>
      <c r="E483" s="7" t="s">
        <v>1065</v>
      </c>
      <c r="F483" s="7" t="s">
        <v>1313</v>
      </c>
      <c r="G483" s="13" t="s">
        <v>1314</v>
      </c>
      <c r="H483" s="9">
        <v>-30.47</v>
      </c>
      <c r="I483" s="10">
        <v>43.709310000000002</v>
      </c>
      <c r="J483" s="11">
        <v>9.92</v>
      </c>
      <c r="K483" s="10">
        <v>13.412599999999999</v>
      </c>
      <c r="L483" s="22">
        <v>20.61</v>
      </c>
      <c r="M483" s="17">
        <v>1.03</v>
      </c>
      <c r="N483" s="23">
        <f>_xlfn.XLOOKUP(G483,Sheet2!$W$4:$W$494,Sheet2!$Z$4:$Z$494)</f>
        <v>4.8</v>
      </c>
      <c r="O483" s="23">
        <f>_xlfn.XLOOKUP($G483,Sheet2!$P$4:$P$494,Sheet2!$S$4:$S$494)</f>
        <v>1</v>
      </c>
      <c r="P483" s="23">
        <f>_xlfn.XLOOKUP($G483,Sheet2!$P$4:$P$494,Sheet2!$S$4:$S$494)</f>
        <v>1</v>
      </c>
      <c r="Q483" s="88">
        <f t="shared" si="12"/>
        <v>3.8019619611410169</v>
      </c>
      <c r="R483" s="88">
        <f t="shared" si="13"/>
        <v>113.16326213592232</v>
      </c>
      <c r="S483" s="7" t="s">
        <v>1315</v>
      </c>
      <c r="T483" s="13" t="s">
        <v>1316</v>
      </c>
      <c r="U483" s="10">
        <v>0</v>
      </c>
      <c r="V483" s="10">
        <v>0</v>
      </c>
      <c r="W483" s="7"/>
      <c r="X483" s="7"/>
      <c r="Y483" s="7"/>
      <c r="Z483" s="7"/>
      <c r="AA483" s="7"/>
      <c r="AB483" s="7"/>
      <c r="AC483" s="7"/>
      <c r="AD483" s="7"/>
      <c r="AE483" s="7"/>
      <c r="AF483" s="13" t="s">
        <v>1211</v>
      </c>
    </row>
    <row r="484" spans="1:32" ht="15">
      <c r="A484" s="7" t="s">
        <v>1197</v>
      </c>
      <c r="B484" s="7" t="s">
        <v>1198</v>
      </c>
      <c r="C484" s="70">
        <v>43809</v>
      </c>
      <c r="D484" s="7" t="s">
        <v>328</v>
      </c>
      <c r="E484" s="7" t="s">
        <v>1065</v>
      </c>
      <c r="F484" s="7" t="s">
        <v>1313</v>
      </c>
      <c r="G484" s="13" t="s">
        <v>1317</v>
      </c>
      <c r="H484" s="9">
        <v>-30.88</v>
      </c>
      <c r="I484" s="10">
        <v>38.313429999999997</v>
      </c>
      <c r="J484" s="11">
        <v>9.8800000000000008</v>
      </c>
      <c r="K484" s="10">
        <v>11.5206</v>
      </c>
      <c r="L484" s="22">
        <v>21.17</v>
      </c>
      <c r="M484" s="17">
        <v>0.98</v>
      </c>
      <c r="N484" s="23">
        <f>_xlfn.XLOOKUP(G484,Sheet2!$W$4:$W$494,Sheet2!$Z$4:$Z$494)</f>
        <v>4.7</v>
      </c>
      <c r="O484" s="23">
        <f>_xlfn.XLOOKUP($G484,Sheet2!$P$4:$P$494,Sheet2!$S$4:$S$494)</f>
        <v>1</v>
      </c>
      <c r="P484" s="23">
        <f>_xlfn.XLOOKUP($G484,Sheet2!$P$4:$P$494,Sheet2!$S$4:$S$494)</f>
        <v>1</v>
      </c>
      <c r="Q484" s="88">
        <f t="shared" si="12"/>
        <v>3.8799195933082191</v>
      </c>
      <c r="R484" s="88">
        <f t="shared" si="13"/>
        <v>104.25423129251701</v>
      </c>
      <c r="S484" s="7" t="s">
        <v>1318</v>
      </c>
      <c r="T484" s="13" t="s">
        <v>1319</v>
      </c>
      <c r="U484" s="10">
        <v>0</v>
      </c>
      <c r="V484" s="10">
        <v>0</v>
      </c>
      <c r="W484" s="7"/>
      <c r="X484" s="7"/>
      <c r="Y484" s="7"/>
      <c r="Z484" s="7"/>
      <c r="AA484" s="7"/>
      <c r="AB484" s="7"/>
      <c r="AC484" s="7"/>
      <c r="AD484" s="7"/>
      <c r="AE484" s="7"/>
      <c r="AF484" s="13" t="s">
        <v>1211</v>
      </c>
    </row>
    <row r="485" spans="1:32" ht="15">
      <c r="A485" s="7" t="s">
        <v>1197</v>
      </c>
      <c r="B485" s="7" t="s">
        <v>1198</v>
      </c>
      <c r="C485" s="70">
        <v>43809</v>
      </c>
      <c r="D485" s="7" t="s">
        <v>328</v>
      </c>
      <c r="E485" s="7" t="s">
        <v>1277</v>
      </c>
      <c r="F485" s="7" t="s">
        <v>1278</v>
      </c>
      <c r="G485" s="13" t="s">
        <v>1320</v>
      </c>
      <c r="H485" s="9">
        <v>-28.42</v>
      </c>
      <c r="I485" s="10">
        <v>37.710700000000003</v>
      </c>
      <c r="J485" s="11">
        <v>9.1300000000000008</v>
      </c>
      <c r="K485" s="10">
        <v>11.89927273</v>
      </c>
      <c r="L485" s="22">
        <v>17.79</v>
      </c>
      <c r="M485" s="17">
        <v>0.99</v>
      </c>
      <c r="N485" s="23">
        <f>_xlfn.XLOOKUP(G485,Sheet2!$W$4:$W$494,Sheet2!$Z$4:$Z$494)</f>
        <v>4.7</v>
      </c>
      <c r="O485" s="23">
        <f>_xlfn.XLOOKUP($G485,Sheet2!$P$4:$P$494,Sheet2!$S$4:$S$494)</f>
        <v>1.1000000000000001</v>
      </c>
      <c r="P485" s="23">
        <f>_xlfn.XLOOKUP($G485,Sheet2!$P$4:$P$494,Sheet2!$S$4:$S$494)</f>
        <v>1.1000000000000001</v>
      </c>
      <c r="Q485" s="88">
        <f t="shared" si="12"/>
        <v>3.697353415200415</v>
      </c>
      <c r="R485" s="88">
        <f t="shared" si="13"/>
        <v>101.5776430976431</v>
      </c>
      <c r="S485" s="7" t="s">
        <v>1321</v>
      </c>
      <c r="T485" s="13" t="s">
        <v>1322</v>
      </c>
      <c r="U485" s="10">
        <v>0</v>
      </c>
      <c r="V485" s="10">
        <v>0</v>
      </c>
      <c r="W485" s="7"/>
      <c r="X485" s="7"/>
      <c r="Y485" s="7"/>
      <c r="Z485" s="7"/>
      <c r="AA485" s="7"/>
      <c r="AB485" s="7"/>
      <c r="AC485" s="7"/>
      <c r="AD485" s="7"/>
      <c r="AE485" s="7"/>
      <c r="AF485" s="13" t="s">
        <v>1211</v>
      </c>
    </row>
    <row r="486" spans="1:32" ht="15">
      <c r="A486" s="7" t="s">
        <v>1197</v>
      </c>
      <c r="B486" s="7" t="s">
        <v>1198</v>
      </c>
      <c r="C486" s="70">
        <v>43795</v>
      </c>
      <c r="D486" s="7" t="s">
        <v>34</v>
      </c>
      <c r="E486" s="7" t="s">
        <v>1245</v>
      </c>
      <c r="F486" s="7" t="s">
        <v>1246</v>
      </c>
      <c r="G486" s="13" t="s">
        <v>1323</v>
      </c>
      <c r="H486" s="9">
        <v>-28.44</v>
      </c>
      <c r="I486" s="10">
        <v>50.322839999999999</v>
      </c>
      <c r="J486" s="11">
        <v>12.14</v>
      </c>
      <c r="K486" s="10">
        <v>15.462999999999999</v>
      </c>
      <c r="L486" s="22">
        <v>23.21</v>
      </c>
      <c r="M486" s="17">
        <v>1.0900000000000001</v>
      </c>
      <c r="N486" s="23">
        <f>_xlfn.XLOOKUP(G486,Sheet2!$W$4:$W$494,Sheet2!$Z$4:$Z$494)</f>
        <v>4.9000000000000004</v>
      </c>
      <c r="O486" s="23">
        <f>_xlfn.XLOOKUP($G486,Sheet2!$P$4:$P$494,Sheet2!$S$4:$S$494)</f>
        <v>1</v>
      </c>
      <c r="P486" s="23">
        <f>_xlfn.XLOOKUP($G486,Sheet2!$P$4:$P$494,Sheet2!$S$4:$S$494)</f>
        <v>1</v>
      </c>
      <c r="Q486" s="88">
        <f t="shared" si="12"/>
        <v>3.796803983703033</v>
      </c>
      <c r="R486" s="88">
        <f t="shared" si="13"/>
        <v>123.11398165137615</v>
      </c>
      <c r="S486" s="7" t="s">
        <v>1324</v>
      </c>
      <c r="T486" s="13" t="s">
        <v>1325</v>
      </c>
      <c r="U486" s="10">
        <v>0</v>
      </c>
      <c r="V486" s="10">
        <v>0</v>
      </c>
      <c r="W486" s="7"/>
      <c r="X486" s="7"/>
      <c r="Y486" s="7"/>
      <c r="Z486" s="7"/>
      <c r="AA486" s="7"/>
      <c r="AB486" s="7"/>
      <c r="AC486" s="7"/>
      <c r="AD486" s="7"/>
      <c r="AE486" s="7"/>
      <c r="AF486" s="13" t="s">
        <v>1211</v>
      </c>
    </row>
    <row r="487" spans="1:32" ht="15">
      <c r="A487" s="7" t="s">
        <v>1197</v>
      </c>
      <c r="B487" s="7" t="s">
        <v>1198</v>
      </c>
      <c r="C487" s="70">
        <v>43795</v>
      </c>
      <c r="D487" s="7" t="s">
        <v>34</v>
      </c>
      <c r="E487" s="7" t="s">
        <v>470</v>
      </c>
      <c r="F487" s="7" t="s">
        <v>1217</v>
      </c>
      <c r="G487" s="13" t="s">
        <v>1326</v>
      </c>
      <c r="H487" s="9">
        <v>-30.97</v>
      </c>
      <c r="I487" s="10">
        <v>55.183209089999998</v>
      </c>
      <c r="J487" s="11">
        <v>11.35</v>
      </c>
      <c r="K487" s="10">
        <v>17.336909089999999</v>
      </c>
      <c r="L487" s="22">
        <v>15.78</v>
      </c>
      <c r="M487" s="17">
        <v>1.08</v>
      </c>
      <c r="N487" s="23">
        <f>_xlfn.XLOOKUP(G487,Sheet2!$W$4:$W$494,Sheet2!$Z$4:$Z$494)</f>
        <v>5.4</v>
      </c>
      <c r="O487" s="23">
        <f>_xlfn.XLOOKUP($G487,Sheet2!$P$4:$P$494,Sheet2!$S$4:$S$494)</f>
        <v>1.1000000000000001</v>
      </c>
      <c r="P487" s="23">
        <f>_xlfn.XLOOKUP($G487,Sheet2!$P$4:$P$494,Sheet2!$S$4:$S$494)</f>
        <v>1.1000000000000001</v>
      </c>
      <c r="Q487" s="88">
        <f t="shared" si="12"/>
        <v>3.7134883888925097</v>
      </c>
      <c r="R487" s="88">
        <f t="shared" si="13"/>
        <v>136.25483725925923</v>
      </c>
      <c r="S487" s="7" t="s">
        <v>1327</v>
      </c>
      <c r="T487" s="13" t="s">
        <v>1328</v>
      </c>
      <c r="U487" s="10">
        <v>0</v>
      </c>
      <c r="V487" s="10">
        <v>0</v>
      </c>
      <c r="W487" s="7"/>
      <c r="X487" s="7"/>
      <c r="Y487" s="7"/>
      <c r="Z487" s="7"/>
      <c r="AA487" s="7"/>
      <c r="AB487" s="7"/>
      <c r="AC487" s="7"/>
      <c r="AD487" s="7"/>
      <c r="AE487" s="7"/>
      <c r="AF487" s="13" t="s">
        <v>1211</v>
      </c>
    </row>
    <row r="488" spans="1:32" ht="15">
      <c r="A488" s="7" t="s">
        <v>1197</v>
      </c>
      <c r="B488" s="7" t="s">
        <v>1198</v>
      </c>
      <c r="C488" s="70">
        <v>43809</v>
      </c>
      <c r="D488" s="7" t="s">
        <v>328</v>
      </c>
      <c r="E488" s="7" t="s">
        <v>1277</v>
      </c>
      <c r="F488" s="7" t="s">
        <v>1278</v>
      </c>
      <c r="G488" s="13" t="s">
        <v>1329</v>
      </c>
      <c r="H488" s="9">
        <v>-32.44</v>
      </c>
      <c r="I488" s="10">
        <v>43.651727270000002</v>
      </c>
      <c r="J488" s="11">
        <v>7.77</v>
      </c>
      <c r="K488" s="10">
        <v>13.76727273</v>
      </c>
      <c r="L488" s="22">
        <v>19.11</v>
      </c>
      <c r="M488" s="17">
        <v>0.9</v>
      </c>
      <c r="N488" s="23">
        <f>_xlfn.XLOOKUP(G488,Sheet2!$W$4:$W$494,Sheet2!$Z$4:$Z$494)</f>
        <v>5.3</v>
      </c>
      <c r="O488" s="23">
        <f>_xlfn.XLOOKUP($G488,Sheet2!$P$4:$P$494,Sheet2!$S$4:$S$494)</f>
        <v>1.1000000000000001</v>
      </c>
      <c r="P488" s="23">
        <f>_xlfn.XLOOKUP($G488,Sheet2!$P$4:$P$494,Sheet2!$S$4:$S$494)</f>
        <v>1.1000000000000001</v>
      </c>
      <c r="Q488" s="88">
        <f t="shared" si="12"/>
        <v>3.6991360705275529</v>
      </c>
      <c r="R488" s="88">
        <f t="shared" si="13"/>
        <v>129.33845117037038</v>
      </c>
      <c r="S488" s="7" t="s">
        <v>1330</v>
      </c>
      <c r="T488" s="13" t="s">
        <v>1331</v>
      </c>
      <c r="U488" s="10">
        <v>0</v>
      </c>
      <c r="V488" s="10">
        <v>0</v>
      </c>
      <c r="W488" s="7"/>
      <c r="X488" s="7"/>
      <c r="Y488" s="7"/>
      <c r="Z488" s="7"/>
      <c r="AA488" s="7"/>
      <c r="AB488" s="7"/>
      <c r="AC488" s="7"/>
      <c r="AD488" s="7"/>
      <c r="AE488" s="7"/>
      <c r="AF488" s="13" t="s">
        <v>1211</v>
      </c>
    </row>
    <row r="489" spans="1:32" ht="15">
      <c r="A489" s="7" t="s">
        <v>1197</v>
      </c>
      <c r="B489" s="7" t="s">
        <v>1198</v>
      </c>
      <c r="C489" s="70">
        <v>43809</v>
      </c>
      <c r="D489" s="7" t="s">
        <v>328</v>
      </c>
      <c r="E489" s="7" t="s">
        <v>1262</v>
      </c>
      <c r="F489" s="7" t="s">
        <v>1263</v>
      </c>
      <c r="G489" s="13" t="s">
        <v>1332</v>
      </c>
      <c r="H489" s="9">
        <v>-27.64</v>
      </c>
      <c r="I489" s="10">
        <v>46.545466670000003</v>
      </c>
      <c r="J489" s="11">
        <v>8.94</v>
      </c>
      <c r="K489" s="10">
        <v>14.54577778</v>
      </c>
      <c r="L489" s="22">
        <v>13.5</v>
      </c>
      <c r="M489" s="17">
        <v>1.07</v>
      </c>
      <c r="N489" s="23">
        <f>_xlfn.XLOOKUP(G489,Sheet2!$W$4:$W$494,Sheet2!$Z$4:$Z$494)</f>
        <v>4.8</v>
      </c>
      <c r="O489" s="23">
        <f>_xlfn.XLOOKUP($G489,Sheet2!$P$4:$P$494,Sheet2!$S$4:$S$494)</f>
        <v>0.9</v>
      </c>
      <c r="P489" s="23">
        <f>_xlfn.XLOOKUP($G489,Sheet2!$P$4:$P$494,Sheet2!$S$4:$S$494)</f>
        <v>0.9</v>
      </c>
      <c r="Q489" s="88">
        <f t="shared" si="12"/>
        <v>3.7332513441115793</v>
      </c>
      <c r="R489" s="88">
        <f t="shared" si="13"/>
        <v>116.00116304049845</v>
      </c>
      <c r="S489" s="7" t="s">
        <v>1333</v>
      </c>
      <c r="T489" s="13" t="s">
        <v>1334</v>
      </c>
      <c r="U489" s="10">
        <v>0</v>
      </c>
      <c r="V489" s="10">
        <v>0</v>
      </c>
      <c r="W489" s="7"/>
      <c r="X489" s="7"/>
      <c r="Y489" s="7"/>
      <c r="Z489" s="7"/>
      <c r="AA489" s="7"/>
      <c r="AB489" s="7"/>
      <c r="AC489" s="7"/>
      <c r="AD489" s="7"/>
      <c r="AE489" s="7"/>
      <c r="AF489" s="13" t="s">
        <v>1211</v>
      </c>
    </row>
    <row r="490" spans="1:32" ht="15">
      <c r="A490" s="7" t="s">
        <v>1197</v>
      </c>
      <c r="B490" s="7" t="s">
        <v>1198</v>
      </c>
      <c r="C490" s="70">
        <v>43809</v>
      </c>
      <c r="D490" s="7" t="s">
        <v>328</v>
      </c>
      <c r="E490" s="7" t="s">
        <v>1335</v>
      </c>
      <c r="F490" s="7" t="s">
        <v>1336</v>
      </c>
      <c r="G490" s="13" t="s">
        <v>1337</v>
      </c>
      <c r="H490" s="9">
        <v>-31.7</v>
      </c>
      <c r="I490" s="10">
        <v>48.975354549999999</v>
      </c>
      <c r="J490" s="11">
        <v>12.69</v>
      </c>
      <c r="K490" s="10">
        <v>15.059818180000001</v>
      </c>
      <c r="L490" s="22">
        <v>7.83</v>
      </c>
      <c r="M490" s="17">
        <v>0.85</v>
      </c>
      <c r="N490" s="23">
        <f>_xlfn.XLOOKUP(G490,Sheet2!$W$4:$W$494,Sheet2!$Z$4:$Z$494)</f>
        <v>5.5</v>
      </c>
      <c r="O490" s="23">
        <f>_xlfn.XLOOKUP($G490,Sheet2!$P$4:$P$494,Sheet2!$S$4:$S$494)</f>
        <v>1.1000000000000001</v>
      </c>
      <c r="P490" s="23">
        <f>_xlfn.XLOOKUP($G490,Sheet2!$P$4:$P$494,Sheet2!$S$4:$S$494)</f>
        <v>1.1000000000000001</v>
      </c>
      <c r="Q490" s="88">
        <f t="shared" si="12"/>
        <v>3.7940639759879664</v>
      </c>
      <c r="R490" s="88">
        <f t="shared" si="13"/>
        <v>153.64817113725491</v>
      </c>
      <c r="S490" s="7" t="s">
        <v>1338</v>
      </c>
      <c r="T490" s="13" t="s">
        <v>1339</v>
      </c>
      <c r="U490" s="10">
        <v>0</v>
      </c>
      <c r="V490" s="10">
        <v>0</v>
      </c>
      <c r="W490" s="7"/>
      <c r="X490" s="7"/>
      <c r="Y490" s="7"/>
      <c r="Z490" s="7"/>
      <c r="AA490" s="7"/>
      <c r="AB490" s="7"/>
      <c r="AC490" s="7"/>
      <c r="AD490" s="7"/>
      <c r="AE490" s="7"/>
      <c r="AF490" s="13" t="s">
        <v>1211</v>
      </c>
    </row>
    <row r="491" spans="1:32" ht="15">
      <c r="A491" s="7" t="s">
        <v>1197</v>
      </c>
      <c r="B491" s="7" t="s">
        <v>1198</v>
      </c>
      <c r="C491" s="70">
        <v>43795</v>
      </c>
      <c r="D491" s="7" t="s">
        <v>34</v>
      </c>
      <c r="E491" s="7" t="s">
        <v>470</v>
      </c>
      <c r="F491" s="7" t="s">
        <v>1217</v>
      </c>
      <c r="G491" s="13" t="s">
        <v>1340</v>
      </c>
      <c r="H491" s="9">
        <v>-27.8</v>
      </c>
      <c r="I491" s="10">
        <v>48.0884</v>
      </c>
      <c r="J491" s="11">
        <v>9.24</v>
      </c>
      <c r="K491" s="10">
        <v>15.145</v>
      </c>
      <c r="L491" s="22">
        <v>0.49</v>
      </c>
      <c r="M491" s="17">
        <v>1.07</v>
      </c>
      <c r="N491" s="23">
        <f>_xlfn.XLOOKUP(G491,Sheet2!$W$4:$W$494,Sheet2!$Z$4:$Z$494)</f>
        <v>5.0999999999999996</v>
      </c>
      <c r="O491" s="23">
        <f>_xlfn.XLOOKUP($G491,Sheet2!$P$4:$P$494,Sheet2!$S$4:$S$494)</f>
        <v>0.8</v>
      </c>
      <c r="P491" s="23">
        <f>_xlfn.XLOOKUP($G491,Sheet2!$P$4:$P$494,Sheet2!$S$4:$S$494)</f>
        <v>0.8</v>
      </c>
      <c r="Q491" s="88">
        <f t="shared" si="12"/>
        <v>3.7043996918675033</v>
      </c>
      <c r="R491" s="88">
        <f t="shared" si="13"/>
        <v>119.84647975077881</v>
      </c>
      <c r="S491" s="7" t="s">
        <v>1341</v>
      </c>
      <c r="T491" s="13" t="s">
        <v>1342</v>
      </c>
      <c r="U491" s="10">
        <v>0</v>
      </c>
      <c r="V491" s="10">
        <v>0</v>
      </c>
      <c r="W491" s="7"/>
      <c r="X491" s="7"/>
      <c r="Y491" s="7"/>
      <c r="Z491" s="7"/>
      <c r="AA491" s="7"/>
      <c r="AB491" s="7"/>
      <c r="AC491" s="7"/>
      <c r="AD491" s="7"/>
      <c r="AE491" s="7"/>
      <c r="AF491" s="13" t="s">
        <v>1211</v>
      </c>
    </row>
    <row r="492" spans="1:32" ht="15">
      <c r="A492" s="7" t="s">
        <v>1197</v>
      </c>
      <c r="B492" s="7" t="s">
        <v>1198</v>
      </c>
      <c r="C492" s="70">
        <v>43809</v>
      </c>
      <c r="D492" s="7" t="s">
        <v>328</v>
      </c>
      <c r="E492" s="7" t="s">
        <v>1065</v>
      </c>
      <c r="F492" s="7" t="s">
        <v>1313</v>
      </c>
      <c r="G492" s="13" t="s">
        <v>1343</v>
      </c>
      <c r="H492" s="9">
        <v>-28.99</v>
      </c>
      <c r="I492" s="10">
        <v>32.643639999999998</v>
      </c>
      <c r="J492" s="11">
        <v>9.16</v>
      </c>
      <c r="K492" s="10">
        <v>10.0008</v>
      </c>
      <c r="L492" s="22">
        <v>22.76</v>
      </c>
      <c r="M492" s="17">
        <v>0.93</v>
      </c>
      <c r="N492" s="23">
        <f>_xlfn.XLOOKUP(G492,Sheet2!$W$4:$W$494,Sheet2!$Z$4:$Z$494)</f>
        <v>4.7</v>
      </c>
      <c r="O492" s="23">
        <f>_xlfn.XLOOKUP($G492,Sheet2!$P$4:$P$494,Sheet2!$S$4:$S$494)</f>
        <v>1</v>
      </c>
      <c r="P492" s="23">
        <f>_xlfn.XLOOKUP($G492,Sheet2!$P$4:$P$494,Sheet2!$S$4:$S$494)</f>
        <v>1</v>
      </c>
      <c r="Q492" s="88">
        <f t="shared" si="12"/>
        <v>3.8081200170653013</v>
      </c>
      <c r="R492" s="88">
        <f t="shared" si="13"/>
        <v>93.601835125448019</v>
      </c>
      <c r="S492" s="7" t="s">
        <v>1344</v>
      </c>
      <c r="T492" s="13" t="s">
        <v>1345</v>
      </c>
      <c r="U492" s="10">
        <v>0</v>
      </c>
      <c r="V492" s="10">
        <v>0</v>
      </c>
      <c r="W492" s="7"/>
      <c r="X492" s="7"/>
      <c r="Y492" s="7"/>
      <c r="Z492" s="7"/>
      <c r="AA492" s="7"/>
      <c r="AB492" s="7"/>
      <c r="AC492" s="7"/>
      <c r="AD492" s="7"/>
      <c r="AE492" s="7"/>
      <c r="AF492" s="13" t="s">
        <v>1211</v>
      </c>
    </row>
    <row r="493" spans="1:32" ht="15">
      <c r="A493" s="7" t="s">
        <v>1197</v>
      </c>
      <c r="B493" s="7" t="s">
        <v>1198</v>
      </c>
      <c r="C493" s="70">
        <v>43809</v>
      </c>
      <c r="D493" s="7" t="s">
        <v>328</v>
      </c>
      <c r="E493" s="7" t="s">
        <v>1267</v>
      </c>
      <c r="F493" s="7" t="s">
        <v>80</v>
      </c>
      <c r="G493" s="13" t="s">
        <v>1346</v>
      </c>
      <c r="H493" s="9">
        <v>-30.14</v>
      </c>
      <c r="I493" s="10">
        <v>50.297075</v>
      </c>
      <c r="J493" s="11">
        <v>12.42</v>
      </c>
      <c r="K493" s="10">
        <v>13.512499999999999</v>
      </c>
      <c r="L493" s="22">
        <v>24.13</v>
      </c>
      <c r="M493" s="17">
        <v>0.97</v>
      </c>
      <c r="N493" s="23">
        <f>_xlfn.XLOOKUP(G493,Sheet2!$W$4:$W$494,Sheet2!$Z$4:$Z$494)</f>
        <v>5.2</v>
      </c>
      <c r="O493" s="23">
        <f>_xlfn.XLOOKUP($G493,Sheet2!$P$4:$P$494,Sheet2!$S$4:$S$494)</f>
        <v>0.8</v>
      </c>
      <c r="P493" s="23">
        <f>_xlfn.XLOOKUP($G493,Sheet2!$P$4:$P$494,Sheet2!$S$4:$S$494)</f>
        <v>0.8</v>
      </c>
      <c r="Q493" s="88">
        <f t="shared" si="12"/>
        <v>4.3426398396546411</v>
      </c>
      <c r="R493" s="88">
        <f t="shared" si="13"/>
        <v>138.27374570446736</v>
      </c>
      <c r="S493" s="7" t="s">
        <v>1347</v>
      </c>
      <c r="T493" s="13" t="s">
        <v>1348</v>
      </c>
      <c r="U493" s="10">
        <v>0</v>
      </c>
      <c r="V493" s="10">
        <v>0</v>
      </c>
      <c r="W493" s="7"/>
      <c r="X493" s="7"/>
      <c r="Y493" s="7"/>
      <c r="Z493" s="7"/>
      <c r="AA493" s="7"/>
      <c r="AB493" s="7"/>
      <c r="AC493" s="7"/>
      <c r="AD493" s="7"/>
      <c r="AE493" s="7"/>
      <c r="AF493" s="13" t="s">
        <v>1211</v>
      </c>
    </row>
    <row r="494" spans="1:32" ht="15">
      <c r="A494" s="7" t="s">
        <v>1197</v>
      </c>
      <c r="B494" s="7" t="s">
        <v>1198</v>
      </c>
      <c r="C494" s="70">
        <v>43809</v>
      </c>
      <c r="D494" s="7" t="s">
        <v>328</v>
      </c>
      <c r="E494" s="7" t="s">
        <v>1267</v>
      </c>
      <c r="F494" s="7" t="s">
        <v>80</v>
      </c>
      <c r="G494" s="13" t="s">
        <v>1349</v>
      </c>
      <c r="H494" s="9">
        <v>-27.86</v>
      </c>
      <c r="I494" s="10">
        <v>42.77061818</v>
      </c>
      <c r="J494" s="11">
        <v>11.54</v>
      </c>
      <c r="K494" s="10">
        <v>12.43963636</v>
      </c>
      <c r="L494" s="22">
        <v>22.1</v>
      </c>
      <c r="M494" s="17">
        <v>0.97</v>
      </c>
      <c r="N494" s="23">
        <f>_xlfn.XLOOKUP(G494,Sheet2!$W$4:$W$494,Sheet2!$Z$4:$Z$494)</f>
        <v>4.5</v>
      </c>
      <c r="O494" s="23">
        <f>_xlfn.XLOOKUP($G494,Sheet2!$P$4:$P$494,Sheet2!$S$4:$S$494)</f>
        <v>1.1000000000000001</v>
      </c>
      <c r="P494" s="23">
        <f>_xlfn.XLOOKUP($G494,Sheet2!$P$4:$P$494,Sheet2!$S$4:$S$494)</f>
        <v>1.1000000000000001</v>
      </c>
      <c r="Q494" s="88">
        <f t="shared" si="12"/>
        <v>4.0112952741757901</v>
      </c>
      <c r="R494" s="88">
        <f t="shared" si="13"/>
        <v>117.58245547766323</v>
      </c>
      <c r="S494" s="7" t="s">
        <v>1350</v>
      </c>
      <c r="T494" s="13" t="s">
        <v>1351</v>
      </c>
      <c r="U494" s="10">
        <v>0</v>
      </c>
      <c r="V494" s="10">
        <v>0</v>
      </c>
      <c r="W494" s="7"/>
      <c r="X494" s="7"/>
      <c r="Y494" s="7"/>
      <c r="Z494" s="7"/>
      <c r="AA494" s="7"/>
      <c r="AB494" s="7"/>
      <c r="AC494" s="7"/>
      <c r="AD494" s="7"/>
      <c r="AE494" s="7"/>
      <c r="AF494" s="13" t="s">
        <v>1211</v>
      </c>
    </row>
    <row r="495" spans="1:32" ht="15">
      <c r="A495" s="7" t="s">
        <v>1197</v>
      </c>
      <c r="B495" s="7" t="s">
        <v>1198</v>
      </c>
      <c r="C495" s="70">
        <v>43809</v>
      </c>
      <c r="D495" s="7" t="s">
        <v>328</v>
      </c>
      <c r="E495" s="7" t="s">
        <v>1245</v>
      </c>
      <c r="F495" s="7" t="s">
        <v>1246</v>
      </c>
      <c r="G495" s="13" t="s">
        <v>1352</v>
      </c>
      <c r="H495" s="9">
        <v>-29.94</v>
      </c>
      <c r="I495" s="10">
        <v>37.816388889999999</v>
      </c>
      <c r="J495" s="11">
        <v>13.05</v>
      </c>
      <c r="K495" s="10">
        <v>11.48888889</v>
      </c>
      <c r="L495" s="22">
        <v>22.61</v>
      </c>
      <c r="M495" s="17">
        <v>1.04</v>
      </c>
      <c r="N495" s="23">
        <f>_xlfn.XLOOKUP(G495,Sheet2!$W$4:$W$494,Sheet2!$Z$4:$Z$494)</f>
        <v>4.5999999999999996</v>
      </c>
      <c r="O495" s="23">
        <f>_xlfn.XLOOKUP($G495,Sheet2!$P$4:$P$494,Sheet2!$S$4:$S$494)</f>
        <v>0.9</v>
      </c>
      <c r="P495" s="23">
        <f>_xlfn.XLOOKUP($G495,Sheet2!$P$4:$P$494,Sheet2!$S$4:$S$494)</f>
        <v>0.9</v>
      </c>
      <c r="Q495" s="88">
        <f t="shared" si="12"/>
        <v>3.8401555445512421</v>
      </c>
      <c r="R495" s="88">
        <f t="shared" si="13"/>
        <v>96.965099717948704</v>
      </c>
      <c r="S495" s="7" t="s">
        <v>1353</v>
      </c>
      <c r="T495" s="13" t="s">
        <v>1354</v>
      </c>
      <c r="U495" s="10">
        <v>0</v>
      </c>
      <c r="V495" s="10">
        <v>0</v>
      </c>
      <c r="W495" s="7"/>
      <c r="X495" s="7"/>
      <c r="Y495" s="7"/>
      <c r="Z495" s="7"/>
      <c r="AA495" s="7"/>
      <c r="AB495" s="7"/>
      <c r="AC495" s="7"/>
      <c r="AD495" s="7"/>
      <c r="AE495" s="7"/>
      <c r="AF495" s="13" t="s">
        <v>1211</v>
      </c>
    </row>
    <row r="496" spans="1:32" ht="15">
      <c r="A496" s="7" t="s">
        <v>1197</v>
      </c>
      <c r="B496" s="7" t="s">
        <v>1198</v>
      </c>
      <c r="C496" s="70">
        <v>43809</v>
      </c>
      <c r="D496" s="7" t="s">
        <v>328</v>
      </c>
      <c r="E496" s="7" t="s">
        <v>1245</v>
      </c>
      <c r="F496" s="7" t="s">
        <v>1246</v>
      </c>
      <c r="G496" s="13" t="s">
        <v>1355</v>
      </c>
      <c r="H496" s="9">
        <v>-27.98</v>
      </c>
      <c r="I496" s="10">
        <v>55.334433330000003</v>
      </c>
      <c r="J496" s="11">
        <v>12.25</v>
      </c>
      <c r="K496" s="10">
        <v>15.820444439999999</v>
      </c>
      <c r="L496" s="22">
        <v>18.12</v>
      </c>
      <c r="M496" s="17">
        <v>0.97</v>
      </c>
      <c r="N496" s="23">
        <f>_xlfn.XLOOKUP(G496,Sheet2!$W$4:$W$494,Sheet2!$Z$4:$Z$494)</f>
        <v>4.7</v>
      </c>
      <c r="O496" s="23">
        <f>_xlfn.XLOOKUP($G496,Sheet2!$P$4:$P$494,Sheet2!$S$4:$S$494)</f>
        <v>0.9</v>
      </c>
      <c r="P496" s="23">
        <f>_xlfn.XLOOKUP($G496,Sheet2!$P$4:$P$494,Sheet2!$S$4:$S$494)</f>
        <v>0.9</v>
      </c>
      <c r="Q496" s="88">
        <f t="shared" si="12"/>
        <v>4.080595784134621</v>
      </c>
      <c r="R496" s="88">
        <f t="shared" si="13"/>
        <v>152.12215348453608</v>
      </c>
      <c r="S496" s="7" t="s">
        <v>1356</v>
      </c>
      <c r="T496" s="13" t="s">
        <v>1357</v>
      </c>
      <c r="U496" s="10">
        <v>0</v>
      </c>
      <c r="V496" s="10">
        <v>0</v>
      </c>
      <c r="W496" s="7"/>
      <c r="X496" s="7"/>
      <c r="Y496" s="7"/>
      <c r="Z496" s="7"/>
      <c r="AA496" s="7"/>
      <c r="AB496" s="7"/>
      <c r="AC496" s="7"/>
      <c r="AD496" s="7"/>
      <c r="AE496" s="7"/>
      <c r="AF496" s="13" t="s">
        <v>1211</v>
      </c>
    </row>
    <row r="497" spans="1:32" ht="15">
      <c r="A497" s="7" t="s">
        <v>1197</v>
      </c>
      <c r="B497" s="7" t="s">
        <v>1198</v>
      </c>
      <c r="C497" s="70">
        <v>43809</v>
      </c>
      <c r="D497" s="7" t="s">
        <v>328</v>
      </c>
      <c r="E497" s="7" t="s">
        <v>1245</v>
      </c>
      <c r="F497" s="7" t="s">
        <v>1246</v>
      </c>
      <c r="G497" s="13" t="s">
        <v>1358</v>
      </c>
      <c r="H497" s="9">
        <v>-29.31</v>
      </c>
      <c r="I497" s="10">
        <v>49.194733329999998</v>
      </c>
      <c r="J497" s="11">
        <v>11.91</v>
      </c>
      <c r="K497" s="10">
        <v>14.97311111</v>
      </c>
      <c r="L497" s="22">
        <v>22.92</v>
      </c>
      <c r="M497" s="17">
        <v>1.06</v>
      </c>
      <c r="N497" s="23">
        <f>_xlfn.XLOOKUP(G497,Sheet2!$W$4:$W$494,Sheet2!$Z$4:$Z$494)</f>
        <v>5.2</v>
      </c>
      <c r="O497" s="23">
        <f>_xlfn.XLOOKUP($G497,Sheet2!$P$4:$P$494,Sheet2!$S$4:$S$494)</f>
        <v>0.9</v>
      </c>
      <c r="P497" s="23">
        <f>_xlfn.XLOOKUP($G497,Sheet2!$P$4:$P$494,Sheet2!$S$4:$S$494)</f>
        <v>0.9</v>
      </c>
      <c r="Q497" s="88">
        <f t="shared" si="12"/>
        <v>3.833128274412883</v>
      </c>
      <c r="R497" s="88">
        <f t="shared" si="13"/>
        <v>123.76033542138364</v>
      </c>
      <c r="S497" s="7" t="s">
        <v>1359</v>
      </c>
      <c r="T497" s="13" t="s">
        <v>1360</v>
      </c>
      <c r="U497" s="10">
        <v>0</v>
      </c>
      <c r="V497" s="10">
        <v>0</v>
      </c>
      <c r="W497" s="7"/>
      <c r="X497" s="7"/>
      <c r="Y497" s="7"/>
      <c r="Z497" s="7"/>
      <c r="AA497" s="7"/>
      <c r="AB497" s="7"/>
      <c r="AC497" s="7"/>
      <c r="AD497" s="7"/>
      <c r="AE497" s="7"/>
      <c r="AF497" s="13" t="s">
        <v>1211</v>
      </c>
    </row>
    <row r="498" spans="1:32" ht="15">
      <c r="A498" s="7" t="s">
        <v>1197</v>
      </c>
      <c r="B498" s="7" t="s">
        <v>1198</v>
      </c>
      <c r="C498" s="70">
        <v>43810</v>
      </c>
      <c r="D498" s="7" t="s">
        <v>328</v>
      </c>
      <c r="E498" s="7" t="s">
        <v>1361</v>
      </c>
      <c r="F498" s="7" t="s">
        <v>1362</v>
      </c>
      <c r="G498" s="13" t="s">
        <v>1363</v>
      </c>
      <c r="H498" s="9">
        <v>-29.5</v>
      </c>
      <c r="I498" s="10">
        <v>48.407919999999997</v>
      </c>
      <c r="J498" s="11">
        <v>11.23</v>
      </c>
      <c r="K498" s="10">
        <v>15.092599999999999</v>
      </c>
      <c r="L498" s="22">
        <v>22.73</v>
      </c>
      <c r="M498" s="17">
        <v>1.3</v>
      </c>
      <c r="N498" s="23">
        <f>_xlfn.XLOOKUP(G498,Sheet2!$W$4:$W$494,Sheet2!$Z$4:$Z$494)</f>
        <v>5.4</v>
      </c>
      <c r="O498" s="23">
        <f>_xlfn.XLOOKUP($G498,Sheet2!$P$4:$P$494,Sheet2!$S$4:$S$494)</f>
        <v>1</v>
      </c>
      <c r="P498" s="23">
        <f>_xlfn.XLOOKUP($G498,Sheet2!$P$4:$P$494,Sheet2!$S$4:$S$494)</f>
        <v>1</v>
      </c>
      <c r="Q498" s="88">
        <f t="shared" si="12"/>
        <v>3.7419600775656061</v>
      </c>
      <c r="R498" s="88">
        <f t="shared" si="13"/>
        <v>99.298297435897425</v>
      </c>
      <c r="S498" s="7" t="s">
        <v>1364</v>
      </c>
      <c r="T498" s="13" t="s">
        <v>1365</v>
      </c>
      <c r="U498" s="10">
        <v>0</v>
      </c>
      <c r="V498" s="10">
        <v>0</v>
      </c>
      <c r="W498" s="7"/>
      <c r="X498" s="7"/>
      <c r="Y498" s="7"/>
      <c r="Z498" s="7"/>
      <c r="AA498" s="7"/>
      <c r="AB498" s="7"/>
      <c r="AC498" s="7"/>
      <c r="AD498" s="7"/>
      <c r="AE498" s="7"/>
      <c r="AF498" s="13" t="s">
        <v>1211</v>
      </c>
    </row>
    <row r="499" spans="1:32" ht="15">
      <c r="A499" s="7" t="s">
        <v>1197</v>
      </c>
      <c r="B499" s="7" t="s">
        <v>1198</v>
      </c>
      <c r="C499" s="70">
        <v>43810</v>
      </c>
      <c r="D499" s="7" t="s">
        <v>328</v>
      </c>
      <c r="E499" s="7" t="s">
        <v>1361</v>
      </c>
      <c r="F499" s="7" t="s">
        <v>1362</v>
      </c>
      <c r="G499" s="13" t="s">
        <v>1366</v>
      </c>
      <c r="H499" s="9">
        <v>-30.59</v>
      </c>
      <c r="I499" s="10">
        <v>46.921858329999999</v>
      </c>
      <c r="J499" s="11">
        <v>9.7899999999999991</v>
      </c>
      <c r="K499" s="10">
        <v>14.380166669999999</v>
      </c>
      <c r="L499" s="22">
        <v>24.85</v>
      </c>
      <c r="M499" s="17">
        <v>1.23</v>
      </c>
      <c r="N499" s="23">
        <f>_xlfn.XLOOKUP(G499,Sheet2!$W$4:$W$494,Sheet2!$Z$4:$Z$494)</f>
        <v>5.5</v>
      </c>
      <c r="O499" s="23">
        <f>_xlfn.XLOOKUP($G499,Sheet2!$P$4:$P$494,Sheet2!$S$4:$S$494)</f>
        <v>1.2</v>
      </c>
      <c r="P499" s="23">
        <f>_xlfn.XLOOKUP($G499,Sheet2!$P$4:$P$494,Sheet2!$S$4:$S$494)</f>
        <v>1.2</v>
      </c>
      <c r="Q499" s="88">
        <f t="shared" si="12"/>
        <v>3.8067825852025861</v>
      </c>
      <c r="R499" s="88">
        <f t="shared" si="13"/>
        <v>101.72760613550136</v>
      </c>
      <c r="S499" s="7" t="s">
        <v>1367</v>
      </c>
      <c r="T499" s="13" t="s">
        <v>1368</v>
      </c>
      <c r="U499" s="10">
        <v>0</v>
      </c>
      <c r="V499" s="10">
        <v>0</v>
      </c>
      <c r="W499" s="7"/>
      <c r="X499" s="7"/>
      <c r="Y499" s="7"/>
      <c r="Z499" s="7"/>
      <c r="AA499" s="7"/>
      <c r="AB499" s="7"/>
      <c r="AC499" s="7"/>
      <c r="AD499" s="7"/>
      <c r="AE499" s="7"/>
      <c r="AF499" s="13" t="s">
        <v>1211</v>
      </c>
    </row>
    <row r="500" spans="1:32" ht="15">
      <c r="A500" s="7" t="s">
        <v>1197</v>
      </c>
      <c r="B500" s="7" t="s">
        <v>1198</v>
      </c>
      <c r="C500" s="70">
        <v>43809</v>
      </c>
      <c r="D500" s="7" t="s">
        <v>328</v>
      </c>
      <c r="E500" s="7" t="s">
        <v>1065</v>
      </c>
      <c r="F500" s="7" t="s">
        <v>1313</v>
      </c>
      <c r="G500" s="13" t="s">
        <v>1369</v>
      </c>
      <c r="H500" s="9">
        <v>-29.64</v>
      </c>
      <c r="I500" s="10">
        <v>44.067336359999999</v>
      </c>
      <c r="J500" s="11">
        <v>9.48</v>
      </c>
      <c r="K500" s="10">
        <v>13.18472727</v>
      </c>
      <c r="L500" s="22">
        <v>21.47</v>
      </c>
      <c r="M500" s="17">
        <v>0.98</v>
      </c>
      <c r="N500" s="23">
        <f>_xlfn.XLOOKUP(G500,Sheet2!$W$4:$W$494,Sheet2!$Z$4:$Z$494)</f>
        <v>5.3</v>
      </c>
      <c r="O500" s="23">
        <f>_xlfn.XLOOKUP($G500,Sheet2!$P$4:$P$494,Sheet2!$S$4:$S$494)</f>
        <v>1.1000000000000001</v>
      </c>
      <c r="P500" s="23">
        <f>_xlfn.XLOOKUP($G500,Sheet2!$P$4:$P$494,Sheet2!$S$4:$S$494)</f>
        <v>1.1000000000000001</v>
      </c>
      <c r="Q500" s="88">
        <f t="shared" si="12"/>
        <v>3.8993519825761251</v>
      </c>
      <c r="R500" s="88">
        <f t="shared" si="13"/>
        <v>119.91111934693878</v>
      </c>
      <c r="S500" s="7" t="s">
        <v>1370</v>
      </c>
      <c r="T500" s="13" t="s">
        <v>1371</v>
      </c>
      <c r="U500" s="10">
        <v>0</v>
      </c>
      <c r="V500" s="10">
        <v>0</v>
      </c>
      <c r="W500" s="7"/>
      <c r="X500" s="7"/>
      <c r="Y500" s="7"/>
      <c r="Z500" s="7"/>
      <c r="AA500" s="7"/>
      <c r="AB500" s="7"/>
      <c r="AC500" s="7"/>
      <c r="AD500" s="7"/>
      <c r="AE500" s="7"/>
      <c r="AF500" s="13" t="s">
        <v>1211</v>
      </c>
    </row>
    <row r="501" spans="1:32" ht="15">
      <c r="A501" s="7" t="s">
        <v>1197</v>
      </c>
      <c r="B501" s="7" t="s">
        <v>1198</v>
      </c>
      <c r="C501" s="70">
        <v>43760</v>
      </c>
      <c r="D501" s="7" t="s">
        <v>337</v>
      </c>
      <c r="E501" s="7" t="s">
        <v>555</v>
      </c>
      <c r="F501" s="7" t="s">
        <v>556</v>
      </c>
      <c r="G501" s="13" t="s">
        <v>1372</v>
      </c>
      <c r="H501" s="9">
        <v>-27.96</v>
      </c>
      <c r="I501" s="10">
        <v>49.290222219999997</v>
      </c>
      <c r="J501" s="11">
        <v>4.76</v>
      </c>
      <c r="K501" s="10">
        <v>1.0113055559999999</v>
      </c>
      <c r="L501" s="22">
        <v>-8.3800000000000008</v>
      </c>
      <c r="M501" s="17">
        <v>0.64</v>
      </c>
      <c r="N501" s="23">
        <f>_xlfn.XLOOKUP(G501,Sheet2!$W$4:$W$494,Sheet2!$Z$4:$Z$494)</f>
        <v>6.5</v>
      </c>
      <c r="O501" s="23">
        <f>_xlfn.XLOOKUP($G501,Sheet2!$P$4:$P$494,Sheet2!$S$4:$S$494)</f>
        <v>1.8</v>
      </c>
      <c r="P501" s="23">
        <f>_xlfn.XLOOKUP($G501,Sheet2!$P$4:$P$494,Sheet2!$S$4:$S$494)</f>
        <v>1.8</v>
      </c>
      <c r="Q501" s="88">
        <f t="shared" si="12"/>
        <v>56.862398229192237</v>
      </c>
      <c r="R501" s="88">
        <f t="shared" si="13"/>
        <v>205.37592591666666</v>
      </c>
      <c r="S501" s="7" t="s">
        <v>1373</v>
      </c>
      <c r="T501" s="13" t="s">
        <v>1374</v>
      </c>
      <c r="U501" s="10">
        <v>0</v>
      </c>
      <c r="V501" s="10">
        <v>0</v>
      </c>
      <c r="W501" s="7"/>
      <c r="X501" s="7"/>
      <c r="Y501" s="7"/>
      <c r="Z501" s="7"/>
      <c r="AA501" s="7"/>
      <c r="AB501" s="7"/>
      <c r="AC501" s="7"/>
      <c r="AD501" s="7"/>
      <c r="AE501" s="7"/>
      <c r="AF501" s="13" t="s">
        <v>1202</v>
      </c>
    </row>
    <row r="502" spans="1:32" ht="15">
      <c r="A502" s="7" t="s">
        <v>1197</v>
      </c>
      <c r="B502" s="7" t="s">
        <v>1198</v>
      </c>
      <c r="C502" s="70">
        <v>43760</v>
      </c>
      <c r="D502" s="7" t="s">
        <v>328</v>
      </c>
      <c r="E502" s="7" t="s">
        <v>555</v>
      </c>
      <c r="F502" s="7" t="s">
        <v>556</v>
      </c>
      <c r="G502" s="13" t="s">
        <v>1375</v>
      </c>
      <c r="H502" s="9">
        <v>-29.34</v>
      </c>
      <c r="I502" s="10">
        <v>48.535899999999998</v>
      </c>
      <c r="J502" s="11">
        <v>5.34</v>
      </c>
      <c r="K502" s="10">
        <v>1.5238562499999999</v>
      </c>
      <c r="L502" s="22">
        <v>11.11</v>
      </c>
      <c r="M502" s="17">
        <v>0.25</v>
      </c>
      <c r="N502" s="23">
        <f>_xlfn.XLOOKUP(G502,Sheet2!$W$4:$W$494,Sheet2!$Z$4:$Z$494)</f>
        <v>6.6</v>
      </c>
      <c r="O502" s="23">
        <f>_xlfn.XLOOKUP($G502,Sheet2!$P$4:$P$494,Sheet2!$S$4:$S$494)</f>
        <v>1.6</v>
      </c>
      <c r="P502" s="23">
        <f>_xlfn.XLOOKUP($G502,Sheet2!$P$4:$P$494,Sheet2!$S$4:$S$494)</f>
        <v>1.6</v>
      </c>
      <c r="Q502" s="88">
        <f t="shared" si="12"/>
        <v>37.159158986726389</v>
      </c>
      <c r="R502" s="88">
        <f t="shared" si="13"/>
        <v>517.71626666666668</v>
      </c>
      <c r="S502" s="7" t="s">
        <v>1376</v>
      </c>
      <c r="T502" s="13" t="s">
        <v>1377</v>
      </c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13" t="s">
        <v>1202</v>
      </c>
    </row>
    <row r="503" spans="1:32" ht="15">
      <c r="A503" s="7" t="s">
        <v>1197</v>
      </c>
      <c r="B503" s="7" t="s">
        <v>1198</v>
      </c>
      <c r="C503" s="70">
        <v>43760</v>
      </c>
      <c r="D503" s="7" t="s">
        <v>337</v>
      </c>
      <c r="E503" s="7" t="s">
        <v>555</v>
      </c>
      <c r="F503" s="7" t="s">
        <v>556</v>
      </c>
      <c r="G503" s="13" t="s">
        <v>1378</v>
      </c>
      <c r="H503" s="9">
        <v>-27.47</v>
      </c>
      <c r="I503" s="10">
        <v>45.390023530000001</v>
      </c>
      <c r="J503" s="11">
        <v>5.1100000000000003</v>
      </c>
      <c r="K503" s="10">
        <v>0.85955882400000005</v>
      </c>
      <c r="L503" s="22">
        <v>-11.87</v>
      </c>
      <c r="M503" s="17">
        <v>0.66</v>
      </c>
      <c r="N503" s="23">
        <f>_xlfn.XLOOKUP(G503,Sheet2!$W$4:$W$494,Sheet2!$Z$4:$Z$494)</f>
        <v>6.8</v>
      </c>
      <c r="O503" s="23">
        <f>_xlfn.XLOOKUP($G503,Sheet2!$P$4:$P$494,Sheet2!$S$4:$S$494)</f>
        <v>1.7</v>
      </c>
      <c r="P503" s="23">
        <f>_xlfn.XLOOKUP($G503,Sheet2!$P$4:$P$494,Sheet2!$S$4:$S$494)</f>
        <v>1.7</v>
      </c>
      <c r="Q503" s="88">
        <f t="shared" si="12"/>
        <v>61.607217531940158</v>
      </c>
      <c r="R503" s="88">
        <f t="shared" si="13"/>
        <v>183.39403446464644</v>
      </c>
      <c r="S503" s="7" t="s">
        <v>1379</v>
      </c>
      <c r="T503" s="13" t="s">
        <v>1380</v>
      </c>
      <c r="U503" s="10">
        <v>0</v>
      </c>
      <c r="V503" s="10">
        <v>0</v>
      </c>
      <c r="W503" s="7"/>
      <c r="X503" s="7"/>
      <c r="Y503" s="7"/>
      <c r="Z503" s="7"/>
      <c r="AA503" s="7"/>
      <c r="AB503" s="7"/>
      <c r="AC503" s="7"/>
      <c r="AD503" s="7"/>
      <c r="AE503" s="7"/>
      <c r="AF503" s="13" t="s">
        <v>1202</v>
      </c>
    </row>
    <row r="504" spans="1:32" ht="15">
      <c r="A504" s="7" t="s">
        <v>1197</v>
      </c>
      <c r="B504" s="7" t="s">
        <v>1198</v>
      </c>
      <c r="C504" s="70">
        <v>43760</v>
      </c>
      <c r="D504" s="7" t="s">
        <v>328</v>
      </c>
      <c r="E504" s="7" t="s">
        <v>555</v>
      </c>
      <c r="F504" s="7" t="s">
        <v>556</v>
      </c>
      <c r="G504" s="13" t="s">
        <v>1381</v>
      </c>
      <c r="H504" s="9">
        <v>-29.59</v>
      </c>
      <c r="I504" s="10">
        <v>48.830488889999998</v>
      </c>
      <c r="J504" s="11">
        <v>6.79</v>
      </c>
      <c r="K504" s="10">
        <v>1.589622222</v>
      </c>
      <c r="L504" s="22">
        <v>11.04</v>
      </c>
      <c r="M504" s="17">
        <v>0.16</v>
      </c>
      <c r="N504" s="23">
        <f>_xlfn.XLOOKUP(G504,Sheet2!$W$4:$W$494,Sheet2!$Z$4:$Z$494)</f>
        <v>6.7</v>
      </c>
      <c r="O504" s="23">
        <f>_xlfn.XLOOKUP($G504,Sheet2!$P$4:$P$494,Sheet2!$S$4:$S$494)</f>
        <v>1.8</v>
      </c>
      <c r="P504" s="23">
        <f>_xlfn.XLOOKUP($G504,Sheet2!$P$4:$P$494,Sheet2!$S$4:$S$494)</f>
        <v>1.8</v>
      </c>
      <c r="Q504" s="88">
        <f t="shared" si="12"/>
        <v>35.838014162461796</v>
      </c>
      <c r="R504" s="88">
        <f t="shared" si="13"/>
        <v>813.84148149999987</v>
      </c>
      <c r="S504" s="7" t="s">
        <v>1382</v>
      </c>
      <c r="T504" s="13" t="s">
        <v>1383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13" t="s">
        <v>1202</v>
      </c>
    </row>
    <row r="505" spans="1:32" ht="15">
      <c r="A505" s="7" t="s">
        <v>1197</v>
      </c>
      <c r="B505" s="7" t="s">
        <v>1198</v>
      </c>
      <c r="C505" s="70">
        <v>43809</v>
      </c>
      <c r="D505" s="7" t="s">
        <v>328</v>
      </c>
      <c r="E505" s="7" t="s">
        <v>1384</v>
      </c>
      <c r="F505" s="7" t="s">
        <v>1258</v>
      </c>
      <c r="G505" s="13" t="s">
        <v>1385</v>
      </c>
      <c r="H505" s="9">
        <v>-31.91</v>
      </c>
      <c r="I505" s="10">
        <v>56.098288889999999</v>
      </c>
      <c r="J505" s="11">
        <v>9.23</v>
      </c>
      <c r="K505" s="10">
        <v>16.853999999999999</v>
      </c>
      <c r="L505" s="22">
        <v>10.58</v>
      </c>
      <c r="M505" s="17">
        <v>0.85</v>
      </c>
      <c r="N505" s="23">
        <f>_xlfn.XLOOKUP(G505,Sheet2!$W$4:$W$494,Sheet2!$Z$4:$Z$494)</f>
        <v>4.5</v>
      </c>
      <c r="O505" s="23">
        <f>_xlfn.XLOOKUP($G505,Sheet2!$P$4:$P$494,Sheet2!$S$4:$S$494)</f>
        <v>0.9</v>
      </c>
      <c r="P505" s="23">
        <f>_xlfn.XLOOKUP($G505,Sheet2!$P$4:$P$494,Sheet2!$S$4:$S$494)</f>
        <v>0.9</v>
      </c>
      <c r="Q505" s="88">
        <f t="shared" si="12"/>
        <v>3.883232686899253</v>
      </c>
      <c r="R505" s="88">
        <f t="shared" si="13"/>
        <v>175.99463181176472</v>
      </c>
      <c r="S505" s="7" t="s">
        <v>1386</v>
      </c>
      <c r="T505" s="13" t="s">
        <v>1387</v>
      </c>
      <c r="U505" s="10">
        <v>0</v>
      </c>
      <c r="V505" s="10">
        <v>0</v>
      </c>
      <c r="W505" s="7"/>
      <c r="X505" s="7"/>
      <c r="Y505" s="7"/>
      <c r="Z505" s="7"/>
      <c r="AA505" s="7"/>
      <c r="AB505" s="7"/>
      <c r="AC505" s="7"/>
      <c r="AD505" s="7"/>
      <c r="AE505" s="7"/>
      <c r="AF505" s="13" t="s">
        <v>1211</v>
      </c>
    </row>
    <row r="506" spans="1:32" ht="15">
      <c r="A506" s="7" t="s">
        <v>1197</v>
      </c>
      <c r="B506" s="7" t="s">
        <v>1198</v>
      </c>
      <c r="C506" s="70">
        <v>43809</v>
      </c>
      <c r="D506" s="7" t="s">
        <v>328</v>
      </c>
      <c r="E506" s="7" t="s">
        <v>387</v>
      </c>
      <c r="F506" s="7" t="s">
        <v>1388</v>
      </c>
      <c r="G506" s="13" t="s">
        <v>1389</v>
      </c>
      <c r="H506" s="9">
        <v>-31.49</v>
      </c>
      <c r="I506" s="10">
        <v>47.847360000000002</v>
      </c>
      <c r="J506" s="11">
        <v>11.32</v>
      </c>
      <c r="K506" s="10">
        <v>14.933999999999999</v>
      </c>
      <c r="L506" s="22">
        <v>15.55</v>
      </c>
      <c r="M506" s="17">
        <v>0.86</v>
      </c>
      <c r="N506" s="23">
        <f>_xlfn.XLOOKUP(G506,Sheet2!$W$4:$W$494,Sheet2!$Z$4:$Z$494)</f>
        <v>4.7</v>
      </c>
      <c r="O506" s="23">
        <f>_xlfn.XLOOKUP($G506,Sheet2!$P$4:$P$494,Sheet2!$S$4:$S$494)</f>
        <v>1</v>
      </c>
      <c r="P506" s="23">
        <f>_xlfn.XLOOKUP($G506,Sheet2!$P$4:$P$494,Sheet2!$S$4:$S$494)</f>
        <v>1</v>
      </c>
      <c r="Q506" s="88">
        <f t="shared" si="12"/>
        <v>3.7379081291013794</v>
      </c>
      <c r="R506" s="88">
        <f t="shared" si="13"/>
        <v>148.3639069767442</v>
      </c>
      <c r="S506" s="7" t="s">
        <v>1390</v>
      </c>
      <c r="T506" s="13" t="s">
        <v>1391</v>
      </c>
      <c r="U506" s="10">
        <v>0</v>
      </c>
      <c r="V506" s="10">
        <v>0</v>
      </c>
      <c r="W506" s="7"/>
      <c r="X506" s="7"/>
      <c r="Y506" s="7"/>
      <c r="Z506" s="7"/>
      <c r="AA506" s="7"/>
      <c r="AB506" s="7"/>
      <c r="AC506" s="7"/>
      <c r="AD506" s="7"/>
      <c r="AE506" s="7"/>
      <c r="AF506" s="13" t="s">
        <v>1211</v>
      </c>
    </row>
    <row r="507" spans="1:32" ht="15">
      <c r="A507" s="7" t="s">
        <v>1197</v>
      </c>
      <c r="B507" s="7" t="s">
        <v>1198</v>
      </c>
      <c r="C507" s="70">
        <v>43760</v>
      </c>
      <c r="D507" s="7" t="s">
        <v>328</v>
      </c>
      <c r="E507" s="7" t="s">
        <v>470</v>
      </c>
      <c r="F507" s="7" t="s">
        <v>1217</v>
      </c>
      <c r="G507" s="13" t="s">
        <v>1392</v>
      </c>
      <c r="H507" s="9">
        <v>-29.8</v>
      </c>
      <c r="I507" s="10">
        <v>49.181712500000003</v>
      </c>
      <c r="J507" s="11">
        <v>12.6</v>
      </c>
      <c r="K507" s="10">
        <v>15.21125</v>
      </c>
      <c r="L507" s="22">
        <v>21.6</v>
      </c>
      <c r="M507" s="17">
        <v>1.1399999999999999</v>
      </c>
      <c r="N507" s="23">
        <f>_xlfn.XLOOKUP(G507,Sheet2!$W$4:$W$494,Sheet2!$Z$4:$Z$494)</f>
        <v>4.7</v>
      </c>
      <c r="O507" s="23">
        <f>_xlfn.XLOOKUP($G507,Sheet2!$P$4:$P$494,Sheet2!$S$4:$S$494)</f>
        <v>0.8</v>
      </c>
      <c r="P507" s="23">
        <f>_xlfn.XLOOKUP($G507,Sheet2!$P$4:$P$494,Sheet2!$S$4:$S$494)</f>
        <v>0.8</v>
      </c>
      <c r="Q507" s="88">
        <f t="shared" si="12"/>
        <v>3.7721202783027921</v>
      </c>
      <c r="R507" s="88">
        <f t="shared" si="13"/>
        <v>115.04494152046786</v>
      </c>
      <c r="S507" s="7" t="s">
        <v>1393</v>
      </c>
      <c r="T507" s="13" t="s">
        <v>1394</v>
      </c>
      <c r="U507" s="10">
        <v>0</v>
      </c>
      <c r="V507" s="10">
        <v>0</v>
      </c>
      <c r="W507" s="7"/>
      <c r="X507" s="7"/>
      <c r="Y507" s="7"/>
      <c r="Z507" s="7"/>
      <c r="AA507" s="7"/>
      <c r="AB507" s="7"/>
      <c r="AC507" s="7"/>
      <c r="AD507" s="7"/>
      <c r="AE507" s="7"/>
      <c r="AF507" s="13" t="s">
        <v>1211</v>
      </c>
    </row>
    <row r="508" spans="1:32" ht="15">
      <c r="A508" s="7" t="s">
        <v>1197</v>
      </c>
      <c r="B508" s="7" t="s">
        <v>1198</v>
      </c>
      <c r="C508" s="70">
        <v>43809</v>
      </c>
      <c r="D508" s="7" t="s">
        <v>328</v>
      </c>
      <c r="E508" s="7" t="s">
        <v>1245</v>
      </c>
      <c r="F508" s="7" t="s">
        <v>1246</v>
      </c>
      <c r="G508" s="13" t="s">
        <v>1395</v>
      </c>
      <c r="H508" s="9">
        <v>-29.85</v>
      </c>
      <c r="I508" s="10">
        <v>51.372909999999997</v>
      </c>
      <c r="J508" s="11">
        <v>12.57</v>
      </c>
      <c r="K508" s="10">
        <v>14.4122</v>
      </c>
      <c r="L508" s="22">
        <v>23.2</v>
      </c>
      <c r="M508" s="17">
        <v>1.04</v>
      </c>
      <c r="N508" s="23">
        <f>_xlfn.XLOOKUP(G508,Sheet2!$W$4:$W$494,Sheet2!$Z$4:$Z$494)</f>
        <v>5</v>
      </c>
      <c r="O508" s="23">
        <f>_xlfn.XLOOKUP($G508,Sheet2!$P$4:$P$494,Sheet2!$S$4:$S$494)</f>
        <v>1</v>
      </c>
      <c r="P508" s="23">
        <f>_xlfn.XLOOKUP($G508,Sheet2!$P$4:$P$494,Sheet2!$S$4:$S$494)</f>
        <v>1</v>
      </c>
      <c r="Q508" s="88">
        <f t="shared" si="12"/>
        <v>4.1586337732384138</v>
      </c>
      <c r="R508" s="88">
        <f t="shared" si="13"/>
        <v>131.72541025641024</v>
      </c>
      <c r="S508" s="7" t="s">
        <v>1396</v>
      </c>
      <c r="T508" s="13" t="s">
        <v>1397</v>
      </c>
      <c r="U508" s="10">
        <v>0</v>
      </c>
      <c r="V508" s="10">
        <v>0</v>
      </c>
      <c r="W508" s="7"/>
      <c r="X508" s="7"/>
      <c r="Y508" s="7"/>
      <c r="Z508" s="7"/>
      <c r="AA508" s="7"/>
      <c r="AB508" s="7"/>
      <c r="AC508" s="7"/>
      <c r="AD508" s="7"/>
      <c r="AE508" s="7"/>
      <c r="AF508" s="13" t="s">
        <v>1211</v>
      </c>
    </row>
    <row r="509" spans="1:32" ht="15">
      <c r="A509" s="7" t="s">
        <v>1197</v>
      </c>
      <c r="B509" s="7" t="s">
        <v>1198</v>
      </c>
      <c r="C509" s="70">
        <v>43810</v>
      </c>
      <c r="D509" s="7" t="s">
        <v>328</v>
      </c>
      <c r="E509" s="7" t="s">
        <v>1398</v>
      </c>
      <c r="F509" s="7" t="s">
        <v>1399</v>
      </c>
      <c r="G509" s="13" t="s">
        <v>1400</v>
      </c>
      <c r="H509" s="34" t="e">
        <v>#N/A</v>
      </c>
      <c r="I509" s="35" t="e">
        <v>#N/A</v>
      </c>
      <c r="J509" s="11">
        <v>9.64</v>
      </c>
      <c r="K509" s="10">
        <v>11.444000000000001</v>
      </c>
      <c r="L509" s="22">
        <v>13.52</v>
      </c>
      <c r="M509" s="17">
        <v>1.1299999999999999</v>
      </c>
      <c r="N509" s="23">
        <f>_xlfn.XLOOKUP(G509,Sheet2!$W$4:$W$494,Sheet2!$Z$4:$Z$494)</f>
        <v>5.6</v>
      </c>
      <c r="O509" s="23">
        <f>_xlfn.XLOOKUP($G509,Sheet2!$P$4:$P$494,Sheet2!$S$4:$S$494)</f>
        <v>1.2</v>
      </c>
      <c r="P509" s="23">
        <f>_xlfn.XLOOKUP($G509,Sheet2!$P$4:$P$494,Sheet2!$S$4:$S$494)</f>
        <v>1.2</v>
      </c>
      <c r="Q509" s="88" t="e">
        <f t="shared" si="12"/>
        <v>#N/A</v>
      </c>
      <c r="R509" s="88" t="e">
        <f t="shared" si="13"/>
        <v>#N/A</v>
      </c>
      <c r="S509" s="7"/>
      <c r="T509" s="13" t="s">
        <v>1401</v>
      </c>
      <c r="U509" s="35" t="e">
        <v>#N/A</v>
      </c>
      <c r="V509" s="7" t="s">
        <v>1402</v>
      </c>
      <c r="W509" s="7"/>
      <c r="X509" s="7"/>
      <c r="Y509" s="7"/>
      <c r="Z509" s="7"/>
      <c r="AA509" s="7"/>
      <c r="AB509" s="7"/>
      <c r="AC509" s="7"/>
      <c r="AD509" s="7"/>
      <c r="AE509" s="7"/>
      <c r="AF509" s="13" t="s">
        <v>1211</v>
      </c>
    </row>
    <row r="510" spans="1:32" ht="15">
      <c r="A510" s="7" t="s">
        <v>1197</v>
      </c>
      <c r="B510" s="7" t="s">
        <v>1198</v>
      </c>
      <c r="C510" s="70">
        <v>43760</v>
      </c>
      <c r="D510" s="7" t="s">
        <v>328</v>
      </c>
      <c r="E510" s="7" t="s">
        <v>470</v>
      </c>
      <c r="F510" s="7" t="s">
        <v>1217</v>
      </c>
      <c r="G510" s="13" t="s">
        <v>1403</v>
      </c>
      <c r="H510" s="9">
        <v>-28.55</v>
      </c>
      <c r="I510" s="10">
        <v>48.718888890000002</v>
      </c>
      <c r="J510" s="11">
        <v>9.59</v>
      </c>
      <c r="K510" s="10">
        <v>15.192666669999999</v>
      </c>
      <c r="L510" s="22">
        <v>8.5500000000000007</v>
      </c>
      <c r="M510" s="17">
        <v>1.26</v>
      </c>
      <c r="N510" s="23">
        <f>_xlfn.XLOOKUP(G510,Sheet2!$W$4:$W$494,Sheet2!$Z$4:$Z$494)</f>
        <v>4.8</v>
      </c>
      <c r="O510" s="23">
        <f>_xlfn.XLOOKUP($G510,Sheet2!$P$4:$P$494,Sheet2!$S$4:$S$494)</f>
        <v>0.9</v>
      </c>
      <c r="P510" s="23">
        <f>_xlfn.XLOOKUP($G510,Sheet2!$P$4:$P$494,Sheet2!$S$4:$S$494)</f>
        <v>0.9</v>
      </c>
      <c r="Q510" s="88">
        <f t="shared" si="12"/>
        <v>3.7411933625342946</v>
      </c>
      <c r="R510" s="88">
        <f t="shared" si="13"/>
        <v>103.10875955555555</v>
      </c>
      <c r="S510" s="7" t="s">
        <v>1404</v>
      </c>
      <c r="T510" s="13" t="s">
        <v>1405</v>
      </c>
      <c r="U510" s="10">
        <v>0</v>
      </c>
      <c r="V510" s="10">
        <v>0</v>
      </c>
      <c r="W510" s="7"/>
      <c r="X510" s="7"/>
      <c r="Y510" s="7"/>
      <c r="Z510" s="7"/>
      <c r="AA510" s="7"/>
      <c r="AB510" s="7"/>
      <c r="AC510" s="7"/>
      <c r="AD510" s="7"/>
      <c r="AE510" s="7"/>
      <c r="AF510" s="13" t="s">
        <v>1211</v>
      </c>
    </row>
    <row r="511" spans="1:32" ht="15">
      <c r="A511" s="7" t="s">
        <v>1197</v>
      </c>
      <c r="B511" s="7" t="s">
        <v>1198</v>
      </c>
      <c r="C511" s="70">
        <v>43809</v>
      </c>
      <c r="D511" s="7" t="s">
        <v>328</v>
      </c>
      <c r="E511" s="7" t="s">
        <v>387</v>
      </c>
      <c r="F511" s="7" t="s">
        <v>1388</v>
      </c>
      <c r="G511" s="13" t="s">
        <v>1406</v>
      </c>
      <c r="H511" s="9">
        <v>-30.87</v>
      </c>
      <c r="I511" s="10">
        <v>42.230744440000002</v>
      </c>
      <c r="J511" s="11">
        <v>9.31</v>
      </c>
      <c r="K511" s="10">
        <v>12.93</v>
      </c>
      <c r="L511" s="22">
        <v>14.9</v>
      </c>
      <c r="M511" s="17">
        <v>1.05</v>
      </c>
      <c r="N511" s="23">
        <f>_xlfn.XLOOKUP(G511,Sheet2!$W$4:$W$494,Sheet2!$Z$4:$Z$494)</f>
        <v>4.9000000000000004</v>
      </c>
      <c r="O511" s="23">
        <f>_xlfn.XLOOKUP($G511,Sheet2!$P$4:$P$494,Sheet2!$S$4:$S$494)</f>
        <v>0.9</v>
      </c>
      <c r="P511" s="23">
        <f>_xlfn.XLOOKUP($G511,Sheet2!$P$4:$P$494,Sheet2!$S$4:$S$494)</f>
        <v>0.9</v>
      </c>
      <c r="Q511" s="88">
        <f t="shared" si="12"/>
        <v>3.8104564459912349</v>
      </c>
      <c r="R511" s="88">
        <f t="shared" si="13"/>
        <v>107.25268429206349</v>
      </c>
      <c r="S511" s="7" t="s">
        <v>1407</v>
      </c>
      <c r="T511" s="13" t="s">
        <v>1408</v>
      </c>
      <c r="U511" s="10">
        <v>0</v>
      </c>
      <c r="V511" s="10">
        <v>0</v>
      </c>
      <c r="W511" s="7"/>
      <c r="X511" s="7"/>
      <c r="Y511" s="7"/>
      <c r="Z511" s="7"/>
      <c r="AA511" s="7"/>
      <c r="AB511" s="7"/>
      <c r="AC511" s="7"/>
      <c r="AD511" s="7"/>
      <c r="AE511" s="7"/>
      <c r="AF511" s="13" t="s">
        <v>1211</v>
      </c>
    </row>
    <row r="512" spans="1:32" ht="15">
      <c r="A512" s="7" t="s">
        <v>1197</v>
      </c>
      <c r="B512" s="7" t="s">
        <v>1198</v>
      </c>
      <c r="C512" s="70">
        <v>43809</v>
      </c>
      <c r="D512" s="7" t="s">
        <v>328</v>
      </c>
      <c r="E512" s="7" t="s">
        <v>1335</v>
      </c>
      <c r="F512" s="7" t="s">
        <v>1336</v>
      </c>
      <c r="G512" s="13" t="s">
        <v>1409</v>
      </c>
      <c r="H512" s="9">
        <v>-30.84</v>
      </c>
      <c r="I512" s="10">
        <v>51.466337500000002</v>
      </c>
      <c r="J512" s="11">
        <v>12.75</v>
      </c>
      <c r="K512" s="10">
        <v>15.61225</v>
      </c>
      <c r="L512" s="22">
        <v>21.23</v>
      </c>
      <c r="M512" s="17">
        <v>0.77</v>
      </c>
      <c r="N512" s="23">
        <f>_xlfn.XLOOKUP(G512,Sheet2!$W$4:$W$494,Sheet2!$Z$4:$Z$494)</f>
        <v>5.4</v>
      </c>
      <c r="O512" s="23">
        <f>_xlfn.XLOOKUP($G512,Sheet2!$P$4:$P$494,Sheet2!$S$4:$S$494)</f>
        <v>0.8</v>
      </c>
      <c r="P512" s="23">
        <f>_xlfn.XLOOKUP($G512,Sheet2!$P$4:$P$494,Sheet2!$S$4:$S$494)</f>
        <v>0.8</v>
      </c>
      <c r="Q512" s="88">
        <f t="shared" si="12"/>
        <v>3.8459581685321895</v>
      </c>
      <c r="R512" s="88">
        <f t="shared" si="13"/>
        <v>178.23839826839827</v>
      </c>
      <c r="S512" s="7" t="s">
        <v>1410</v>
      </c>
      <c r="T512" s="13" t="s">
        <v>1411</v>
      </c>
      <c r="U512" s="10">
        <v>0</v>
      </c>
      <c r="V512" s="10">
        <v>0</v>
      </c>
      <c r="W512" s="7"/>
      <c r="X512" s="7"/>
      <c r="Y512" s="7"/>
      <c r="Z512" s="7"/>
      <c r="AA512" s="7"/>
      <c r="AB512" s="7"/>
      <c r="AC512" s="7"/>
      <c r="AD512" s="7"/>
      <c r="AE512" s="7"/>
      <c r="AF512" s="13" t="s">
        <v>1211</v>
      </c>
    </row>
    <row r="513" spans="1:32" ht="15">
      <c r="A513" s="7" t="s">
        <v>1197</v>
      </c>
      <c r="B513" s="7" t="s">
        <v>1198</v>
      </c>
      <c r="C513" s="70">
        <v>43809</v>
      </c>
      <c r="D513" s="7" t="s">
        <v>328</v>
      </c>
      <c r="E513" s="7" t="s">
        <v>1065</v>
      </c>
      <c r="F513" s="7" t="s">
        <v>1313</v>
      </c>
      <c r="G513" s="13" t="s">
        <v>1412</v>
      </c>
      <c r="H513" s="9">
        <v>-28.17</v>
      </c>
      <c r="I513" s="10">
        <v>41.749908329999997</v>
      </c>
      <c r="J513" s="11">
        <v>9.41</v>
      </c>
      <c r="K513" s="10">
        <v>12.728999999999999</v>
      </c>
      <c r="L513" s="22">
        <v>23.76</v>
      </c>
      <c r="M513" s="17">
        <v>0.99</v>
      </c>
      <c r="N513" s="23">
        <f>_xlfn.XLOOKUP(G513,Sheet2!$W$4:$W$494,Sheet2!$Z$4:$Z$494)</f>
        <v>5.4</v>
      </c>
      <c r="O513" s="23">
        <f>_xlfn.XLOOKUP($G513,Sheet2!$P$4:$P$494,Sheet2!$S$4:$S$494)</f>
        <v>1.2</v>
      </c>
      <c r="P513" s="23">
        <f>_xlfn.XLOOKUP($G513,Sheet2!$P$4:$P$494,Sheet2!$S$4:$S$494)</f>
        <v>1.2</v>
      </c>
      <c r="Q513" s="88">
        <f t="shared" si="12"/>
        <v>3.8265556119883728</v>
      </c>
      <c r="R513" s="88">
        <f t="shared" si="13"/>
        <v>112.45766553535353</v>
      </c>
      <c r="S513" s="7" t="s">
        <v>1413</v>
      </c>
      <c r="T513" s="13" t="s">
        <v>1414</v>
      </c>
      <c r="U513" s="10">
        <v>0</v>
      </c>
      <c r="V513" s="10">
        <v>0</v>
      </c>
      <c r="W513" s="7"/>
      <c r="X513" s="7"/>
      <c r="Y513" s="7"/>
      <c r="Z513" s="7"/>
      <c r="AA513" s="7"/>
      <c r="AB513" s="7"/>
      <c r="AC513" s="7"/>
      <c r="AD513" s="7"/>
      <c r="AE513" s="7"/>
      <c r="AF513" s="13" t="s">
        <v>1211</v>
      </c>
    </row>
    <row r="514" spans="1:32" ht="15">
      <c r="A514" s="7" t="s">
        <v>1197</v>
      </c>
      <c r="B514" s="7" t="s">
        <v>1198</v>
      </c>
      <c r="C514" s="70">
        <v>43760</v>
      </c>
      <c r="D514" s="7" t="s">
        <v>328</v>
      </c>
      <c r="E514" s="7" t="s">
        <v>1415</v>
      </c>
      <c r="F514" s="7" t="s">
        <v>1416</v>
      </c>
      <c r="G514" s="13" t="s">
        <v>1417</v>
      </c>
      <c r="H514" s="9">
        <v>-31.43</v>
      </c>
      <c r="I514" s="10">
        <v>45.983236359999999</v>
      </c>
      <c r="J514" s="11">
        <v>12.17</v>
      </c>
      <c r="K514" s="10">
        <v>13.777818180000001</v>
      </c>
      <c r="L514" s="22">
        <v>18.12</v>
      </c>
      <c r="M514" s="17">
        <v>1.05</v>
      </c>
      <c r="N514" s="23">
        <f>_xlfn.XLOOKUP(G514,Sheet2!$W$4:$W$494,Sheet2!$Z$4:$Z$494)</f>
        <v>5</v>
      </c>
      <c r="O514" s="23">
        <f>_xlfn.XLOOKUP($G514,Sheet2!$P$4:$P$494,Sheet2!$S$4:$S$494)</f>
        <v>1.1000000000000001</v>
      </c>
      <c r="P514" s="23">
        <f>_xlfn.XLOOKUP($G514,Sheet2!$P$4:$P$494,Sheet2!$S$4:$S$494)</f>
        <v>1.1000000000000001</v>
      </c>
      <c r="Q514" s="88">
        <f t="shared" si="12"/>
        <v>3.8937303704980861</v>
      </c>
      <c r="R514" s="88">
        <f t="shared" si="13"/>
        <v>116.7828225015873</v>
      </c>
      <c r="S514" s="7" t="s">
        <v>1418</v>
      </c>
      <c r="T514" s="13" t="s">
        <v>1419</v>
      </c>
      <c r="U514" s="10">
        <v>0</v>
      </c>
      <c r="V514" s="10">
        <v>0</v>
      </c>
      <c r="W514" s="7"/>
      <c r="X514" s="7"/>
      <c r="Y514" s="7"/>
      <c r="Z514" s="7"/>
      <c r="AA514" s="7"/>
      <c r="AB514" s="7"/>
      <c r="AC514" s="7"/>
      <c r="AD514" s="7"/>
      <c r="AE514" s="7"/>
      <c r="AF514" s="13" t="s">
        <v>1211</v>
      </c>
    </row>
    <row r="515" spans="1:32" ht="15">
      <c r="A515" s="7" t="s">
        <v>1197</v>
      </c>
      <c r="B515" s="7" t="s">
        <v>1198</v>
      </c>
      <c r="C515" s="70">
        <v>43760</v>
      </c>
      <c r="D515" s="7" t="s">
        <v>337</v>
      </c>
      <c r="E515" s="7" t="s">
        <v>470</v>
      </c>
      <c r="F515" s="7" t="s">
        <v>1217</v>
      </c>
      <c r="G515" s="13" t="s">
        <v>1420</v>
      </c>
      <c r="H515" s="9">
        <v>-28.62</v>
      </c>
      <c r="I515" s="10">
        <v>45.308372730000002</v>
      </c>
      <c r="J515" s="11">
        <v>11.56</v>
      </c>
      <c r="K515" s="10">
        <v>13.52709091</v>
      </c>
      <c r="L515" s="22">
        <v>4.62</v>
      </c>
      <c r="M515" s="17">
        <v>1.1000000000000001</v>
      </c>
      <c r="N515" s="23">
        <f>_xlfn.XLOOKUP(G515,Sheet2!$W$4:$W$494,Sheet2!$Z$4:$Z$494)</f>
        <v>5.7</v>
      </c>
      <c r="O515" s="23">
        <f>_xlfn.XLOOKUP($G515,Sheet2!$P$4:$P$494,Sheet2!$S$4:$S$494)</f>
        <v>1.1000000000000001</v>
      </c>
      <c r="P515" s="23">
        <f>_xlfn.XLOOKUP($G515,Sheet2!$P$4:$P$494,Sheet2!$S$4:$S$494)</f>
        <v>1.1000000000000001</v>
      </c>
      <c r="Q515" s="88">
        <f t="shared" si="12"/>
        <v>3.907696676003193</v>
      </c>
      <c r="R515" s="88">
        <f t="shared" si="13"/>
        <v>109.83847934545454</v>
      </c>
      <c r="S515" s="7" t="s">
        <v>1421</v>
      </c>
      <c r="T515" s="13" t="s">
        <v>1422</v>
      </c>
      <c r="U515" s="10">
        <v>0</v>
      </c>
      <c r="V515" s="10">
        <v>0</v>
      </c>
      <c r="W515" s="7"/>
      <c r="X515" s="7"/>
      <c r="Y515" s="7"/>
      <c r="Z515" s="7"/>
      <c r="AA515" s="7"/>
      <c r="AB515" s="7"/>
      <c r="AC515" s="7"/>
      <c r="AD515" s="7"/>
      <c r="AE515" s="7"/>
      <c r="AF515" s="13" t="s">
        <v>1211</v>
      </c>
    </row>
    <row r="516" spans="1:32" ht="15">
      <c r="A516" s="7" t="s">
        <v>1197</v>
      </c>
      <c r="B516" s="7" t="s">
        <v>1198</v>
      </c>
      <c r="C516" s="70">
        <v>43809</v>
      </c>
      <c r="D516" s="7" t="s">
        <v>328</v>
      </c>
      <c r="E516" s="7" t="s">
        <v>1423</v>
      </c>
      <c r="F516" s="7" t="s">
        <v>1424</v>
      </c>
      <c r="G516" s="13" t="s">
        <v>1425</v>
      </c>
      <c r="H516" s="9">
        <v>-33.590000000000003</v>
      </c>
      <c r="I516" s="10">
        <v>42.916980000000002</v>
      </c>
      <c r="J516" s="11">
        <v>12.39</v>
      </c>
      <c r="K516" s="10">
        <v>13.0548</v>
      </c>
      <c r="L516" s="22">
        <v>21.83</v>
      </c>
      <c r="M516" s="17">
        <v>1.03</v>
      </c>
      <c r="N516" s="23">
        <f>_xlfn.XLOOKUP(G516,Sheet2!$W$4:$W$494,Sheet2!$Z$4:$Z$494)</f>
        <v>5.2</v>
      </c>
      <c r="O516" s="23">
        <f>_xlfn.XLOOKUP($G516,Sheet2!$P$4:$P$494,Sheet2!$S$4:$S$494)</f>
        <v>1</v>
      </c>
      <c r="P516" s="23">
        <f>_xlfn.XLOOKUP($G516,Sheet2!$P$4:$P$494,Sheet2!$S$4:$S$494)</f>
        <v>1</v>
      </c>
      <c r="Q516" s="88">
        <f t="shared" si="12"/>
        <v>3.8353563440267187</v>
      </c>
      <c r="R516" s="88">
        <f t="shared" si="13"/>
        <v>111.1119223300971</v>
      </c>
      <c r="S516" s="7" t="s">
        <v>1426</v>
      </c>
      <c r="T516" s="13" t="s">
        <v>1427</v>
      </c>
      <c r="U516" s="10">
        <v>0</v>
      </c>
      <c r="V516" s="10">
        <v>0</v>
      </c>
      <c r="W516" s="7"/>
      <c r="X516" s="7"/>
      <c r="Y516" s="7"/>
      <c r="Z516" s="7"/>
      <c r="AA516" s="7"/>
      <c r="AB516" s="7"/>
      <c r="AC516" s="7"/>
      <c r="AD516" s="7"/>
      <c r="AE516" s="7"/>
      <c r="AF516" s="13" t="s">
        <v>1211</v>
      </c>
    </row>
    <row r="517" spans="1:32" ht="15">
      <c r="A517" s="7" t="s">
        <v>1197</v>
      </c>
      <c r="B517" s="7" t="s">
        <v>1198</v>
      </c>
      <c r="C517" s="70">
        <v>43783</v>
      </c>
      <c r="D517" s="7" t="s">
        <v>324</v>
      </c>
      <c r="E517" s="7" t="s">
        <v>555</v>
      </c>
      <c r="F517" s="7" t="s">
        <v>556</v>
      </c>
      <c r="G517" s="13" t="s">
        <v>1428</v>
      </c>
      <c r="H517" s="9">
        <v>-27.33</v>
      </c>
      <c r="I517" s="10">
        <v>44.618610529999998</v>
      </c>
      <c r="J517" s="11">
        <v>2.63</v>
      </c>
      <c r="K517" s="10">
        <v>0.85263684200000001</v>
      </c>
      <c r="L517" s="22">
        <v>-12.15</v>
      </c>
      <c r="M517" s="17">
        <v>1.33</v>
      </c>
      <c r="N517" s="23">
        <f>_xlfn.XLOOKUP(G517,Sheet2!$W$4:$W$494,Sheet2!$Z$4:$Z$494)</f>
        <v>6.3</v>
      </c>
      <c r="O517" s="23">
        <f>_xlfn.XLOOKUP($G517,Sheet2!$P$4:$P$494,Sheet2!$S$4:$S$494)</f>
        <v>1.9</v>
      </c>
      <c r="P517" s="23">
        <f>_xlfn.XLOOKUP($G517,Sheet2!$P$4:$P$494,Sheet2!$S$4:$S$494)</f>
        <v>1.9</v>
      </c>
      <c r="Q517" s="88">
        <f t="shared" ref="Q517:Q580" si="14">((I517)/12)/((K517)/14)</f>
        <v>61.05183714115573</v>
      </c>
      <c r="R517" s="88">
        <f t="shared" si="13"/>
        <v>89.460873243107756</v>
      </c>
      <c r="S517" s="7" t="s">
        <v>1429</v>
      </c>
      <c r="T517" s="13" t="s">
        <v>1430</v>
      </c>
      <c r="U517" s="10">
        <v>0</v>
      </c>
      <c r="V517" s="10">
        <v>0</v>
      </c>
      <c r="W517" s="7"/>
      <c r="X517" s="7"/>
      <c r="Y517" s="7"/>
      <c r="Z517" s="7"/>
      <c r="AA517" s="7"/>
      <c r="AB517" s="7"/>
      <c r="AC517" s="7"/>
      <c r="AD517" s="7"/>
      <c r="AE517" s="7"/>
      <c r="AF517" s="13" t="s">
        <v>1202</v>
      </c>
    </row>
    <row r="518" spans="1:32" ht="15">
      <c r="A518" s="7" t="s">
        <v>1197</v>
      </c>
      <c r="B518" s="7" t="s">
        <v>1198</v>
      </c>
      <c r="C518" s="70">
        <v>43809</v>
      </c>
      <c r="D518" s="7" t="s">
        <v>328</v>
      </c>
      <c r="E518" s="7" t="s">
        <v>1415</v>
      </c>
      <c r="F518" s="7" t="s">
        <v>1416</v>
      </c>
      <c r="G518" s="13" t="s">
        <v>1431</v>
      </c>
      <c r="H518" s="9">
        <v>-32.07</v>
      </c>
      <c r="I518" s="10">
        <v>42.660710000000002</v>
      </c>
      <c r="J518" s="11">
        <v>12.27</v>
      </c>
      <c r="K518" s="10">
        <v>12.7356</v>
      </c>
      <c r="L518" s="22">
        <v>16.649999999999999</v>
      </c>
      <c r="M518" s="17">
        <v>0.99</v>
      </c>
      <c r="N518" s="23">
        <f>_xlfn.XLOOKUP(G518,Sheet2!$W$4:$W$494,Sheet2!$Z$4:$Z$494)</f>
        <v>4.7</v>
      </c>
      <c r="O518" s="23">
        <f>_xlfn.XLOOKUP($G518,Sheet2!$P$4:$P$494,Sheet2!$S$4:$S$494)</f>
        <v>1</v>
      </c>
      <c r="P518" s="23">
        <f>_xlfn.XLOOKUP($G518,Sheet2!$P$4:$P$494,Sheet2!$S$4:$S$494)</f>
        <v>1</v>
      </c>
      <c r="Q518" s="88">
        <f t="shared" si="14"/>
        <v>3.9080081294429263</v>
      </c>
      <c r="R518" s="88">
        <f t="shared" ref="R518:R581" si="15">(I518/12)/(M518/32)</f>
        <v>114.91100336700337</v>
      </c>
      <c r="S518" s="7" t="s">
        <v>1432</v>
      </c>
      <c r="T518" s="13" t="s">
        <v>1433</v>
      </c>
      <c r="U518" s="10">
        <v>0</v>
      </c>
      <c r="V518" s="10">
        <v>0</v>
      </c>
      <c r="W518" s="7"/>
      <c r="X518" s="7"/>
      <c r="Y518" s="7"/>
      <c r="Z518" s="7"/>
      <c r="AA518" s="7"/>
      <c r="AB518" s="7"/>
      <c r="AC518" s="7"/>
      <c r="AD518" s="7"/>
      <c r="AE518" s="7"/>
      <c r="AF518" s="13" t="s">
        <v>1211</v>
      </c>
    </row>
    <row r="519" spans="1:32" ht="15">
      <c r="A519" s="7" t="s">
        <v>1197</v>
      </c>
      <c r="B519" s="7" t="s">
        <v>1198</v>
      </c>
      <c r="C519" s="70">
        <v>43809</v>
      </c>
      <c r="D519" s="7" t="s">
        <v>328</v>
      </c>
      <c r="E519" s="7" t="s">
        <v>1434</v>
      </c>
      <c r="F519" s="7" t="s">
        <v>1435</v>
      </c>
      <c r="G519" s="13" t="s">
        <v>1436</v>
      </c>
      <c r="H519" s="9">
        <v>-29.16</v>
      </c>
      <c r="I519" s="10">
        <v>44.368909090000002</v>
      </c>
      <c r="J519" s="11">
        <v>11.26</v>
      </c>
      <c r="K519" s="10">
        <v>12.44618182</v>
      </c>
      <c r="L519" s="22">
        <v>24.54</v>
      </c>
      <c r="M519" s="17">
        <v>0.92</v>
      </c>
      <c r="N519" s="23">
        <f>_xlfn.XLOOKUP(G519,Sheet2!$W$4:$W$494,Sheet2!$Z$4:$Z$494)</f>
        <v>5.4</v>
      </c>
      <c r="O519" s="23">
        <f>_xlfn.XLOOKUP($G519,Sheet2!$P$4:$P$494,Sheet2!$S$4:$S$494)</f>
        <v>1.1000000000000001</v>
      </c>
      <c r="P519" s="23">
        <f>_xlfn.XLOOKUP($G519,Sheet2!$P$4:$P$494,Sheet2!$S$4:$S$494)</f>
        <v>1.1000000000000001</v>
      </c>
      <c r="Q519" s="88">
        <f t="shared" si="14"/>
        <v>4.1590045863291651</v>
      </c>
      <c r="R519" s="88">
        <f t="shared" si="15"/>
        <v>128.60553359420291</v>
      </c>
      <c r="S519" s="7" t="s">
        <v>1437</v>
      </c>
      <c r="T519" s="13" t="s">
        <v>1438</v>
      </c>
      <c r="U519" s="10">
        <v>0</v>
      </c>
      <c r="V519" s="10">
        <v>0</v>
      </c>
      <c r="W519" s="7"/>
      <c r="X519" s="7"/>
      <c r="Y519" s="7"/>
      <c r="Z519" s="7"/>
      <c r="AA519" s="7"/>
      <c r="AB519" s="7"/>
      <c r="AC519" s="7"/>
      <c r="AD519" s="7"/>
      <c r="AE519" s="7"/>
      <c r="AF519" s="13" t="s">
        <v>1211</v>
      </c>
    </row>
    <row r="520" spans="1:32" ht="15">
      <c r="A520" s="7" t="s">
        <v>1197</v>
      </c>
      <c r="B520" s="7" t="s">
        <v>1198</v>
      </c>
      <c r="C520" s="70">
        <v>43761</v>
      </c>
      <c r="D520" s="7" t="s">
        <v>321</v>
      </c>
      <c r="E520" s="7" t="s">
        <v>555</v>
      </c>
      <c r="F520" s="7" t="s">
        <v>556</v>
      </c>
      <c r="G520" s="13" t="s">
        <v>1439</v>
      </c>
      <c r="H520" s="9">
        <v>-29.86</v>
      </c>
      <c r="I520" s="10">
        <v>47.642488890000003</v>
      </c>
      <c r="J520" s="11">
        <v>5.73</v>
      </c>
      <c r="K520" s="10">
        <v>1.145938889</v>
      </c>
      <c r="L520" s="22">
        <v>-10.31</v>
      </c>
      <c r="M520" s="17">
        <v>0.51</v>
      </c>
      <c r="N520" s="23">
        <f>_xlfn.XLOOKUP(G520,Sheet2!$W$4:$W$494,Sheet2!$Z$4:$Z$494)</f>
        <v>6.3</v>
      </c>
      <c r="O520" s="23">
        <f>_xlfn.XLOOKUP($G520,Sheet2!$P$4:$P$494,Sheet2!$S$4:$S$494)</f>
        <v>1.8</v>
      </c>
      <c r="P520" s="23">
        <f>_xlfn.XLOOKUP($G520,Sheet2!$P$4:$P$494,Sheet2!$S$4:$S$494)</f>
        <v>1.8</v>
      </c>
      <c r="Q520" s="88">
        <f t="shared" si="14"/>
        <v>48.504247685933976</v>
      </c>
      <c r="R520" s="88">
        <f t="shared" si="15"/>
        <v>249.11105301960785</v>
      </c>
      <c r="S520" s="7" t="s">
        <v>1440</v>
      </c>
      <c r="T520" s="13" t="s">
        <v>1441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13" t="s">
        <v>1202</v>
      </c>
    </row>
    <row r="521" spans="1:32" ht="15">
      <c r="A521" s="7" t="s">
        <v>1197</v>
      </c>
      <c r="B521" s="7" t="s">
        <v>1198</v>
      </c>
      <c r="C521" s="70">
        <v>43783</v>
      </c>
      <c r="D521" s="7" t="s">
        <v>324</v>
      </c>
      <c r="E521" s="7" t="s">
        <v>1442</v>
      </c>
      <c r="F521" s="7" t="s">
        <v>1443</v>
      </c>
      <c r="G521" s="13" t="s">
        <v>1444</v>
      </c>
      <c r="H521" s="9">
        <v>-10.02</v>
      </c>
      <c r="I521" s="10">
        <v>39.321409090000003</v>
      </c>
      <c r="J521" s="11">
        <v>5.07</v>
      </c>
      <c r="K521" s="10">
        <v>9.4985454550000004</v>
      </c>
      <c r="L521" s="22">
        <v>7.9</v>
      </c>
      <c r="M521" s="17">
        <v>1.51</v>
      </c>
      <c r="N521" s="23">
        <f>_xlfn.XLOOKUP(G521,Sheet2!$W$4:$W$494,Sheet2!$Z$4:$Z$494)</f>
        <v>4.9000000000000004</v>
      </c>
      <c r="O521" s="23">
        <f>_xlfn.XLOOKUP($G521,Sheet2!$P$4:$P$494,Sheet2!$S$4:$S$494)</f>
        <v>1.1000000000000001</v>
      </c>
      <c r="P521" s="23">
        <f>_xlfn.XLOOKUP($G521,Sheet2!$P$4:$P$494,Sheet2!$S$4:$S$494)</f>
        <v>1.1000000000000001</v>
      </c>
      <c r="Q521" s="88">
        <f t="shared" si="14"/>
        <v>4.829684448950891</v>
      </c>
      <c r="R521" s="88">
        <f t="shared" si="15"/>
        <v>69.441782057395145</v>
      </c>
      <c r="S521" s="7" t="s">
        <v>1445</v>
      </c>
      <c r="T521" s="13" t="s">
        <v>1446</v>
      </c>
      <c r="U521" s="10">
        <v>0</v>
      </c>
      <c r="V521" s="10">
        <v>0</v>
      </c>
      <c r="W521" s="7"/>
      <c r="X521" s="7"/>
      <c r="Y521" s="7"/>
      <c r="Z521" s="7"/>
      <c r="AA521" s="7"/>
      <c r="AB521" s="7"/>
      <c r="AC521" s="7"/>
      <c r="AD521" s="7"/>
      <c r="AE521" s="7"/>
      <c r="AF521" s="13" t="s">
        <v>1211</v>
      </c>
    </row>
    <row r="522" spans="1:32" ht="15">
      <c r="A522" s="7" t="s">
        <v>1197</v>
      </c>
      <c r="B522" s="7" t="s">
        <v>1198</v>
      </c>
      <c r="C522" s="70">
        <v>43760</v>
      </c>
      <c r="D522" s="7" t="s">
        <v>337</v>
      </c>
      <c r="E522" s="7" t="s">
        <v>1140</v>
      </c>
      <c r="F522" s="7" t="s">
        <v>433</v>
      </c>
      <c r="G522" s="13" t="s">
        <v>1447</v>
      </c>
      <c r="H522" s="9">
        <v>-31.32</v>
      </c>
      <c r="I522" s="10">
        <v>40.572633330000002</v>
      </c>
      <c r="J522" s="11">
        <v>7.01</v>
      </c>
      <c r="K522" s="10">
        <v>12.426833329999999</v>
      </c>
      <c r="L522" s="22">
        <v>4.8</v>
      </c>
      <c r="M522" s="17">
        <v>0.83</v>
      </c>
      <c r="N522" s="23">
        <f>_xlfn.XLOOKUP(G522,Sheet2!$W$4:$W$494,Sheet2!$Z$4:$Z$494)</f>
        <v>5.6</v>
      </c>
      <c r="O522" s="23">
        <f>_xlfn.XLOOKUP($G522,Sheet2!$P$4:$P$494,Sheet2!$S$4:$S$494)</f>
        <v>1.2</v>
      </c>
      <c r="P522" s="23">
        <f>_xlfn.XLOOKUP($G522,Sheet2!$P$4:$P$494,Sheet2!$S$4:$S$494)</f>
        <v>1.2</v>
      </c>
      <c r="Q522" s="88">
        <f t="shared" si="14"/>
        <v>3.8090748968788182</v>
      </c>
      <c r="R522" s="88">
        <f t="shared" si="15"/>
        <v>130.35384202409639</v>
      </c>
      <c r="S522" s="7" t="s">
        <v>1448</v>
      </c>
      <c r="T522" s="13" t="s">
        <v>1449</v>
      </c>
      <c r="U522" s="10">
        <v>0</v>
      </c>
      <c r="V522" s="10">
        <v>0</v>
      </c>
      <c r="W522" s="7"/>
      <c r="X522" s="7"/>
      <c r="Y522" s="7"/>
      <c r="Z522" s="7"/>
      <c r="AA522" s="7"/>
      <c r="AB522" s="7"/>
      <c r="AC522" s="7"/>
      <c r="AD522" s="7"/>
      <c r="AE522" s="7"/>
      <c r="AF522" s="13" t="s">
        <v>1211</v>
      </c>
    </row>
    <row r="523" spans="1:32" ht="15">
      <c r="A523" s="7" t="s">
        <v>1197</v>
      </c>
      <c r="B523" s="7" t="s">
        <v>1198</v>
      </c>
      <c r="C523" s="70">
        <v>43760</v>
      </c>
      <c r="D523" s="7" t="s">
        <v>337</v>
      </c>
      <c r="E523" s="7" t="s">
        <v>470</v>
      </c>
      <c r="F523" s="7" t="s">
        <v>1217</v>
      </c>
      <c r="G523" s="13" t="s">
        <v>1450</v>
      </c>
      <c r="H523" s="9">
        <v>-30.14</v>
      </c>
      <c r="I523" s="10">
        <v>46.388024999999999</v>
      </c>
      <c r="J523" s="11">
        <v>11.01</v>
      </c>
      <c r="K523" s="10">
        <v>13.824</v>
      </c>
      <c r="L523" s="22">
        <v>5.12</v>
      </c>
      <c r="M523" s="17">
        <v>1.08</v>
      </c>
      <c r="N523" s="23">
        <f>_xlfn.XLOOKUP(G523,Sheet2!$W$4:$W$494,Sheet2!$Z$4:$Z$494)</f>
        <v>5.4</v>
      </c>
      <c r="O523" s="23">
        <f>_xlfn.XLOOKUP($G523,Sheet2!$P$4:$P$494,Sheet2!$S$4:$S$494)</f>
        <v>0.8</v>
      </c>
      <c r="P523" s="23">
        <f>_xlfn.XLOOKUP($G523,Sheet2!$P$4:$P$494,Sheet2!$S$4:$S$494)</f>
        <v>0.8</v>
      </c>
      <c r="Q523" s="88">
        <f t="shared" si="14"/>
        <v>3.9148844401041663</v>
      </c>
      <c r="R523" s="88">
        <f t="shared" si="15"/>
        <v>114.53833333333331</v>
      </c>
      <c r="S523" s="7" t="s">
        <v>1451</v>
      </c>
      <c r="T523" s="13" t="s">
        <v>1452</v>
      </c>
      <c r="U523" s="10">
        <v>0</v>
      </c>
      <c r="V523" s="10">
        <v>0</v>
      </c>
      <c r="W523" s="7"/>
      <c r="X523" s="7"/>
      <c r="Y523" s="7"/>
      <c r="Z523" s="7"/>
      <c r="AA523" s="7"/>
      <c r="AB523" s="7"/>
      <c r="AC523" s="7"/>
      <c r="AD523" s="7"/>
      <c r="AE523" s="7"/>
      <c r="AF523" s="13" t="s">
        <v>1211</v>
      </c>
    </row>
    <row r="524" spans="1:32" ht="15">
      <c r="A524" s="7" t="s">
        <v>1197</v>
      </c>
      <c r="B524" s="7" t="s">
        <v>1198</v>
      </c>
      <c r="C524" s="70">
        <v>43783</v>
      </c>
      <c r="D524" s="7" t="s">
        <v>371</v>
      </c>
      <c r="E524" s="7" t="s">
        <v>1453</v>
      </c>
      <c r="F524" s="7" t="s">
        <v>1454</v>
      </c>
      <c r="G524" s="13" t="s">
        <v>1455</v>
      </c>
      <c r="H524" s="9">
        <v>-13.94</v>
      </c>
      <c r="I524" s="10">
        <v>50.201190910000001</v>
      </c>
      <c r="J524" s="11">
        <v>8.9499999999999993</v>
      </c>
      <c r="K524" s="10">
        <v>15.747272730000001</v>
      </c>
      <c r="L524" s="22">
        <v>11.81</v>
      </c>
      <c r="M524" s="17">
        <v>1.43</v>
      </c>
      <c r="N524" s="23">
        <f>_xlfn.XLOOKUP(G524,Sheet2!$W$4:$W$494,Sheet2!$Z$4:$Z$494)</f>
        <v>5.4</v>
      </c>
      <c r="O524" s="23">
        <f>_xlfn.XLOOKUP($G524,Sheet2!$P$4:$P$494,Sheet2!$S$4:$S$494)</f>
        <v>1.1000000000000001</v>
      </c>
      <c r="P524" s="23">
        <f>_xlfn.XLOOKUP($G524,Sheet2!$P$4:$P$494,Sheet2!$S$4:$S$494)</f>
        <v>1.1000000000000001</v>
      </c>
      <c r="Q524" s="88">
        <f t="shared" si="14"/>
        <v>3.7192507595355955</v>
      </c>
      <c r="R524" s="88">
        <f t="shared" si="15"/>
        <v>93.615274424242443</v>
      </c>
      <c r="S524" s="7" t="s">
        <v>1456</v>
      </c>
      <c r="T524" s="13" t="s">
        <v>1457</v>
      </c>
      <c r="U524" s="10">
        <v>0</v>
      </c>
      <c r="V524" s="10">
        <v>0</v>
      </c>
      <c r="W524" s="7"/>
      <c r="X524" s="7"/>
      <c r="Y524" s="7"/>
      <c r="Z524" s="7"/>
      <c r="AA524" s="7"/>
      <c r="AB524" s="7"/>
      <c r="AC524" s="7"/>
      <c r="AD524" s="7"/>
      <c r="AE524" s="7"/>
      <c r="AF524" s="13" t="s">
        <v>1211</v>
      </c>
    </row>
    <row r="525" spans="1:32" ht="15">
      <c r="A525" s="7" t="s">
        <v>1197</v>
      </c>
      <c r="B525" s="7" t="s">
        <v>1198</v>
      </c>
      <c r="C525" s="70">
        <v>43783</v>
      </c>
      <c r="D525" s="7" t="s">
        <v>324</v>
      </c>
      <c r="E525" s="7" t="s">
        <v>1458</v>
      </c>
      <c r="F525" s="7" t="s">
        <v>821</v>
      </c>
      <c r="G525" s="13" t="s">
        <v>1459</v>
      </c>
      <c r="H525" s="9">
        <v>-7.62</v>
      </c>
      <c r="I525" s="10">
        <v>38.813688890000002</v>
      </c>
      <c r="J525" s="11">
        <v>5.66</v>
      </c>
      <c r="K525" s="10">
        <v>2.363822222</v>
      </c>
      <c r="L525" s="22">
        <v>-4.8899999999999997</v>
      </c>
      <c r="M525" s="17">
        <v>0.34</v>
      </c>
      <c r="N525" s="23">
        <f>_xlfn.XLOOKUP(G525,Sheet2!$W$4:$W$494,Sheet2!$Z$4:$Z$494)</f>
        <v>6.3</v>
      </c>
      <c r="O525" s="23">
        <f>_xlfn.XLOOKUP($G525,Sheet2!$P$4:$P$494,Sheet2!$S$4:$S$494)</f>
        <v>1.8</v>
      </c>
      <c r="P525" s="23">
        <f>_xlfn.XLOOKUP($G525,Sheet2!$P$4:$P$494,Sheet2!$S$4:$S$494)</f>
        <v>1.8</v>
      </c>
      <c r="Q525" s="88">
        <f t="shared" si="14"/>
        <v>19.156532423161782</v>
      </c>
      <c r="R525" s="88">
        <f t="shared" si="15"/>
        <v>304.42108933333333</v>
      </c>
      <c r="S525" s="7" t="s">
        <v>1460</v>
      </c>
      <c r="T525" s="13" t="s">
        <v>1461</v>
      </c>
      <c r="U525" s="10">
        <v>0</v>
      </c>
      <c r="V525" s="10">
        <v>0</v>
      </c>
      <c r="W525" s="7"/>
      <c r="X525" s="7"/>
      <c r="Y525" s="7"/>
      <c r="Z525" s="7"/>
      <c r="AA525" s="7"/>
      <c r="AB525" s="7"/>
      <c r="AC525" s="7"/>
      <c r="AD525" s="7"/>
      <c r="AE525" s="7"/>
      <c r="AF525" s="13" t="s">
        <v>1202</v>
      </c>
    </row>
    <row r="526" spans="1:32" ht="15">
      <c r="A526" s="7" t="s">
        <v>1197</v>
      </c>
      <c r="B526" s="7" t="s">
        <v>1198</v>
      </c>
      <c r="C526" s="70">
        <v>43761</v>
      </c>
      <c r="D526" s="7" t="s">
        <v>321</v>
      </c>
      <c r="E526" s="7" t="s">
        <v>1423</v>
      </c>
      <c r="F526" s="7" t="s">
        <v>1424</v>
      </c>
      <c r="G526" s="13" t="s">
        <v>1462</v>
      </c>
      <c r="H526" s="9">
        <v>-25.19</v>
      </c>
      <c r="I526" s="10">
        <v>46.041441669999998</v>
      </c>
      <c r="J526" s="11">
        <v>8.9</v>
      </c>
      <c r="K526" s="10">
        <v>13.811</v>
      </c>
      <c r="L526" s="22">
        <v>1.2</v>
      </c>
      <c r="M526" s="17">
        <v>1.1200000000000001</v>
      </c>
      <c r="N526" s="23">
        <f>_xlfn.XLOOKUP(G526,Sheet2!$W$4:$W$494,Sheet2!$Z$4:$Z$494)</f>
        <v>5</v>
      </c>
      <c r="O526" s="23">
        <f>_xlfn.XLOOKUP($G526,Sheet2!$P$4:$P$494,Sheet2!$S$4:$S$494)</f>
        <v>1.2</v>
      </c>
      <c r="P526" s="23">
        <f>_xlfn.XLOOKUP($G526,Sheet2!$P$4:$P$494,Sheet2!$S$4:$S$494)</f>
        <v>1.2</v>
      </c>
      <c r="Q526" s="88">
        <f t="shared" si="14"/>
        <v>3.8892922512248687</v>
      </c>
      <c r="R526" s="88">
        <f t="shared" si="15"/>
        <v>109.62248016666665</v>
      </c>
      <c r="S526" s="7" t="s">
        <v>1463</v>
      </c>
      <c r="T526" s="13" t="s">
        <v>1464</v>
      </c>
      <c r="U526" s="10">
        <v>0</v>
      </c>
      <c r="V526" s="10">
        <v>0</v>
      </c>
      <c r="W526" s="7"/>
      <c r="X526" s="7"/>
      <c r="Y526" s="7"/>
      <c r="Z526" s="7"/>
      <c r="AA526" s="7"/>
      <c r="AB526" s="7"/>
      <c r="AC526" s="7"/>
      <c r="AD526" s="7"/>
      <c r="AE526" s="7"/>
      <c r="AF526" s="13" t="s">
        <v>1211</v>
      </c>
    </row>
    <row r="527" spans="1:32" ht="15">
      <c r="A527" s="7" t="s">
        <v>1197</v>
      </c>
      <c r="B527" s="7" t="s">
        <v>1198</v>
      </c>
      <c r="C527" s="70">
        <v>43760</v>
      </c>
      <c r="D527" s="7" t="s">
        <v>337</v>
      </c>
      <c r="E527" s="7" t="s">
        <v>1140</v>
      </c>
      <c r="F527" s="7" t="s">
        <v>433</v>
      </c>
      <c r="G527" s="13" t="s">
        <v>1465</v>
      </c>
      <c r="H527" s="9">
        <v>-31.92</v>
      </c>
      <c r="I527" s="10">
        <v>35.417960000000001</v>
      </c>
      <c r="J527" s="11">
        <v>8.08</v>
      </c>
      <c r="K527" s="10">
        <v>10.6142</v>
      </c>
      <c r="L527" s="22">
        <v>5.7</v>
      </c>
      <c r="M527" s="17">
        <v>0.94</v>
      </c>
      <c r="N527" s="23">
        <f>_xlfn.XLOOKUP(G527,Sheet2!$W$4:$W$494,Sheet2!$Z$4:$Z$494)</f>
        <v>4.8</v>
      </c>
      <c r="O527" s="23">
        <f>_xlfn.XLOOKUP($G527,Sheet2!$P$4:$P$494,Sheet2!$S$4:$S$494)</f>
        <v>1</v>
      </c>
      <c r="P527" s="23">
        <f>_xlfn.XLOOKUP($G527,Sheet2!$P$4:$P$494,Sheet2!$S$4:$S$494)</f>
        <v>1</v>
      </c>
      <c r="Q527" s="88">
        <f t="shared" si="14"/>
        <v>3.8929880097730716</v>
      </c>
      <c r="R527" s="88">
        <f t="shared" si="15"/>
        <v>100.47648226950356</v>
      </c>
      <c r="S527" s="7" t="s">
        <v>1466</v>
      </c>
      <c r="T527" s="13" t="s">
        <v>1467</v>
      </c>
      <c r="U527" s="10">
        <v>0</v>
      </c>
      <c r="V527" s="10">
        <v>0</v>
      </c>
      <c r="W527" s="7"/>
      <c r="X527" s="7"/>
      <c r="Y527" s="7"/>
      <c r="Z527" s="7"/>
      <c r="AA527" s="7"/>
      <c r="AB527" s="7"/>
      <c r="AC527" s="7"/>
      <c r="AD527" s="7"/>
      <c r="AE527" s="7"/>
      <c r="AF527" s="13" t="s">
        <v>1211</v>
      </c>
    </row>
    <row r="528" spans="1:32" ht="15">
      <c r="A528" s="7" t="s">
        <v>1197</v>
      </c>
      <c r="B528" s="7" t="s">
        <v>1198</v>
      </c>
      <c r="C528" s="70">
        <v>43785</v>
      </c>
      <c r="D528" s="7" t="s">
        <v>436</v>
      </c>
      <c r="E528" s="7" t="s">
        <v>1468</v>
      </c>
      <c r="F528" s="7" t="s">
        <v>773</v>
      </c>
      <c r="G528" s="13" t="s">
        <v>1469</v>
      </c>
      <c r="H528" s="9">
        <v>-17.41</v>
      </c>
      <c r="I528" s="10">
        <v>34.37869474</v>
      </c>
      <c r="J528" s="11">
        <v>2.9</v>
      </c>
      <c r="K528" s="10">
        <v>1.628089474</v>
      </c>
      <c r="L528" s="22">
        <v>2.41</v>
      </c>
      <c r="M528" s="17">
        <v>0.35</v>
      </c>
      <c r="N528" s="23">
        <f>_xlfn.XLOOKUP(G528,Sheet2!$W$4:$W$494,Sheet2!$Z$4:$Z$494)</f>
        <v>6.7</v>
      </c>
      <c r="O528" s="23">
        <f>_xlfn.XLOOKUP($G528,Sheet2!$P$4:$P$494,Sheet2!$S$4:$S$494)</f>
        <v>1.9</v>
      </c>
      <c r="P528" s="23">
        <f>_xlfn.XLOOKUP($G528,Sheet2!$P$4:$P$494,Sheet2!$S$4:$S$494)</f>
        <v>1.9</v>
      </c>
      <c r="Q528" s="88">
        <f t="shared" si="14"/>
        <v>24.635302811783095</v>
      </c>
      <c r="R528" s="88">
        <f t="shared" si="15"/>
        <v>261.93291230476189</v>
      </c>
      <c r="S528" s="7" t="s">
        <v>1470</v>
      </c>
      <c r="T528" s="13" t="s">
        <v>1471</v>
      </c>
      <c r="U528" s="10">
        <v>0</v>
      </c>
      <c r="V528" s="10">
        <v>0</v>
      </c>
      <c r="W528" s="7"/>
      <c r="X528" s="7"/>
      <c r="Y528" s="7"/>
      <c r="Z528" s="7"/>
      <c r="AA528" s="7"/>
      <c r="AB528" s="7"/>
      <c r="AC528" s="7"/>
      <c r="AD528" s="7"/>
      <c r="AE528" s="7"/>
      <c r="AF528" s="13" t="s">
        <v>1202</v>
      </c>
    </row>
    <row r="529" spans="1:32" ht="15">
      <c r="A529" s="7" t="s">
        <v>1197</v>
      </c>
      <c r="B529" s="7" t="s">
        <v>1198</v>
      </c>
      <c r="C529" s="70">
        <v>43785</v>
      </c>
      <c r="D529" s="7" t="s">
        <v>379</v>
      </c>
      <c r="E529" s="7" t="s">
        <v>1472</v>
      </c>
      <c r="F529" s="7" t="s">
        <v>1473</v>
      </c>
      <c r="G529" s="13" t="s">
        <v>1474</v>
      </c>
      <c r="H529" s="9">
        <v>-18.04</v>
      </c>
      <c r="I529" s="10">
        <v>44.214633329999998</v>
      </c>
      <c r="J529" s="11">
        <v>11.87</v>
      </c>
      <c r="K529" s="10">
        <v>12.68866667</v>
      </c>
      <c r="L529" s="22">
        <v>1.03</v>
      </c>
      <c r="M529" s="17">
        <v>1.04</v>
      </c>
      <c r="N529" s="23">
        <f>_xlfn.XLOOKUP(G529,Sheet2!$W$4:$W$494,Sheet2!$Z$4:$Z$494)</f>
        <v>5.2</v>
      </c>
      <c r="O529" s="23">
        <f>_xlfn.XLOOKUP($G529,Sheet2!$P$4:$P$494,Sheet2!$S$4:$S$494)</f>
        <v>0.9</v>
      </c>
      <c r="P529" s="23">
        <f>_xlfn.XLOOKUP($G529,Sheet2!$P$4:$P$494,Sheet2!$S$4:$S$494)</f>
        <v>0.9</v>
      </c>
      <c r="Q529" s="88">
        <f t="shared" si="14"/>
        <v>4.065339584257516</v>
      </c>
      <c r="R529" s="88">
        <f t="shared" si="15"/>
        <v>113.37085469230769</v>
      </c>
      <c r="S529" s="7" t="s">
        <v>1475</v>
      </c>
      <c r="T529" s="13" t="s">
        <v>1476</v>
      </c>
      <c r="U529" s="10">
        <v>0</v>
      </c>
      <c r="V529" s="10">
        <v>0</v>
      </c>
      <c r="W529" s="7"/>
      <c r="X529" s="7"/>
      <c r="Y529" s="7"/>
      <c r="Z529" s="7"/>
      <c r="AA529" s="7"/>
      <c r="AB529" s="7"/>
      <c r="AC529" s="7"/>
      <c r="AD529" s="7"/>
      <c r="AE529" s="7"/>
      <c r="AF529" s="13" t="s">
        <v>1211</v>
      </c>
    </row>
    <row r="530" spans="1:32" ht="15">
      <c r="A530" s="7" t="s">
        <v>1197</v>
      </c>
      <c r="B530" s="7" t="s">
        <v>1198</v>
      </c>
      <c r="C530" s="70">
        <v>43809</v>
      </c>
      <c r="D530" s="7" t="s">
        <v>337</v>
      </c>
      <c r="E530" s="7" t="s">
        <v>1206</v>
      </c>
      <c r="F530" s="7" t="s">
        <v>1207</v>
      </c>
      <c r="G530" s="13" t="s">
        <v>1477</v>
      </c>
      <c r="H530" s="9">
        <v>-31.07</v>
      </c>
      <c r="I530" s="10">
        <v>44.91525833</v>
      </c>
      <c r="J530" s="11">
        <v>12.07</v>
      </c>
      <c r="K530" s="10">
        <v>13.66883333</v>
      </c>
      <c r="L530" s="22">
        <v>3.35</v>
      </c>
      <c r="M530" s="17">
        <v>1</v>
      </c>
      <c r="N530" s="23">
        <f>_xlfn.XLOOKUP(G530,Sheet2!$W$4:$W$494,Sheet2!$Z$4:$Z$494)</f>
        <v>5.6</v>
      </c>
      <c r="O530" s="23">
        <f>_xlfn.XLOOKUP($G530,Sheet2!$P$4:$P$494,Sheet2!$S$4:$S$494)</f>
        <v>1.2</v>
      </c>
      <c r="P530" s="23">
        <f>_xlfn.XLOOKUP($G530,Sheet2!$P$4:$P$494,Sheet2!$S$4:$S$494)</f>
        <v>1.2</v>
      </c>
      <c r="Q530" s="88">
        <f t="shared" si="14"/>
        <v>3.8336216012909228</v>
      </c>
      <c r="R530" s="88">
        <f t="shared" si="15"/>
        <v>119.77402221333334</v>
      </c>
      <c r="S530" s="7" t="s">
        <v>1478</v>
      </c>
      <c r="T530" s="13" t="s">
        <v>1479</v>
      </c>
      <c r="U530" s="10">
        <v>0</v>
      </c>
      <c r="V530" s="10">
        <v>0</v>
      </c>
      <c r="W530" s="7"/>
      <c r="X530" s="7"/>
      <c r="Y530" s="7"/>
      <c r="Z530" s="7"/>
      <c r="AA530" s="7"/>
      <c r="AB530" s="7"/>
      <c r="AC530" s="7"/>
      <c r="AD530" s="7"/>
      <c r="AE530" s="7"/>
      <c r="AF530" s="13" t="s">
        <v>1211</v>
      </c>
    </row>
    <row r="531" spans="1:32" ht="15">
      <c r="A531" s="7" t="s">
        <v>1197</v>
      </c>
      <c r="B531" s="7" t="s">
        <v>1198</v>
      </c>
      <c r="C531" s="70">
        <v>43785</v>
      </c>
      <c r="D531" s="7" t="s">
        <v>379</v>
      </c>
      <c r="E531" s="7" t="s">
        <v>1206</v>
      </c>
      <c r="F531" s="7" t="s">
        <v>1207</v>
      </c>
      <c r="G531" s="13" t="s">
        <v>1480</v>
      </c>
      <c r="H531" s="9">
        <v>-11.62</v>
      </c>
      <c r="I531" s="10">
        <v>45.19160909</v>
      </c>
      <c r="J531" s="11">
        <v>13.9</v>
      </c>
      <c r="K531" s="10">
        <v>12.746909090000001</v>
      </c>
      <c r="L531" s="22">
        <v>8.7200000000000006</v>
      </c>
      <c r="M531" s="17">
        <v>1.03</v>
      </c>
      <c r="N531" s="23">
        <f>_xlfn.XLOOKUP(G531,Sheet2!$W$4:$W$494,Sheet2!$Z$4:$Z$494)</f>
        <v>5.2</v>
      </c>
      <c r="O531" s="23">
        <f>_xlfn.XLOOKUP($G531,Sheet2!$P$4:$P$494,Sheet2!$S$4:$S$494)</f>
        <v>1.1000000000000001</v>
      </c>
      <c r="P531" s="23">
        <f>_xlfn.XLOOKUP($G531,Sheet2!$P$4:$P$494,Sheet2!$S$4:$S$494)</f>
        <v>1.1000000000000001</v>
      </c>
      <c r="Q531" s="88">
        <f t="shared" si="14"/>
        <v>4.1361826279670542</v>
      </c>
      <c r="R531" s="88">
        <f t="shared" si="15"/>
        <v>117.00092968284788</v>
      </c>
      <c r="S531" s="7" t="s">
        <v>1481</v>
      </c>
      <c r="T531" s="13" t="s">
        <v>1482</v>
      </c>
      <c r="U531" s="10">
        <v>0</v>
      </c>
      <c r="V531" s="10">
        <v>0</v>
      </c>
      <c r="W531" s="7"/>
      <c r="X531" s="7"/>
      <c r="Y531" s="7"/>
      <c r="Z531" s="7"/>
      <c r="AA531" s="7"/>
      <c r="AB531" s="7"/>
      <c r="AC531" s="7"/>
      <c r="AD531" s="7"/>
      <c r="AE531" s="7"/>
      <c r="AF531" s="13" t="s">
        <v>1211</v>
      </c>
    </row>
    <row r="532" spans="1:32" ht="15">
      <c r="A532" s="7" t="s">
        <v>1197</v>
      </c>
      <c r="B532" s="7" t="s">
        <v>1198</v>
      </c>
      <c r="C532" s="70">
        <v>43761</v>
      </c>
      <c r="D532" s="7" t="s">
        <v>321</v>
      </c>
      <c r="E532" s="7" t="s">
        <v>1483</v>
      </c>
      <c r="F532" s="7" t="s">
        <v>1484</v>
      </c>
      <c r="G532" s="13" t="s">
        <v>1485</v>
      </c>
      <c r="H532" s="9">
        <v>-25.31</v>
      </c>
      <c r="I532" s="10">
        <v>39.416359999999997</v>
      </c>
      <c r="J532" s="11">
        <v>7.72</v>
      </c>
      <c r="K532" s="10">
        <v>11.313800000000001</v>
      </c>
      <c r="L532" s="22">
        <v>1.28</v>
      </c>
      <c r="M532" s="17">
        <v>0.79</v>
      </c>
      <c r="N532" s="23">
        <f>_xlfn.XLOOKUP(G532,Sheet2!$W$4:$W$494,Sheet2!$Z$4:$Z$494)</f>
        <v>4.4000000000000004</v>
      </c>
      <c r="O532" s="23">
        <f>_xlfn.XLOOKUP($G532,Sheet2!$P$4:$P$494,Sheet2!$S$4:$S$494)</f>
        <v>1</v>
      </c>
      <c r="P532" s="23">
        <f>_xlfn.XLOOKUP($G532,Sheet2!$P$4:$P$494,Sheet2!$S$4:$S$494)</f>
        <v>1</v>
      </c>
      <c r="Q532" s="88">
        <f t="shared" si="14"/>
        <v>4.0645718797692494</v>
      </c>
      <c r="R532" s="88">
        <f t="shared" si="15"/>
        <v>133.05100421940926</v>
      </c>
      <c r="S532" s="7" t="s">
        <v>1486</v>
      </c>
      <c r="T532" s="13" t="s">
        <v>1487</v>
      </c>
      <c r="U532" s="10">
        <v>0</v>
      </c>
      <c r="V532" s="10">
        <v>0</v>
      </c>
      <c r="W532" s="7"/>
      <c r="X532" s="7"/>
      <c r="Y532" s="7"/>
      <c r="Z532" s="7"/>
      <c r="AA532" s="7"/>
      <c r="AB532" s="7"/>
      <c r="AC532" s="7"/>
      <c r="AD532" s="7"/>
      <c r="AE532" s="7"/>
      <c r="AF532" s="13" t="s">
        <v>1211</v>
      </c>
    </row>
    <row r="533" spans="1:32" ht="15">
      <c r="A533" s="7" t="s">
        <v>1197</v>
      </c>
      <c r="B533" s="7" t="s">
        <v>1198</v>
      </c>
      <c r="C533" s="70">
        <v>43760</v>
      </c>
      <c r="D533" s="7" t="s">
        <v>337</v>
      </c>
      <c r="E533" s="7" t="s">
        <v>1415</v>
      </c>
      <c r="F533" s="7" t="s">
        <v>1416</v>
      </c>
      <c r="G533" s="13" t="s">
        <v>1488</v>
      </c>
      <c r="H533" s="9">
        <v>-31.86</v>
      </c>
      <c r="I533" s="10">
        <v>39.224724999999999</v>
      </c>
      <c r="J533" s="11">
        <v>9.4</v>
      </c>
      <c r="K533" s="10">
        <v>12.117333329999999</v>
      </c>
      <c r="L533" s="22">
        <v>1.64</v>
      </c>
      <c r="M533" s="17">
        <v>1.1499999999999999</v>
      </c>
      <c r="N533" s="23">
        <f>_xlfn.XLOOKUP(G533,Sheet2!$W$4:$W$494,Sheet2!$Z$4:$Z$494)</f>
        <v>4.3</v>
      </c>
      <c r="O533" s="23">
        <f>_xlfn.XLOOKUP($G533,Sheet2!$P$4:$P$494,Sheet2!$S$4:$S$494)</f>
        <v>1.2</v>
      </c>
      <c r="P533" s="23">
        <f>_xlfn.XLOOKUP($G533,Sheet2!$P$4:$P$494,Sheet2!$S$4:$S$494)</f>
        <v>1.2</v>
      </c>
      <c r="Q533" s="88">
        <f t="shared" si="14"/>
        <v>3.7765882905415351</v>
      </c>
      <c r="R533" s="88">
        <f t="shared" si="15"/>
        <v>90.955884057971019</v>
      </c>
      <c r="S533" s="7" t="s">
        <v>1489</v>
      </c>
      <c r="T533" s="13" t="s">
        <v>1490</v>
      </c>
      <c r="U533" s="10">
        <v>0</v>
      </c>
      <c r="V533" s="10">
        <v>0</v>
      </c>
      <c r="W533" s="7"/>
      <c r="X533" s="7"/>
      <c r="Y533" s="7"/>
      <c r="Z533" s="7"/>
      <c r="AA533" s="7"/>
      <c r="AB533" s="7"/>
      <c r="AC533" s="7"/>
      <c r="AD533" s="7"/>
      <c r="AE533" s="7"/>
      <c r="AF533" s="13" t="s">
        <v>1211</v>
      </c>
    </row>
    <row r="534" spans="1:32" ht="15">
      <c r="A534" s="7" t="s">
        <v>1197</v>
      </c>
      <c r="B534" s="7" t="s">
        <v>1198</v>
      </c>
      <c r="C534" s="70">
        <v>43761</v>
      </c>
      <c r="D534" s="7" t="s">
        <v>321</v>
      </c>
      <c r="E534" s="7" t="s">
        <v>1491</v>
      </c>
      <c r="F534" s="7" t="s">
        <v>1491</v>
      </c>
      <c r="G534" s="13" t="s">
        <v>1492</v>
      </c>
      <c r="H534" s="9">
        <v>-43.87</v>
      </c>
      <c r="I534" s="10">
        <v>42.706823530000001</v>
      </c>
      <c r="J534" s="11">
        <v>3.08</v>
      </c>
      <c r="K534" s="10">
        <v>5.1415823530000004</v>
      </c>
      <c r="L534" s="22">
        <v>4.75</v>
      </c>
      <c r="M534" s="17">
        <v>1.42</v>
      </c>
      <c r="N534" s="23">
        <f>_xlfn.XLOOKUP(G534,Sheet2!$W$4:$W$494,Sheet2!$Z$4:$Z$494)</f>
        <v>6.6</v>
      </c>
      <c r="O534" s="23">
        <f>_xlfn.XLOOKUP($G534,Sheet2!$P$4:$P$494,Sheet2!$S$4:$S$494)</f>
        <v>1.7</v>
      </c>
      <c r="P534" s="23">
        <f>_xlfn.XLOOKUP($G534,Sheet2!$P$4:$P$494,Sheet2!$S$4:$S$494)</f>
        <v>1.7</v>
      </c>
      <c r="Q534" s="88">
        <f t="shared" si="14"/>
        <v>9.6905240509461237</v>
      </c>
      <c r="R534" s="88">
        <f t="shared" si="15"/>
        <v>80.200607568075128</v>
      </c>
      <c r="S534" s="7" t="s">
        <v>1493</v>
      </c>
      <c r="T534" s="13" t="s">
        <v>1494</v>
      </c>
      <c r="U534" s="10">
        <v>0</v>
      </c>
      <c r="V534" s="10">
        <v>0</v>
      </c>
      <c r="W534" s="7"/>
      <c r="X534" s="7"/>
      <c r="Y534" s="7"/>
      <c r="Z534" s="7"/>
      <c r="AA534" s="7"/>
      <c r="AB534" s="7"/>
      <c r="AC534" s="7"/>
      <c r="AD534" s="7"/>
      <c r="AE534" s="7"/>
      <c r="AF534" s="13" t="s">
        <v>532</v>
      </c>
    </row>
    <row r="535" spans="1:32" ht="15">
      <c r="A535" s="7" t="s">
        <v>1197</v>
      </c>
      <c r="B535" s="7" t="s">
        <v>1198</v>
      </c>
      <c r="C535" s="70">
        <v>43761</v>
      </c>
      <c r="D535" s="7" t="s">
        <v>321</v>
      </c>
      <c r="E535" s="7" t="s">
        <v>1491</v>
      </c>
      <c r="F535" s="7" t="s">
        <v>1491</v>
      </c>
      <c r="G535" s="13" t="s">
        <v>1495</v>
      </c>
      <c r="H535" s="9">
        <v>-45.09</v>
      </c>
      <c r="I535" s="10">
        <v>42.713422219999998</v>
      </c>
      <c r="J535" s="11">
        <v>4.33</v>
      </c>
      <c r="K535" s="10">
        <v>5.2283388889999998</v>
      </c>
      <c r="L535" s="22">
        <v>6.88</v>
      </c>
      <c r="M535" s="17">
        <v>1.27</v>
      </c>
      <c r="N535" s="23">
        <f>_xlfn.XLOOKUP(G535,Sheet2!$W$4:$W$494,Sheet2!$Z$4:$Z$494)</f>
        <v>6.8</v>
      </c>
      <c r="O535" s="23">
        <f>_xlfn.XLOOKUP($G535,Sheet2!$P$4:$P$494,Sheet2!$S$4:$S$494)</f>
        <v>1.8</v>
      </c>
      <c r="P535" s="23">
        <f>_xlfn.XLOOKUP($G535,Sheet2!$P$4:$P$494,Sheet2!$S$4:$S$494)</f>
        <v>1.8</v>
      </c>
      <c r="Q535" s="88">
        <f t="shared" si="14"/>
        <v>9.5311966154635641</v>
      </c>
      <c r="R535" s="88">
        <f t="shared" si="15"/>
        <v>89.686975790026239</v>
      </c>
      <c r="S535" s="7" t="s">
        <v>1496</v>
      </c>
      <c r="T535" s="13" t="s">
        <v>1497</v>
      </c>
      <c r="U535" s="10">
        <v>0</v>
      </c>
      <c r="V535" s="10">
        <v>0</v>
      </c>
      <c r="W535" s="7"/>
      <c r="X535" s="7"/>
      <c r="Y535" s="7"/>
      <c r="Z535" s="7"/>
      <c r="AA535" s="7"/>
      <c r="AB535" s="7"/>
      <c r="AC535" s="7"/>
      <c r="AD535" s="7"/>
      <c r="AE535" s="7"/>
      <c r="AF535" s="13" t="s">
        <v>532</v>
      </c>
    </row>
    <row r="536" spans="1:32" ht="15">
      <c r="A536" s="7" t="s">
        <v>1197</v>
      </c>
      <c r="B536" s="7" t="s">
        <v>1198</v>
      </c>
      <c r="C536" s="70">
        <v>43783</v>
      </c>
      <c r="D536" s="7" t="s">
        <v>324</v>
      </c>
      <c r="E536" s="7" t="s">
        <v>1458</v>
      </c>
      <c r="F536" s="7" t="s">
        <v>821</v>
      </c>
      <c r="G536" s="13" t="s">
        <v>1498</v>
      </c>
      <c r="H536" s="9">
        <v>-8.17</v>
      </c>
      <c r="I536" s="10">
        <v>35.737505880000001</v>
      </c>
      <c r="J536" s="11">
        <v>5.74</v>
      </c>
      <c r="K536" s="10">
        <v>2.180458824</v>
      </c>
      <c r="L536" s="22">
        <v>0.55000000000000004</v>
      </c>
      <c r="M536" s="17">
        <v>0.54</v>
      </c>
      <c r="N536" s="23">
        <f>_xlfn.XLOOKUP(G536,Sheet2!$W$4:$W$494,Sheet2!$Z$4:$Z$494)</f>
        <v>6.6</v>
      </c>
      <c r="O536" s="23">
        <f>_xlfn.XLOOKUP($G536,Sheet2!$P$4:$P$494,Sheet2!$S$4:$S$494)</f>
        <v>1.7</v>
      </c>
      <c r="P536" s="23">
        <f>_xlfn.XLOOKUP($G536,Sheet2!$P$4:$P$494,Sheet2!$S$4:$S$494)</f>
        <v>1.7</v>
      </c>
      <c r="Q536" s="88">
        <f t="shared" si="14"/>
        <v>19.12155203349073</v>
      </c>
      <c r="R536" s="88">
        <f t="shared" si="15"/>
        <v>176.48151051851852</v>
      </c>
      <c r="S536" s="7" t="s">
        <v>1499</v>
      </c>
      <c r="T536" s="13" t="s">
        <v>1500</v>
      </c>
      <c r="U536" s="10">
        <v>0</v>
      </c>
      <c r="V536" s="10">
        <v>0</v>
      </c>
      <c r="W536" s="7"/>
      <c r="X536" s="7"/>
      <c r="Y536" s="7"/>
      <c r="Z536" s="7"/>
      <c r="AA536" s="7"/>
      <c r="AB536" s="7"/>
      <c r="AC536" s="7"/>
      <c r="AD536" s="7"/>
      <c r="AE536" s="7"/>
      <c r="AF536" s="13" t="s">
        <v>1202</v>
      </c>
    </row>
    <row r="537" spans="1:32" ht="15">
      <c r="A537" s="7" t="s">
        <v>1197</v>
      </c>
      <c r="B537" s="7" t="s">
        <v>1198</v>
      </c>
      <c r="C537" s="70">
        <v>43789</v>
      </c>
      <c r="D537" s="7" t="s">
        <v>127</v>
      </c>
      <c r="E537" s="7" t="s">
        <v>1262</v>
      </c>
      <c r="F537" s="7" t="s">
        <v>1263</v>
      </c>
      <c r="G537" s="13" t="s">
        <v>1501</v>
      </c>
      <c r="H537" s="9">
        <v>-30.17</v>
      </c>
      <c r="I537" s="10">
        <v>50.23951667</v>
      </c>
      <c r="J537" s="11">
        <v>9.11</v>
      </c>
      <c r="K537" s="10">
        <v>15.278333330000001</v>
      </c>
      <c r="L537" s="22">
        <v>14.85</v>
      </c>
      <c r="M537" s="17">
        <v>1.02</v>
      </c>
      <c r="N537" s="23">
        <f>_xlfn.XLOOKUP(G537,Sheet2!$W$4:$W$494,Sheet2!$Z$4:$Z$494)</f>
        <v>5.0999999999999996</v>
      </c>
      <c r="O537" s="23">
        <f>_xlfn.XLOOKUP($G537,Sheet2!$P$4:$P$494,Sheet2!$S$4:$S$494)</f>
        <v>1.2</v>
      </c>
      <c r="P537" s="23">
        <f>_xlfn.XLOOKUP($G537,Sheet2!$P$4:$P$494,Sheet2!$S$4:$S$494)</f>
        <v>1.2</v>
      </c>
      <c r="Q537" s="88">
        <f t="shared" si="14"/>
        <v>3.8363326799032031</v>
      </c>
      <c r="R537" s="88">
        <f t="shared" si="15"/>
        <v>131.34514162091503</v>
      </c>
      <c r="S537" s="7" t="s">
        <v>1502</v>
      </c>
      <c r="T537" s="13" t="s">
        <v>1503</v>
      </c>
      <c r="U537" s="10">
        <v>0</v>
      </c>
      <c r="V537" s="10">
        <v>0</v>
      </c>
      <c r="W537" s="7"/>
      <c r="X537" s="7"/>
      <c r="Y537" s="7"/>
      <c r="Z537" s="7"/>
      <c r="AA537" s="7"/>
      <c r="AB537" s="7"/>
      <c r="AC537" s="7"/>
      <c r="AD537" s="7"/>
      <c r="AE537" s="7"/>
      <c r="AF537" s="13" t="s">
        <v>1211</v>
      </c>
    </row>
    <row r="538" spans="1:32" ht="15">
      <c r="A538" s="7" t="s">
        <v>1197</v>
      </c>
      <c r="B538" s="7" t="s">
        <v>1198</v>
      </c>
      <c r="C538" s="70">
        <v>43761</v>
      </c>
      <c r="D538" s="7" t="s">
        <v>321</v>
      </c>
      <c r="E538" s="7" t="s">
        <v>1140</v>
      </c>
      <c r="F538" s="7" t="s">
        <v>433</v>
      </c>
      <c r="G538" s="13" t="s">
        <v>1504</v>
      </c>
      <c r="H538" s="9">
        <v>-28.11</v>
      </c>
      <c r="I538" s="10">
        <v>37.618749999999999</v>
      </c>
      <c r="J538" s="11">
        <v>5.15</v>
      </c>
      <c r="K538" s="10">
        <v>11.39966667</v>
      </c>
      <c r="L538" s="22">
        <v>5.86</v>
      </c>
      <c r="M538" s="17">
        <v>1.06</v>
      </c>
      <c r="N538" s="23">
        <f>_xlfn.XLOOKUP(G538,Sheet2!$W$4:$W$494,Sheet2!$Z$4:$Z$494)</f>
        <v>4.9000000000000004</v>
      </c>
      <c r="O538" s="23">
        <f>_xlfn.XLOOKUP($G538,Sheet2!$P$4:$P$494,Sheet2!$S$4:$S$494)</f>
        <v>1.2</v>
      </c>
      <c r="P538" s="23">
        <f>_xlfn.XLOOKUP($G538,Sheet2!$P$4:$P$494,Sheet2!$S$4:$S$494)</f>
        <v>1.2</v>
      </c>
      <c r="Q538" s="88">
        <f t="shared" si="14"/>
        <v>3.8499846475481778</v>
      </c>
      <c r="R538" s="88">
        <f t="shared" si="15"/>
        <v>94.638364779874209</v>
      </c>
      <c r="S538" s="7" t="s">
        <v>1505</v>
      </c>
      <c r="T538" s="13" t="s">
        <v>1506</v>
      </c>
      <c r="U538" s="10">
        <v>0</v>
      </c>
      <c r="V538" s="10">
        <v>0</v>
      </c>
      <c r="W538" s="7"/>
      <c r="X538" s="7"/>
      <c r="Y538" s="7"/>
      <c r="Z538" s="7"/>
      <c r="AA538" s="7"/>
      <c r="AB538" s="7"/>
      <c r="AC538" s="7"/>
      <c r="AD538" s="7"/>
      <c r="AE538" s="7"/>
      <c r="AF538" s="13" t="s">
        <v>1211</v>
      </c>
    </row>
    <row r="539" spans="1:32" ht="15">
      <c r="A539" s="7" t="s">
        <v>1197</v>
      </c>
      <c r="B539" s="7" t="s">
        <v>1198</v>
      </c>
      <c r="C539" s="70" t="s">
        <v>1221</v>
      </c>
      <c r="D539" s="7" t="s">
        <v>127</v>
      </c>
      <c r="E539" s="7" t="s">
        <v>1245</v>
      </c>
      <c r="F539" s="7" t="s">
        <v>1246</v>
      </c>
      <c r="G539" s="13" t="s">
        <v>1507</v>
      </c>
      <c r="H539" s="9">
        <v>-26.58</v>
      </c>
      <c r="I539" s="10">
        <v>44.149225000000001</v>
      </c>
      <c r="J539" s="11">
        <v>10.76</v>
      </c>
      <c r="K539" s="10">
        <v>13.49433333</v>
      </c>
      <c r="L539" s="22">
        <v>15.05</v>
      </c>
      <c r="M539" s="17">
        <v>1.06</v>
      </c>
      <c r="N539" s="23">
        <f>_xlfn.XLOOKUP(G539,Sheet2!$W$4:$W$494,Sheet2!$Z$4:$Z$494)</f>
        <v>4.5999999999999996</v>
      </c>
      <c r="O539" s="23">
        <f>_xlfn.XLOOKUP($G539,Sheet2!$P$4:$P$494,Sheet2!$S$4:$S$494)</f>
        <v>1.2</v>
      </c>
      <c r="P539" s="23">
        <f>_xlfn.XLOOKUP($G539,Sheet2!$P$4:$P$494,Sheet2!$S$4:$S$494)</f>
        <v>1.2</v>
      </c>
      <c r="Q539" s="88">
        <f t="shared" si="14"/>
        <v>3.8169673082076345</v>
      </c>
      <c r="R539" s="88">
        <f t="shared" si="15"/>
        <v>111.06723270440251</v>
      </c>
      <c r="S539" s="7" t="s">
        <v>1508</v>
      </c>
      <c r="T539" s="13" t="s">
        <v>1509</v>
      </c>
      <c r="U539" s="10">
        <v>0</v>
      </c>
      <c r="V539" s="10">
        <v>0</v>
      </c>
      <c r="W539" s="7"/>
      <c r="X539" s="7"/>
      <c r="Y539" s="7"/>
      <c r="Z539" s="7"/>
      <c r="AA539" s="7"/>
      <c r="AB539" s="7"/>
      <c r="AC539" s="7"/>
      <c r="AD539" s="7"/>
      <c r="AE539" s="7"/>
      <c r="AF539" s="13" t="s">
        <v>1211</v>
      </c>
    </row>
    <row r="540" spans="1:32" ht="15">
      <c r="A540" s="7" t="s">
        <v>1197</v>
      </c>
      <c r="B540" s="7" t="s">
        <v>1198</v>
      </c>
      <c r="C540" s="70">
        <v>43785</v>
      </c>
      <c r="D540" s="7" t="s">
        <v>379</v>
      </c>
      <c r="E540" s="7" t="s">
        <v>1472</v>
      </c>
      <c r="F540" s="7" t="s">
        <v>1473</v>
      </c>
      <c r="G540" s="13" t="s">
        <v>1510</v>
      </c>
      <c r="H540" s="9">
        <v>-17.61</v>
      </c>
      <c r="I540" s="10">
        <v>37.322412499999999</v>
      </c>
      <c r="J540" s="11">
        <v>11.45</v>
      </c>
      <c r="K540" s="10">
        <v>10.788500000000001</v>
      </c>
      <c r="L540" s="22">
        <v>0.85</v>
      </c>
      <c r="M540" s="17">
        <v>1.2</v>
      </c>
      <c r="N540" s="23">
        <f>_xlfn.XLOOKUP(G540,Sheet2!$W$4:$W$494,Sheet2!$Z$4:$Z$494)</f>
        <v>4.7</v>
      </c>
      <c r="O540" s="23">
        <f>_xlfn.XLOOKUP($G540,Sheet2!$P$4:$P$494,Sheet2!$S$4:$S$494)</f>
        <v>0.8</v>
      </c>
      <c r="P540" s="23">
        <f>_xlfn.XLOOKUP($G540,Sheet2!$P$4:$P$494,Sheet2!$S$4:$S$494)</f>
        <v>0.8</v>
      </c>
      <c r="Q540" s="88">
        <f t="shared" si="14"/>
        <v>4.0360397259427474</v>
      </c>
      <c r="R540" s="88">
        <f t="shared" si="15"/>
        <v>82.938694444444451</v>
      </c>
      <c r="S540" s="7" t="s">
        <v>1511</v>
      </c>
      <c r="T540" s="13" t="s">
        <v>1512</v>
      </c>
      <c r="U540" s="10">
        <v>0</v>
      </c>
      <c r="V540" s="10">
        <v>0</v>
      </c>
      <c r="W540" s="7"/>
      <c r="X540" s="7"/>
      <c r="Y540" s="7"/>
      <c r="Z540" s="7"/>
      <c r="AA540" s="7"/>
      <c r="AB540" s="7"/>
      <c r="AC540" s="7"/>
      <c r="AD540" s="7"/>
      <c r="AE540" s="7"/>
      <c r="AF540" s="13" t="s">
        <v>1211</v>
      </c>
    </row>
    <row r="541" spans="1:32" ht="15">
      <c r="A541" s="7" t="s">
        <v>1197</v>
      </c>
      <c r="B541" s="7" t="s">
        <v>1198</v>
      </c>
      <c r="C541" s="70">
        <v>43761</v>
      </c>
      <c r="D541" s="7" t="s">
        <v>321</v>
      </c>
      <c r="E541" s="7" t="s">
        <v>1423</v>
      </c>
      <c r="F541" s="7" t="s">
        <v>1424</v>
      </c>
      <c r="G541" s="13" t="s">
        <v>1513</v>
      </c>
      <c r="H541" s="9">
        <v>-24.73</v>
      </c>
      <c r="I541" s="10">
        <v>47.393099999999997</v>
      </c>
      <c r="J541" s="11">
        <v>8.7200000000000006</v>
      </c>
      <c r="K541" s="10">
        <v>14.48622222</v>
      </c>
      <c r="L541" s="22">
        <v>2.57</v>
      </c>
      <c r="M541" s="17">
        <v>1.21</v>
      </c>
      <c r="N541" s="23">
        <f>_xlfn.XLOOKUP(G541,Sheet2!$W$4:$W$494,Sheet2!$Z$4:$Z$494)</f>
        <v>5.0999999999999996</v>
      </c>
      <c r="O541" s="23">
        <f>_xlfn.XLOOKUP($G541,Sheet2!$P$4:$P$494,Sheet2!$S$4:$S$494)</f>
        <v>0.9</v>
      </c>
      <c r="P541" s="23">
        <f>_xlfn.XLOOKUP($G541,Sheet2!$P$4:$P$494,Sheet2!$S$4:$S$494)</f>
        <v>0.9</v>
      </c>
      <c r="Q541" s="88">
        <f t="shared" si="14"/>
        <v>3.8168646842696297</v>
      </c>
      <c r="R541" s="88">
        <f t="shared" si="15"/>
        <v>104.44760330578512</v>
      </c>
      <c r="S541" s="7" t="s">
        <v>1514</v>
      </c>
      <c r="T541" s="13" t="s">
        <v>1515</v>
      </c>
      <c r="U541" s="10">
        <v>0</v>
      </c>
      <c r="V541" s="10">
        <v>0</v>
      </c>
      <c r="W541" s="7"/>
      <c r="X541" s="7"/>
      <c r="Y541" s="7"/>
      <c r="Z541" s="7"/>
      <c r="AA541" s="7"/>
      <c r="AB541" s="7"/>
      <c r="AC541" s="7"/>
      <c r="AD541" s="7"/>
      <c r="AE541" s="7"/>
      <c r="AF541" s="13" t="s">
        <v>1211</v>
      </c>
    </row>
    <row r="542" spans="1:32" ht="15">
      <c r="A542" s="7" t="s">
        <v>1197</v>
      </c>
      <c r="B542" s="7" t="s">
        <v>1198</v>
      </c>
      <c r="C542" s="70" t="s">
        <v>1221</v>
      </c>
      <c r="D542" s="7" t="s">
        <v>127</v>
      </c>
      <c r="E542" s="7" t="s">
        <v>1222</v>
      </c>
      <c r="F542" s="7" t="s">
        <v>1223</v>
      </c>
      <c r="G542" s="13" t="s">
        <v>1516</v>
      </c>
      <c r="H542" s="9">
        <v>-21.84</v>
      </c>
      <c r="I542" s="10">
        <v>47.239363640000001</v>
      </c>
      <c r="J542" s="11">
        <v>9.51</v>
      </c>
      <c r="K542" s="10">
        <v>14.586727270000001</v>
      </c>
      <c r="L542" s="22">
        <v>17.739999999999998</v>
      </c>
      <c r="M542" s="17">
        <v>1.1200000000000001</v>
      </c>
      <c r="N542" s="23">
        <f>_xlfn.XLOOKUP(G542,Sheet2!$W$4:$W$494,Sheet2!$Z$4:$Z$494)</f>
        <v>4.8</v>
      </c>
      <c r="O542" s="23">
        <f>_xlfn.XLOOKUP($G542,Sheet2!$P$4:$P$494,Sheet2!$S$4:$S$494)</f>
        <v>1.1000000000000001</v>
      </c>
      <c r="P542" s="23">
        <f>_xlfn.XLOOKUP($G542,Sheet2!$P$4:$P$494,Sheet2!$S$4:$S$494)</f>
        <v>1.1000000000000001</v>
      </c>
      <c r="Q542" s="88">
        <f t="shared" si="14"/>
        <v>3.7782697854837819</v>
      </c>
      <c r="R542" s="88">
        <f t="shared" si="15"/>
        <v>112.47467533333332</v>
      </c>
      <c r="S542" s="7" t="s">
        <v>1517</v>
      </c>
      <c r="T542" s="13" t="s">
        <v>1518</v>
      </c>
      <c r="U542" s="10">
        <v>0</v>
      </c>
      <c r="V542" s="10">
        <v>0</v>
      </c>
      <c r="W542" s="7"/>
      <c r="X542" s="7"/>
      <c r="Y542" s="7"/>
      <c r="Z542" s="7"/>
      <c r="AA542" s="7"/>
      <c r="AB542" s="7"/>
      <c r="AC542" s="7"/>
      <c r="AD542" s="7"/>
      <c r="AE542" s="7"/>
      <c r="AF542" s="13" t="s">
        <v>1211</v>
      </c>
    </row>
    <row r="543" spans="1:32" ht="15">
      <c r="A543" s="7" t="s">
        <v>1197</v>
      </c>
      <c r="B543" s="7" t="s">
        <v>1198</v>
      </c>
      <c r="C543" s="70">
        <v>43761</v>
      </c>
      <c r="D543" s="7" t="s">
        <v>321</v>
      </c>
      <c r="E543" s="7" t="s">
        <v>1140</v>
      </c>
      <c r="F543" s="7" t="s">
        <v>433</v>
      </c>
      <c r="G543" s="13" t="s">
        <v>1519</v>
      </c>
      <c r="H543" s="9">
        <v>-28.87</v>
      </c>
      <c r="I543" s="10">
        <v>42.703255560000002</v>
      </c>
      <c r="J543" s="11">
        <v>7.93</v>
      </c>
      <c r="K543" s="10">
        <v>13.349555560000001</v>
      </c>
      <c r="L543" s="22">
        <v>3.41</v>
      </c>
      <c r="M543" s="17">
        <v>1.1000000000000001</v>
      </c>
      <c r="N543" s="23">
        <f>_xlfn.XLOOKUP(G543,Sheet2!$W$4:$W$494,Sheet2!$Z$4:$Z$494)</f>
        <v>4.4000000000000004</v>
      </c>
      <c r="O543" s="23">
        <f>_xlfn.XLOOKUP($G543,Sheet2!$P$4:$P$494,Sheet2!$S$4:$S$494)</f>
        <v>0.9</v>
      </c>
      <c r="P543" s="23">
        <f>_xlfn.XLOOKUP($G543,Sheet2!$P$4:$P$494,Sheet2!$S$4:$S$494)</f>
        <v>0.9</v>
      </c>
      <c r="Q543" s="88">
        <f t="shared" si="14"/>
        <v>3.731994267230871</v>
      </c>
      <c r="R543" s="88">
        <f t="shared" si="15"/>
        <v>103.52304378181817</v>
      </c>
      <c r="S543" s="7" t="s">
        <v>1520</v>
      </c>
      <c r="T543" s="13" t="s">
        <v>1521</v>
      </c>
      <c r="U543" s="10">
        <v>0</v>
      </c>
      <c r="V543" s="10">
        <v>0</v>
      </c>
      <c r="W543" s="7"/>
      <c r="X543" s="7"/>
      <c r="Y543" s="7"/>
      <c r="Z543" s="7"/>
      <c r="AA543" s="7"/>
      <c r="AB543" s="7"/>
      <c r="AC543" s="7"/>
      <c r="AD543" s="7"/>
      <c r="AE543" s="7"/>
      <c r="AF543" s="13" t="s">
        <v>1211</v>
      </c>
    </row>
    <row r="544" spans="1:32" ht="15">
      <c r="A544" s="7" t="s">
        <v>1197</v>
      </c>
      <c r="B544" s="7" t="s">
        <v>1198</v>
      </c>
      <c r="C544" s="70">
        <v>43783</v>
      </c>
      <c r="D544" s="7" t="s">
        <v>324</v>
      </c>
      <c r="E544" s="48" t="s">
        <v>1522</v>
      </c>
      <c r="F544" s="7" t="s">
        <v>1523</v>
      </c>
      <c r="G544" s="13" t="s">
        <v>1524</v>
      </c>
      <c r="H544" s="9">
        <v>-12.48</v>
      </c>
      <c r="I544" s="10">
        <v>41.158499999999997</v>
      </c>
      <c r="J544" s="11">
        <v>4.68</v>
      </c>
      <c r="K544" s="10">
        <v>8.6329999999999991</v>
      </c>
      <c r="L544" s="22">
        <v>7.01</v>
      </c>
      <c r="M544" s="17">
        <v>1.43</v>
      </c>
      <c r="N544" s="23">
        <f>_xlfn.XLOOKUP(G544,Sheet2!$W$4:$W$494,Sheet2!$Z$4:$Z$494)</f>
        <v>5</v>
      </c>
      <c r="O544" s="23">
        <f>_xlfn.XLOOKUP($G544,Sheet2!$P$4:$P$494,Sheet2!$S$4:$S$494)</f>
        <v>0.8</v>
      </c>
      <c r="P544" s="23">
        <f>_xlfn.XLOOKUP($G544,Sheet2!$P$4:$P$494,Sheet2!$S$4:$S$494)</f>
        <v>0.8</v>
      </c>
      <c r="Q544" s="88">
        <f t="shared" si="14"/>
        <v>5.562174215220665</v>
      </c>
      <c r="R544" s="88">
        <f t="shared" si="15"/>
        <v>76.752447552447549</v>
      </c>
      <c r="S544" s="7" t="s">
        <v>1525</v>
      </c>
      <c r="T544" s="13" t="s">
        <v>1526</v>
      </c>
      <c r="U544" s="10">
        <v>0</v>
      </c>
      <c r="V544" s="10">
        <v>0</v>
      </c>
      <c r="W544" s="7"/>
      <c r="X544" s="7"/>
      <c r="Y544" s="7"/>
      <c r="Z544" s="7"/>
      <c r="AA544" s="7"/>
      <c r="AB544" s="7"/>
      <c r="AC544" s="7"/>
      <c r="AD544" s="7"/>
      <c r="AE544" s="7"/>
      <c r="AF544" s="13" t="s">
        <v>1211</v>
      </c>
    </row>
    <row r="545" spans="1:32" ht="15">
      <c r="A545" s="7" t="s">
        <v>1197</v>
      </c>
      <c r="B545" s="7" t="s">
        <v>1198</v>
      </c>
      <c r="C545" s="70">
        <v>43760</v>
      </c>
      <c r="D545" s="7" t="s">
        <v>328</v>
      </c>
      <c r="E545" s="71" t="s">
        <v>470</v>
      </c>
      <c r="F545" s="7" t="s">
        <v>1217</v>
      </c>
      <c r="G545" s="13" t="s">
        <v>1527</v>
      </c>
      <c r="H545" s="9">
        <v>-29.41</v>
      </c>
      <c r="I545" s="10">
        <v>39.945099999999996</v>
      </c>
      <c r="J545" s="11">
        <v>11.71</v>
      </c>
      <c r="K545" s="10">
        <v>12.33666667</v>
      </c>
      <c r="L545" s="22">
        <v>13.35</v>
      </c>
      <c r="M545" s="17">
        <v>1.1299999999999999</v>
      </c>
      <c r="N545" s="23">
        <f>_xlfn.XLOOKUP(G545,Sheet2!$W$4:$W$494,Sheet2!$Z$4:$Z$494)</f>
        <v>4.9000000000000004</v>
      </c>
      <c r="O545" s="23">
        <f>_xlfn.XLOOKUP($G545,Sheet2!$P$4:$P$494,Sheet2!$S$4:$S$494)</f>
        <v>0.9</v>
      </c>
      <c r="P545" s="23">
        <f>_xlfn.XLOOKUP($G545,Sheet2!$P$4:$P$494,Sheet2!$S$4:$S$494)</f>
        <v>0.9</v>
      </c>
      <c r="Q545" s="88">
        <f t="shared" si="14"/>
        <v>3.7775695747696378</v>
      </c>
      <c r="R545" s="88">
        <f t="shared" si="15"/>
        <v>94.265722713864307</v>
      </c>
      <c r="S545" s="7" t="s">
        <v>1528</v>
      </c>
      <c r="T545" s="13" t="s">
        <v>1529</v>
      </c>
      <c r="U545" s="10">
        <v>0</v>
      </c>
      <c r="V545" s="10">
        <v>0</v>
      </c>
      <c r="W545" s="7"/>
      <c r="X545" s="7"/>
      <c r="Y545" s="7"/>
      <c r="Z545" s="7"/>
      <c r="AA545" s="7"/>
      <c r="AB545" s="7"/>
      <c r="AC545" s="7"/>
      <c r="AD545" s="7"/>
      <c r="AE545" s="7"/>
      <c r="AF545" s="13" t="s">
        <v>1211</v>
      </c>
    </row>
    <row r="546" spans="1:32" ht="15">
      <c r="A546" s="7" t="s">
        <v>1197</v>
      </c>
      <c r="B546" s="7" t="s">
        <v>1198</v>
      </c>
      <c r="C546" s="70">
        <v>43785</v>
      </c>
      <c r="D546" s="7" t="s">
        <v>436</v>
      </c>
      <c r="E546" s="7" t="s">
        <v>1458</v>
      </c>
      <c r="F546" s="7" t="s">
        <v>821</v>
      </c>
      <c r="G546" s="13" t="s">
        <v>1530</v>
      </c>
      <c r="H546" s="9">
        <v>-15.19</v>
      </c>
      <c r="I546" s="10">
        <v>34.03764211</v>
      </c>
      <c r="J546" s="11">
        <v>5.09</v>
      </c>
      <c r="K546" s="10">
        <v>1.980405263</v>
      </c>
      <c r="L546" s="22">
        <v>11.5</v>
      </c>
      <c r="M546" s="17">
        <v>0.39</v>
      </c>
      <c r="N546" s="23">
        <f>_xlfn.XLOOKUP(G546,Sheet2!$W$4:$W$494,Sheet2!$Z$4:$Z$494)</f>
        <v>6.3</v>
      </c>
      <c r="O546" s="23">
        <f>_xlfn.XLOOKUP($G546,Sheet2!$P$4:$P$494,Sheet2!$S$4:$S$494)</f>
        <v>1.9</v>
      </c>
      <c r="P546" s="23">
        <f>_xlfn.XLOOKUP($G546,Sheet2!$P$4:$P$494,Sheet2!$S$4:$S$494)</f>
        <v>1.9</v>
      </c>
      <c r="Q546" s="88">
        <f t="shared" si="14"/>
        <v>20.051745571263243</v>
      </c>
      <c r="R546" s="88">
        <f t="shared" si="15"/>
        <v>232.73601442735043</v>
      </c>
      <c r="S546" s="7" t="s">
        <v>1531</v>
      </c>
      <c r="T546" s="13" t="s">
        <v>1532</v>
      </c>
      <c r="U546" s="10">
        <v>0</v>
      </c>
      <c r="V546" s="10">
        <v>0</v>
      </c>
      <c r="W546" s="7"/>
      <c r="X546" s="7"/>
      <c r="Y546" s="7"/>
      <c r="Z546" s="7"/>
      <c r="AA546" s="7"/>
      <c r="AB546" s="7"/>
      <c r="AC546" s="7"/>
      <c r="AD546" s="7"/>
      <c r="AE546" s="7"/>
      <c r="AF546" s="13" t="s">
        <v>1202</v>
      </c>
    </row>
    <row r="547" spans="1:32" ht="15">
      <c r="A547" s="7" t="s">
        <v>1197</v>
      </c>
      <c r="B547" s="7" t="s">
        <v>1198</v>
      </c>
      <c r="C547" s="70">
        <v>43783</v>
      </c>
      <c r="D547" s="7" t="s">
        <v>371</v>
      </c>
      <c r="E547" s="7" t="s">
        <v>1533</v>
      </c>
      <c r="F547" s="7" t="s">
        <v>1534</v>
      </c>
      <c r="G547" s="13" t="s">
        <v>1535</v>
      </c>
      <c r="H547" s="9">
        <v>-7.52</v>
      </c>
      <c r="I547" s="10">
        <v>35.602258820000003</v>
      </c>
      <c r="J547" s="11">
        <v>0.81</v>
      </c>
      <c r="K547" s="10">
        <v>1.5951294119999999</v>
      </c>
      <c r="L547" s="22">
        <v>11.69</v>
      </c>
      <c r="M547" s="17">
        <v>0.64</v>
      </c>
      <c r="N547" s="23">
        <f>_xlfn.XLOOKUP(G547,Sheet2!$W$4:$W$494,Sheet2!$Z$4:$Z$494)</f>
        <v>6.8</v>
      </c>
      <c r="O547" s="23">
        <f>_xlfn.XLOOKUP($G547,Sheet2!$P$4:$P$494,Sheet2!$S$4:$S$494)</f>
        <v>1.7</v>
      </c>
      <c r="P547" s="23">
        <f>_xlfn.XLOOKUP($G547,Sheet2!$P$4:$P$494,Sheet2!$S$4:$S$494)</f>
        <v>1.7</v>
      </c>
      <c r="Q547" s="88">
        <f t="shared" si="14"/>
        <v>26.039246916809617</v>
      </c>
      <c r="R547" s="88">
        <f t="shared" si="15"/>
        <v>148.34274508333334</v>
      </c>
      <c r="S547" s="7" t="s">
        <v>1536</v>
      </c>
      <c r="T547" s="13" t="s">
        <v>1537</v>
      </c>
      <c r="U547" s="10">
        <v>0</v>
      </c>
      <c r="V547" s="10">
        <v>0</v>
      </c>
      <c r="W547" s="7"/>
      <c r="X547" s="7"/>
      <c r="Y547" s="7"/>
      <c r="Z547" s="7"/>
      <c r="AA547" s="7"/>
      <c r="AB547" s="7"/>
      <c r="AC547" s="7"/>
      <c r="AD547" s="7"/>
      <c r="AE547" s="7"/>
      <c r="AF547" s="13" t="s">
        <v>1202</v>
      </c>
    </row>
    <row r="548" spans="1:32" ht="15">
      <c r="A548" s="7" t="s">
        <v>1197</v>
      </c>
      <c r="B548" s="7" t="s">
        <v>1198</v>
      </c>
      <c r="C548" s="70">
        <v>43789</v>
      </c>
      <c r="D548" s="7" t="s">
        <v>127</v>
      </c>
      <c r="E548" s="7" t="s">
        <v>1245</v>
      </c>
      <c r="F548" s="7" t="s">
        <v>1246</v>
      </c>
      <c r="G548" s="13" t="s">
        <v>1538</v>
      </c>
      <c r="H548" s="9">
        <v>-28.16</v>
      </c>
      <c r="I548" s="10">
        <v>45.949772729999999</v>
      </c>
      <c r="J548" s="11">
        <v>11.21</v>
      </c>
      <c r="K548" s="10">
        <v>14.086727270000001</v>
      </c>
      <c r="L548" s="22">
        <v>14.69</v>
      </c>
      <c r="M548" s="17">
        <v>1.21</v>
      </c>
      <c r="N548" s="23">
        <f>_xlfn.XLOOKUP(G548,Sheet2!$W$4:$W$494,Sheet2!$Z$4:$Z$494)</f>
        <v>4.8</v>
      </c>
      <c r="O548" s="23">
        <f>_xlfn.XLOOKUP($G548,Sheet2!$P$4:$P$494,Sheet2!$S$4:$S$494)</f>
        <v>1.1000000000000001</v>
      </c>
      <c r="P548" s="23">
        <f>_xlfn.XLOOKUP($G548,Sheet2!$P$4:$P$494,Sheet2!$S$4:$S$494)</f>
        <v>1.1000000000000001</v>
      </c>
      <c r="Q548" s="88">
        <f t="shared" si="14"/>
        <v>3.8055729451912645</v>
      </c>
      <c r="R548" s="88">
        <f t="shared" si="15"/>
        <v>101.26671676033058</v>
      </c>
      <c r="S548" s="7" t="s">
        <v>1539</v>
      </c>
      <c r="T548" s="13" t="s">
        <v>1540</v>
      </c>
      <c r="U548" s="10">
        <v>0</v>
      </c>
      <c r="V548" s="10">
        <v>0</v>
      </c>
      <c r="W548" s="7"/>
      <c r="X548" s="7"/>
      <c r="Y548" s="7"/>
      <c r="Z548" s="7"/>
      <c r="AA548" s="7"/>
      <c r="AB548" s="7"/>
      <c r="AC548" s="7"/>
      <c r="AD548" s="7"/>
      <c r="AE548" s="7"/>
      <c r="AF548" s="13" t="s">
        <v>1211</v>
      </c>
    </row>
    <row r="549" spans="1:32" ht="15">
      <c r="A549" s="7" t="s">
        <v>1197</v>
      </c>
      <c r="B549" s="7" t="s">
        <v>1198</v>
      </c>
      <c r="C549" s="70">
        <v>43783</v>
      </c>
      <c r="D549" s="7" t="s">
        <v>324</v>
      </c>
      <c r="E549" s="48" t="s">
        <v>1522</v>
      </c>
      <c r="F549" s="71" t="s">
        <v>1523</v>
      </c>
      <c r="G549" s="13" t="s">
        <v>1541</v>
      </c>
      <c r="H549" s="9">
        <v>-12.88</v>
      </c>
      <c r="I549" s="10">
        <v>37.781918179999998</v>
      </c>
      <c r="J549" s="11">
        <v>4.74</v>
      </c>
      <c r="K549" s="10">
        <v>8.4049090910000004</v>
      </c>
      <c r="L549" s="22">
        <v>6.77</v>
      </c>
      <c r="M549" s="17">
        <v>1.51</v>
      </c>
      <c r="N549" s="23">
        <f>_xlfn.XLOOKUP(G549,Sheet2!$W$4:$W$494,Sheet2!$Z$4:$Z$494)</f>
        <v>5.2</v>
      </c>
      <c r="O549" s="23">
        <f>_xlfn.XLOOKUP($G549,Sheet2!$P$4:$P$494,Sheet2!$S$4:$S$494)</f>
        <v>1.1000000000000001</v>
      </c>
      <c r="P549" s="23">
        <f>_xlfn.XLOOKUP($G549,Sheet2!$P$4:$P$494,Sheet2!$S$4:$S$494)</f>
        <v>1.1000000000000001</v>
      </c>
      <c r="Q549" s="88">
        <f t="shared" si="14"/>
        <v>5.2444237131051352</v>
      </c>
      <c r="R549" s="88">
        <f t="shared" si="15"/>
        <v>66.723034313465774</v>
      </c>
      <c r="S549" s="7" t="s">
        <v>1542</v>
      </c>
      <c r="T549" s="13" t="s">
        <v>1543</v>
      </c>
      <c r="U549" s="10">
        <v>0</v>
      </c>
      <c r="V549" s="10">
        <v>0</v>
      </c>
      <c r="W549" s="7"/>
      <c r="X549" s="7"/>
      <c r="Y549" s="7"/>
      <c r="Z549" s="7"/>
      <c r="AA549" s="7"/>
      <c r="AB549" s="7"/>
      <c r="AC549" s="7"/>
      <c r="AD549" s="7"/>
      <c r="AE549" s="7"/>
      <c r="AF549" s="13" t="s">
        <v>1211</v>
      </c>
    </row>
    <row r="550" spans="1:32" ht="15">
      <c r="A550" s="7" t="s">
        <v>1197</v>
      </c>
      <c r="B550" s="7" t="s">
        <v>1198</v>
      </c>
      <c r="C550" s="70">
        <v>43761</v>
      </c>
      <c r="D550" s="7" t="s">
        <v>321</v>
      </c>
      <c r="E550" s="7" t="s">
        <v>1491</v>
      </c>
      <c r="F550" s="7" t="s">
        <v>1491</v>
      </c>
      <c r="G550" s="13" t="s">
        <v>1544</v>
      </c>
      <c r="H550" s="9">
        <v>-42.48</v>
      </c>
      <c r="I550" s="10">
        <v>38.577688889999997</v>
      </c>
      <c r="J550" s="11">
        <v>4.96</v>
      </c>
      <c r="K550" s="10">
        <v>3.7997111110000001</v>
      </c>
      <c r="L550" s="22">
        <v>3.14</v>
      </c>
      <c r="M550" s="17">
        <v>1.27</v>
      </c>
      <c r="N550" s="23">
        <f>_xlfn.XLOOKUP(G550,Sheet2!$W$4:$W$494,Sheet2!$Z$4:$Z$494)</f>
        <v>6.6</v>
      </c>
      <c r="O550" s="23">
        <f>_xlfn.XLOOKUP($G550,Sheet2!$P$4:$P$494,Sheet2!$S$4:$S$494)</f>
        <v>1.8</v>
      </c>
      <c r="P550" s="23">
        <f>_xlfn.XLOOKUP($G550,Sheet2!$P$4:$P$494,Sheet2!$S$4:$S$494)</f>
        <v>1.8</v>
      </c>
      <c r="Q550" s="88">
        <f t="shared" si="14"/>
        <v>11.844927782721637</v>
      </c>
      <c r="R550" s="88">
        <f t="shared" si="15"/>
        <v>81.003021291338584</v>
      </c>
      <c r="S550" s="7" t="s">
        <v>1545</v>
      </c>
      <c r="T550" s="13" t="s">
        <v>1546</v>
      </c>
      <c r="U550" s="10">
        <v>0</v>
      </c>
      <c r="V550" s="10">
        <v>0</v>
      </c>
      <c r="W550" s="7"/>
      <c r="X550" s="7"/>
      <c r="Y550" s="7"/>
      <c r="Z550" s="7"/>
      <c r="AA550" s="7"/>
      <c r="AB550" s="7"/>
      <c r="AC550" s="7"/>
      <c r="AD550" s="7"/>
      <c r="AE550" s="7"/>
      <c r="AF550" s="13" t="s">
        <v>532</v>
      </c>
    </row>
    <row r="551" spans="1:32" ht="15">
      <c r="A551" s="7" t="s">
        <v>1197</v>
      </c>
      <c r="B551" s="7" t="s">
        <v>1198</v>
      </c>
      <c r="C551" s="70">
        <v>43761</v>
      </c>
      <c r="D551" s="7" t="s">
        <v>337</v>
      </c>
      <c r="E551" s="7" t="s">
        <v>1161</v>
      </c>
      <c r="F551" s="7" t="s">
        <v>1547</v>
      </c>
      <c r="G551" s="13" t="s">
        <v>1548</v>
      </c>
      <c r="H551" s="9">
        <v>-32.909999999999997</v>
      </c>
      <c r="I551" s="10">
        <v>40.673699999999997</v>
      </c>
      <c r="J551" s="11">
        <v>6.45</v>
      </c>
      <c r="K551" s="10">
        <v>12.093</v>
      </c>
      <c r="L551" s="22">
        <v>5.21</v>
      </c>
      <c r="M551" s="17">
        <v>0.85</v>
      </c>
      <c r="N551" s="23">
        <f>_xlfn.XLOOKUP(G551,Sheet2!$W$4:$W$494,Sheet2!$Z$4:$Z$494)</f>
        <v>5.3</v>
      </c>
      <c r="O551" s="23">
        <f>_xlfn.XLOOKUP($G551,Sheet2!$P$4:$P$494,Sheet2!$S$4:$S$494)</f>
        <v>1</v>
      </c>
      <c r="P551" s="23">
        <f>_xlfn.XLOOKUP($G551,Sheet2!$P$4:$P$494,Sheet2!$S$4:$S$494)</f>
        <v>1</v>
      </c>
      <c r="Q551" s="88">
        <f t="shared" si="14"/>
        <v>3.9239766807243854</v>
      </c>
      <c r="R551" s="88">
        <f t="shared" si="15"/>
        <v>127.60376470588234</v>
      </c>
      <c r="S551" s="7" t="s">
        <v>1549</v>
      </c>
      <c r="T551" s="13" t="s">
        <v>1550</v>
      </c>
      <c r="U551" s="10">
        <v>0</v>
      </c>
      <c r="V551" s="10">
        <v>0</v>
      </c>
      <c r="W551" s="7"/>
      <c r="X551" s="7"/>
      <c r="Y551" s="7"/>
      <c r="Z551" s="7"/>
      <c r="AA551" s="7"/>
      <c r="AB551" s="7"/>
      <c r="AC551" s="7"/>
      <c r="AD551" s="7"/>
      <c r="AE551" s="7"/>
      <c r="AF551" s="13" t="s">
        <v>1211</v>
      </c>
    </row>
    <row r="552" spans="1:32" ht="15">
      <c r="A552" s="7" t="s">
        <v>1197</v>
      </c>
      <c r="B552" s="7" t="s">
        <v>1198</v>
      </c>
      <c r="C552" s="70">
        <v>43760</v>
      </c>
      <c r="D552" s="7" t="s">
        <v>321</v>
      </c>
      <c r="E552" s="7" t="s">
        <v>1250</v>
      </c>
      <c r="F552" s="7" t="s">
        <v>102</v>
      </c>
      <c r="G552" s="13" t="s">
        <v>1551</v>
      </c>
      <c r="H552" s="9">
        <v>-26.28</v>
      </c>
      <c r="I552" s="10">
        <v>45.187579999999997</v>
      </c>
      <c r="J552" s="11">
        <v>8.25</v>
      </c>
      <c r="K552" s="10">
        <v>13.2598</v>
      </c>
      <c r="L552" s="22">
        <v>2.37</v>
      </c>
      <c r="M552" s="17">
        <v>1.18</v>
      </c>
      <c r="N552" s="23">
        <f>_xlfn.XLOOKUP(G552,Sheet2!$W$4:$W$494,Sheet2!$Z$4:$Z$494)</f>
        <v>5.4</v>
      </c>
      <c r="O552" s="23">
        <f>_xlfn.XLOOKUP($G552,Sheet2!$P$4:$P$494,Sheet2!$S$4:$S$494)</f>
        <v>1</v>
      </c>
      <c r="P552" s="23">
        <f>_xlfn.XLOOKUP($G552,Sheet2!$P$4:$P$494,Sheet2!$S$4:$S$494)</f>
        <v>1</v>
      </c>
      <c r="Q552" s="88">
        <f t="shared" si="14"/>
        <v>3.9758400076421458</v>
      </c>
      <c r="R552" s="88">
        <f t="shared" si="15"/>
        <v>102.11882485875705</v>
      </c>
      <c r="S552" s="7" t="s">
        <v>1552</v>
      </c>
      <c r="T552" s="13" t="s">
        <v>1553</v>
      </c>
      <c r="U552" s="10">
        <v>0</v>
      </c>
      <c r="V552" s="10">
        <v>0</v>
      </c>
      <c r="W552" s="7"/>
      <c r="X552" s="7"/>
      <c r="Y552" s="7"/>
      <c r="Z552" s="7"/>
      <c r="AA552" s="7"/>
      <c r="AB552" s="7"/>
      <c r="AC552" s="7"/>
      <c r="AD552" s="7"/>
      <c r="AE552" s="7"/>
      <c r="AF552" s="13" t="s">
        <v>1211</v>
      </c>
    </row>
    <row r="553" spans="1:32" ht="15">
      <c r="A553" s="7" t="s">
        <v>1197</v>
      </c>
      <c r="B553" s="7" t="s">
        <v>1198</v>
      </c>
      <c r="C553" s="70">
        <v>43783</v>
      </c>
      <c r="D553" s="7" t="s">
        <v>371</v>
      </c>
      <c r="E553" s="7" t="s">
        <v>1458</v>
      </c>
      <c r="F553" s="7" t="s">
        <v>821</v>
      </c>
      <c r="G553" s="13" t="s">
        <v>1554</v>
      </c>
      <c r="H553" s="9">
        <v>-8.57</v>
      </c>
      <c r="I553" s="10">
        <v>35.43014737</v>
      </c>
      <c r="J553" s="11">
        <v>1.0900000000000001</v>
      </c>
      <c r="K553" s="10">
        <v>1.680547368</v>
      </c>
      <c r="L553" s="22">
        <v>9.92</v>
      </c>
      <c r="M553" s="17">
        <v>0.35</v>
      </c>
      <c r="N553" s="23">
        <f>_xlfn.XLOOKUP(G553,Sheet2!$W$4:$W$494,Sheet2!$Z$4:$Z$494)</f>
        <v>6.4</v>
      </c>
      <c r="O553" s="23">
        <f>_xlfn.XLOOKUP($G553,Sheet2!$P$4:$P$494,Sheet2!$S$4:$S$494)</f>
        <v>1.9</v>
      </c>
      <c r="P553" s="23">
        <f>_xlfn.XLOOKUP($G553,Sheet2!$P$4:$P$494,Sheet2!$S$4:$S$494)</f>
        <v>1.9</v>
      </c>
      <c r="Q553" s="88">
        <f t="shared" si="14"/>
        <v>24.596255195626636</v>
      </c>
      <c r="R553" s="88">
        <f t="shared" si="15"/>
        <v>269.9439799619048</v>
      </c>
      <c r="S553" s="7" t="s">
        <v>1555</v>
      </c>
      <c r="T553" s="13" t="s">
        <v>1556</v>
      </c>
      <c r="U553" s="10">
        <v>0</v>
      </c>
      <c r="V553" s="10">
        <v>0</v>
      </c>
      <c r="W553" s="7"/>
      <c r="X553" s="7"/>
      <c r="Y553" s="7"/>
      <c r="Z553" s="7"/>
      <c r="AA553" s="7"/>
      <c r="AB553" s="7"/>
      <c r="AC553" s="7"/>
      <c r="AD553" s="7"/>
      <c r="AE553" s="7"/>
      <c r="AF553" s="13" t="s">
        <v>1202</v>
      </c>
    </row>
    <row r="554" spans="1:32" ht="15">
      <c r="A554" s="7" t="s">
        <v>1197</v>
      </c>
      <c r="B554" s="7" t="s">
        <v>1198</v>
      </c>
      <c r="C554" s="70" t="e">
        <v>#N/A</v>
      </c>
      <c r="D554" s="7" t="s">
        <v>371</v>
      </c>
      <c r="E554" s="7"/>
      <c r="F554" s="7"/>
      <c r="G554" s="13" t="s">
        <v>1557</v>
      </c>
      <c r="H554" s="34" t="e">
        <v>#N/A</v>
      </c>
      <c r="I554" s="35" t="e">
        <v>#N/A</v>
      </c>
      <c r="J554" s="36" t="e">
        <v>#N/A</v>
      </c>
      <c r="K554" s="35" t="e">
        <v>#N/A</v>
      </c>
      <c r="L554" s="22">
        <v>15.52</v>
      </c>
      <c r="M554" s="17">
        <v>2.5299999999999998</v>
      </c>
      <c r="N554" s="23">
        <f>_xlfn.XLOOKUP(G554,Sheet2!$W$4:$W$494,Sheet2!$Z$4:$Z$494)</f>
        <v>5.7</v>
      </c>
      <c r="O554" s="23" t="e">
        <f>_xlfn.XLOOKUP($G554,Sheet2!$A$4:$A$494,Sheet2!$D$4:$D$494)</f>
        <v>#N/A</v>
      </c>
      <c r="P554" s="23" t="e">
        <f>_xlfn.XLOOKUP($G554,Sheet2!$I$4:$I$494,Sheet2!$L$4:$L$494)</f>
        <v>#N/A</v>
      </c>
      <c r="Q554" s="88" t="e">
        <f t="shared" si="14"/>
        <v>#N/A</v>
      </c>
      <c r="R554" s="88" t="e">
        <f t="shared" si="15"/>
        <v>#N/A</v>
      </c>
      <c r="S554" s="35" t="e">
        <v>#N/A</v>
      </c>
      <c r="T554" s="13" t="s">
        <v>1558</v>
      </c>
      <c r="U554" s="35" t="e">
        <v>#N/A</v>
      </c>
      <c r="V554" s="35" t="e">
        <v>#N/A</v>
      </c>
      <c r="W554" s="7"/>
      <c r="X554" s="7"/>
      <c r="Y554" s="7"/>
      <c r="Z554" s="7"/>
      <c r="AA554" s="7"/>
      <c r="AB554" s="7"/>
      <c r="AC554" s="7"/>
      <c r="AD554" s="7"/>
      <c r="AE554" s="7"/>
      <c r="AF554" s="13" t="s">
        <v>1211</v>
      </c>
    </row>
    <row r="555" spans="1:32" ht="15">
      <c r="A555" s="7" t="s">
        <v>1197</v>
      </c>
      <c r="B555" s="7" t="s">
        <v>1198</v>
      </c>
      <c r="C555" s="70" t="s">
        <v>1221</v>
      </c>
      <c r="D555" s="7" t="s">
        <v>127</v>
      </c>
      <c r="E555" s="7" t="s">
        <v>1559</v>
      </c>
      <c r="F555" s="7" t="s">
        <v>80</v>
      </c>
      <c r="G555" s="13" t="s">
        <v>1560</v>
      </c>
      <c r="H555" s="9">
        <v>-23.03</v>
      </c>
      <c r="I555" s="10">
        <v>48.70521111</v>
      </c>
      <c r="J555" s="11">
        <v>12.48</v>
      </c>
      <c r="K555" s="10">
        <v>14.78911111</v>
      </c>
      <c r="L555" s="22">
        <v>22.83</v>
      </c>
      <c r="M555" s="17">
        <v>0.9</v>
      </c>
      <c r="N555" s="23">
        <f>_xlfn.XLOOKUP(G555,Sheet2!$W$4:$W$494,Sheet2!$Z$4:$Z$494)</f>
        <v>5.7</v>
      </c>
      <c r="O555" s="23">
        <f>_xlfn.XLOOKUP($G555,Sheet2!$P$4:$P$494,Sheet2!$S$4:$S$494)</f>
        <v>1.2</v>
      </c>
      <c r="P555" s="23">
        <f>_xlfn.XLOOKUP($G555,Sheet2!$P$4:$P$494,Sheet2!$S$4:$S$494)</f>
        <v>1.2</v>
      </c>
      <c r="Q555" s="88">
        <f t="shared" si="14"/>
        <v>3.8422015949679347</v>
      </c>
      <c r="R555" s="88">
        <f t="shared" si="15"/>
        <v>144.31173662222221</v>
      </c>
      <c r="S555" s="7" t="s">
        <v>1561</v>
      </c>
      <c r="T555" s="13" t="s">
        <v>1562</v>
      </c>
      <c r="U555" s="10">
        <v>0</v>
      </c>
      <c r="V555" s="10">
        <v>0</v>
      </c>
      <c r="W555" s="7"/>
      <c r="X555" s="7"/>
      <c r="Y555" s="7"/>
      <c r="Z555" s="7"/>
      <c r="AA555" s="7"/>
      <c r="AB555" s="7"/>
      <c r="AC555" s="7"/>
      <c r="AD555" s="7"/>
      <c r="AE555" s="7"/>
      <c r="AF555" s="13" t="s">
        <v>1211</v>
      </c>
    </row>
    <row r="556" spans="1:32" ht="15">
      <c r="A556" s="7" t="s">
        <v>1197</v>
      </c>
      <c r="B556" s="7" t="s">
        <v>1198</v>
      </c>
      <c r="C556" s="70">
        <v>43783</v>
      </c>
      <c r="D556" s="7" t="s">
        <v>371</v>
      </c>
      <c r="E556" s="7" t="s">
        <v>1563</v>
      </c>
      <c r="F556" s="7" t="s">
        <v>1563</v>
      </c>
      <c r="G556" s="13" t="s">
        <v>1564</v>
      </c>
      <c r="H556" s="9">
        <v>-17.760000000000002</v>
      </c>
      <c r="I556" s="10">
        <v>30.32702222</v>
      </c>
      <c r="J556" s="11">
        <v>2.57</v>
      </c>
      <c r="K556" s="10">
        <v>1.172144444</v>
      </c>
      <c r="L556" s="22">
        <v>19.36</v>
      </c>
      <c r="M556" s="17">
        <v>2.6</v>
      </c>
      <c r="N556" s="23">
        <f>_xlfn.XLOOKUP(G556,Sheet2!$W$4:$W$494,Sheet2!$Z$4:$Z$494)</f>
        <v>6.7</v>
      </c>
      <c r="O556" s="23">
        <f>_xlfn.XLOOKUP($G556,Sheet2!$P$4:$P$494,Sheet2!$S$4:$S$494)</f>
        <v>1.8</v>
      </c>
      <c r="P556" s="23">
        <f>_xlfn.XLOOKUP($G556,Sheet2!$P$4:$P$494,Sheet2!$S$4:$S$494)</f>
        <v>1.8</v>
      </c>
      <c r="Q556" s="88">
        <f t="shared" si="14"/>
        <v>30.185295084104272</v>
      </c>
      <c r="R556" s="88">
        <f t="shared" si="15"/>
        <v>31.104638174358975</v>
      </c>
      <c r="S556" s="7" t="s">
        <v>1565</v>
      </c>
      <c r="T556" s="13" t="s">
        <v>1566</v>
      </c>
      <c r="U556" s="10">
        <v>0</v>
      </c>
      <c r="V556" s="10">
        <v>0</v>
      </c>
      <c r="W556" s="7"/>
      <c r="X556" s="7"/>
      <c r="Y556" s="7"/>
      <c r="Z556" s="7"/>
      <c r="AA556" s="7"/>
      <c r="AB556" s="7"/>
      <c r="AC556" s="7"/>
      <c r="AD556" s="7"/>
      <c r="AE556" s="7"/>
      <c r="AF556" s="13" t="s">
        <v>532</v>
      </c>
    </row>
    <row r="557" spans="1:32" ht="15">
      <c r="A557" s="7" t="s">
        <v>1197</v>
      </c>
      <c r="B557" s="7" t="s">
        <v>1198</v>
      </c>
      <c r="C557" s="70">
        <v>43783</v>
      </c>
      <c r="D557" s="7" t="s">
        <v>371</v>
      </c>
      <c r="E557" s="7" t="s">
        <v>1453</v>
      </c>
      <c r="F557" s="7" t="s">
        <v>1454</v>
      </c>
      <c r="G557" s="13" t="s">
        <v>1567</v>
      </c>
      <c r="H557" s="9">
        <v>-14.03</v>
      </c>
      <c r="I557" s="10">
        <v>43.559800000000003</v>
      </c>
      <c r="J557" s="11">
        <v>8.4499999999999993</v>
      </c>
      <c r="K557" s="10">
        <v>13.2248</v>
      </c>
      <c r="L557" s="22">
        <v>11.21</v>
      </c>
      <c r="M557" s="17">
        <v>1.91</v>
      </c>
      <c r="N557" s="23">
        <f>_xlfn.XLOOKUP(G557,Sheet2!$W$4:$W$494,Sheet2!$Z$4:$Z$494)</f>
        <v>5.0999999999999996</v>
      </c>
      <c r="O557" s="23">
        <f>_xlfn.XLOOKUP($G557,Sheet2!$P$4:$P$494,Sheet2!$S$4:$S$494)</f>
        <v>1</v>
      </c>
      <c r="P557" s="23">
        <f>_xlfn.XLOOKUP($G557,Sheet2!$P$4:$P$494,Sheet2!$S$4:$S$494)</f>
        <v>1</v>
      </c>
      <c r="Q557" s="88">
        <f t="shared" si="14"/>
        <v>3.84276258746194</v>
      </c>
      <c r="R557" s="88">
        <f t="shared" si="15"/>
        <v>60.816474694589886</v>
      </c>
      <c r="S557" s="7" t="s">
        <v>1568</v>
      </c>
      <c r="T557" s="13" t="s">
        <v>1569</v>
      </c>
      <c r="U557" s="10">
        <v>0</v>
      </c>
      <c r="V557" s="10">
        <v>0</v>
      </c>
      <c r="W557" s="7"/>
      <c r="X557" s="7"/>
      <c r="Y557" s="7"/>
      <c r="Z557" s="7"/>
      <c r="AA557" s="7"/>
      <c r="AB557" s="7"/>
      <c r="AC557" s="7"/>
      <c r="AD557" s="7"/>
      <c r="AE557" s="7"/>
      <c r="AF557" s="13" t="s">
        <v>1211</v>
      </c>
    </row>
    <row r="558" spans="1:32" ht="15">
      <c r="A558" s="7" t="s">
        <v>1197</v>
      </c>
      <c r="B558" s="7" t="s">
        <v>1198</v>
      </c>
      <c r="C558" s="70">
        <v>43785</v>
      </c>
      <c r="D558" s="7" t="s">
        <v>436</v>
      </c>
      <c r="E558" s="7" t="s">
        <v>1458</v>
      </c>
      <c r="F558" s="7" t="s">
        <v>821</v>
      </c>
      <c r="G558" s="13" t="s">
        <v>1570</v>
      </c>
      <c r="H558" s="9">
        <v>-15.14</v>
      </c>
      <c r="I558" s="10">
        <v>32.902755560000003</v>
      </c>
      <c r="J558" s="11">
        <v>3.44</v>
      </c>
      <c r="K558" s="10">
        <v>1.9351444440000001</v>
      </c>
      <c r="L558" s="22">
        <v>11.36</v>
      </c>
      <c r="M558" s="17">
        <v>0.6</v>
      </c>
      <c r="N558" s="23">
        <f>_xlfn.XLOOKUP(G558,Sheet2!$W$4:$W$494,Sheet2!$Z$4:$Z$494)</f>
        <v>6.5</v>
      </c>
      <c r="O558" s="23">
        <f>_xlfn.XLOOKUP($G558,Sheet2!$P$4:$P$494,Sheet2!$S$4:$S$494)</f>
        <v>1.8</v>
      </c>
      <c r="P558" s="23">
        <f>_xlfn.XLOOKUP($G558,Sheet2!$P$4:$P$494,Sheet2!$S$4:$S$494)</f>
        <v>1.8</v>
      </c>
      <c r="Q558" s="88">
        <f t="shared" si="14"/>
        <v>19.836528623148784</v>
      </c>
      <c r="R558" s="88">
        <f t="shared" si="15"/>
        <v>146.23446915555559</v>
      </c>
      <c r="S558" s="7" t="s">
        <v>1571</v>
      </c>
      <c r="T558" s="13" t="s">
        <v>1572</v>
      </c>
      <c r="U558" s="10">
        <v>0</v>
      </c>
      <c r="V558" s="10">
        <v>0</v>
      </c>
      <c r="W558" s="7"/>
      <c r="X558" s="7"/>
      <c r="Y558" s="7"/>
      <c r="Z558" s="7"/>
      <c r="AA558" s="7"/>
      <c r="AB558" s="7"/>
      <c r="AC558" s="7"/>
      <c r="AD558" s="7"/>
      <c r="AE558" s="7"/>
      <c r="AF558" s="13" t="s">
        <v>1202</v>
      </c>
    </row>
    <row r="559" spans="1:32" ht="15">
      <c r="A559" s="7" t="s">
        <v>1197</v>
      </c>
      <c r="B559" s="7" t="s">
        <v>1198</v>
      </c>
      <c r="C559" s="70">
        <v>43783</v>
      </c>
      <c r="D559" s="7" t="s">
        <v>324</v>
      </c>
      <c r="E559" s="7" t="s">
        <v>1458</v>
      </c>
      <c r="F559" s="7" t="s">
        <v>821</v>
      </c>
      <c r="G559" s="13" t="s">
        <v>1573</v>
      </c>
      <c r="H559" s="9">
        <v>-8.64</v>
      </c>
      <c r="I559" s="10">
        <v>36.615699999999997</v>
      </c>
      <c r="J559" s="11">
        <v>5.83</v>
      </c>
      <c r="K559" s="10">
        <v>2.2342624999999998</v>
      </c>
      <c r="L559" s="22">
        <v>-1.05</v>
      </c>
      <c r="M559" s="17">
        <v>0.59</v>
      </c>
      <c r="N559" s="23">
        <f>_xlfn.XLOOKUP(G559,Sheet2!$W$4:$W$494,Sheet2!$Z$4:$Z$494)</f>
        <v>6.4</v>
      </c>
      <c r="O559" s="23">
        <f>_xlfn.XLOOKUP($G559,Sheet2!$P$4:$P$494,Sheet2!$S$4:$S$494)</f>
        <v>1.6</v>
      </c>
      <c r="P559" s="23">
        <f>_xlfn.XLOOKUP($G559,Sheet2!$P$4:$P$494,Sheet2!$S$4:$S$494)</f>
        <v>1.6</v>
      </c>
      <c r="Q559" s="88">
        <f t="shared" si="14"/>
        <v>19.11964984717179</v>
      </c>
      <c r="R559" s="88">
        <f t="shared" si="15"/>
        <v>165.49468926553672</v>
      </c>
      <c r="S559" s="7" t="s">
        <v>1574</v>
      </c>
      <c r="T559" s="13" t="s">
        <v>1575</v>
      </c>
      <c r="U559" s="10">
        <v>0</v>
      </c>
      <c r="V559" s="10">
        <v>0</v>
      </c>
      <c r="W559" s="7"/>
      <c r="X559" s="7"/>
      <c r="Y559" s="7"/>
      <c r="Z559" s="7"/>
      <c r="AA559" s="7"/>
      <c r="AB559" s="7"/>
      <c r="AC559" s="7"/>
      <c r="AD559" s="7"/>
      <c r="AE559" s="7"/>
      <c r="AF559" s="13" t="s">
        <v>1202</v>
      </c>
    </row>
    <row r="560" spans="1:32" ht="15">
      <c r="A560" s="7" t="s">
        <v>1197</v>
      </c>
      <c r="B560" s="7" t="s">
        <v>1198</v>
      </c>
      <c r="C560" s="70">
        <v>43761</v>
      </c>
      <c r="D560" s="7" t="s">
        <v>321</v>
      </c>
      <c r="E560" s="7" t="s">
        <v>1491</v>
      </c>
      <c r="F560" s="7" t="s">
        <v>1491</v>
      </c>
      <c r="G560" s="13" t="s">
        <v>1576</v>
      </c>
      <c r="H560" s="9">
        <v>-38.32</v>
      </c>
      <c r="I560" s="10">
        <v>40.27258947</v>
      </c>
      <c r="J560" s="11">
        <v>5.44</v>
      </c>
      <c r="K560" s="10">
        <v>3.32031579</v>
      </c>
      <c r="L560" s="22">
        <v>2.56</v>
      </c>
      <c r="M560" s="17">
        <v>1.21</v>
      </c>
      <c r="N560" s="23">
        <f>_xlfn.XLOOKUP(G560,Sheet2!$W$4:$W$494,Sheet2!$Z$4:$Z$494)</f>
        <v>6.4</v>
      </c>
      <c r="O560" s="23">
        <f>_xlfn.XLOOKUP($G560,Sheet2!$P$4:$P$494,Sheet2!$S$4:$S$494)</f>
        <v>1.9</v>
      </c>
      <c r="P560" s="23">
        <f>_xlfn.XLOOKUP($G560,Sheet2!$P$4:$P$494,Sheet2!$S$4:$S$494)</f>
        <v>1.9</v>
      </c>
      <c r="Q560" s="88">
        <f t="shared" si="14"/>
        <v>14.150668396213</v>
      </c>
      <c r="R560" s="88">
        <f t="shared" si="15"/>
        <v>88.755018115702484</v>
      </c>
      <c r="S560" s="7" t="s">
        <v>1577</v>
      </c>
      <c r="T560" s="13" t="s">
        <v>1578</v>
      </c>
      <c r="U560" s="10">
        <v>0</v>
      </c>
      <c r="V560" s="10">
        <v>0</v>
      </c>
      <c r="W560" s="7"/>
      <c r="X560" s="7"/>
      <c r="Y560" s="7"/>
      <c r="Z560" s="7"/>
      <c r="AA560" s="7"/>
      <c r="AB560" s="7"/>
      <c r="AC560" s="7"/>
      <c r="AD560" s="7"/>
      <c r="AE560" s="7"/>
      <c r="AF560" s="13" t="s">
        <v>532</v>
      </c>
    </row>
    <row r="561" spans="1:32" ht="15">
      <c r="A561" s="7" t="s">
        <v>1197</v>
      </c>
      <c r="B561" s="7" t="s">
        <v>1198</v>
      </c>
      <c r="C561" s="70">
        <v>43760</v>
      </c>
      <c r="D561" s="7" t="s">
        <v>321</v>
      </c>
      <c r="E561" s="7" t="s">
        <v>1579</v>
      </c>
      <c r="F561" s="7" t="s">
        <v>1580</v>
      </c>
      <c r="G561" s="13" t="s">
        <v>1581</v>
      </c>
      <c r="H561" s="9">
        <v>-28.33</v>
      </c>
      <c r="I561" s="10">
        <v>43.672499999999999</v>
      </c>
      <c r="J561" s="11">
        <v>10.17</v>
      </c>
      <c r="K561" s="10">
        <v>13.070600000000001</v>
      </c>
      <c r="L561" s="22">
        <v>-5.88</v>
      </c>
      <c r="M561" s="17">
        <v>1.38</v>
      </c>
      <c r="N561" s="23">
        <f>_xlfn.XLOOKUP(G561,Sheet2!$W$4:$W$494,Sheet2!$Z$4:$Z$494)</f>
        <v>4.7</v>
      </c>
      <c r="O561" s="23">
        <f>_xlfn.XLOOKUP($G561,Sheet2!$P$4:$P$494,Sheet2!$S$4:$S$494)</f>
        <v>1</v>
      </c>
      <c r="P561" s="23">
        <f>_xlfn.XLOOKUP($G561,Sheet2!$P$4:$P$494,Sheet2!$S$4:$S$494)</f>
        <v>1</v>
      </c>
      <c r="Q561" s="88">
        <f t="shared" si="14"/>
        <v>3.8981569323519958</v>
      </c>
      <c r="R561" s="88">
        <f t="shared" si="15"/>
        <v>84.391304347826093</v>
      </c>
      <c r="S561" s="7" t="s">
        <v>1582</v>
      </c>
      <c r="T561" s="13" t="s">
        <v>1583</v>
      </c>
      <c r="U561" s="10">
        <v>0</v>
      </c>
      <c r="V561" s="10">
        <v>0</v>
      </c>
      <c r="W561" s="7"/>
      <c r="X561" s="7"/>
      <c r="Y561" s="7"/>
      <c r="Z561" s="7"/>
      <c r="AA561" s="7"/>
      <c r="AB561" s="7"/>
      <c r="AC561" s="7"/>
      <c r="AD561" s="7"/>
      <c r="AE561" s="7"/>
      <c r="AF561" s="13" t="s">
        <v>1211</v>
      </c>
    </row>
    <row r="562" spans="1:32" ht="15">
      <c r="A562" s="7" t="s">
        <v>1197</v>
      </c>
      <c r="B562" s="7" t="s">
        <v>1198</v>
      </c>
      <c r="C562" s="70">
        <v>43760</v>
      </c>
      <c r="D562" s="7" t="s">
        <v>337</v>
      </c>
      <c r="E562" s="7" t="s">
        <v>1415</v>
      </c>
      <c r="F562" s="7" t="s">
        <v>1416</v>
      </c>
      <c r="G562" s="13" t="s">
        <v>1584</v>
      </c>
      <c r="H562" s="9">
        <v>-32.31</v>
      </c>
      <c r="I562" s="10">
        <v>45.504318179999999</v>
      </c>
      <c r="J562" s="11">
        <v>9.52</v>
      </c>
      <c r="K562" s="10">
        <v>14.04763636</v>
      </c>
      <c r="L562" s="22">
        <v>-0.27</v>
      </c>
      <c r="M562" s="17">
        <v>1.57</v>
      </c>
      <c r="N562" s="23">
        <f>_xlfn.XLOOKUP(G562,Sheet2!$W$4:$W$494,Sheet2!$Z$4:$Z$494)</f>
        <v>5.0999999999999996</v>
      </c>
      <c r="O562" s="23">
        <f>_xlfn.XLOOKUP($G562,Sheet2!$P$4:$P$494,Sheet2!$S$4:$S$494)</f>
        <v>1.1000000000000001</v>
      </c>
      <c r="P562" s="23">
        <f>_xlfn.XLOOKUP($G562,Sheet2!$P$4:$P$494,Sheet2!$S$4:$S$494)</f>
        <v>1.1000000000000001</v>
      </c>
      <c r="Q562" s="88">
        <f t="shared" si="14"/>
        <v>3.7791675303588228</v>
      </c>
      <c r="R562" s="88">
        <f t="shared" si="15"/>
        <v>77.289712407643307</v>
      </c>
      <c r="S562" s="7" t="s">
        <v>1585</v>
      </c>
      <c r="T562" s="13" t="s">
        <v>1586</v>
      </c>
      <c r="U562" s="10">
        <v>0</v>
      </c>
      <c r="V562" s="10">
        <v>0</v>
      </c>
      <c r="W562" s="7"/>
      <c r="X562" s="7"/>
      <c r="Y562" s="7"/>
      <c r="Z562" s="7"/>
      <c r="AA562" s="7"/>
      <c r="AB562" s="7"/>
      <c r="AC562" s="7"/>
      <c r="AD562" s="7"/>
      <c r="AE562" s="7"/>
      <c r="AF562" s="13" t="s">
        <v>1211</v>
      </c>
    </row>
    <row r="563" spans="1:32" ht="15">
      <c r="A563" s="7" t="s">
        <v>1197</v>
      </c>
      <c r="B563" s="7" t="s">
        <v>1198</v>
      </c>
      <c r="C563" s="70">
        <v>43795</v>
      </c>
      <c r="D563" s="7" t="s">
        <v>34</v>
      </c>
      <c r="E563" s="7" t="s">
        <v>1434</v>
      </c>
      <c r="F563" s="7" t="s">
        <v>1435</v>
      </c>
      <c r="G563" s="13" t="s">
        <v>1587</v>
      </c>
      <c r="H563" s="9">
        <v>-28.87</v>
      </c>
      <c r="I563" s="10">
        <v>51.379522219999998</v>
      </c>
      <c r="J563" s="11">
        <v>12.2</v>
      </c>
      <c r="K563" s="10">
        <v>13.93377778</v>
      </c>
      <c r="L563" s="22">
        <v>22.45</v>
      </c>
      <c r="M563" s="17">
        <v>1.23</v>
      </c>
      <c r="N563" s="23">
        <f>_xlfn.XLOOKUP(G563,Sheet2!$W$4:$W$494,Sheet2!$Z$4:$Z$494)</f>
        <v>6.6</v>
      </c>
      <c r="O563" s="23">
        <f>_xlfn.XLOOKUP($G563,Sheet2!$P$4:$P$494,Sheet2!$S$4:$S$494)</f>
        <v>0.9</v>
      </c>
      <c r="P563" s="23">
        <f>_xlfn.XLOOKUP($G563,Sheet2!$P$4:$P$494,Sheet2!$S$4:$S$494)</f>
        <v>0.9</v>
      </c>
      <c r="Q563" s="88">
        <f t="shared" si="14"/>
        <v>4.301975879748337</v>
      </c>
      <c r="R563" s="88">
        <f t="shared" si="15"/>
        <v>111.39191809214091</v>
      </c>
      <c r="S563" s="7" t="s">
        <v>1588</v>
      </c>
      <c r="T563" s="13" t="s">
        <v>1589</v>
      </c>
      <c r="U563" s="10">
        <v>0</v>
      </c>
      <c r="V563" s="10">
        <v>0</v>
      </c>
      <c r="W563" s="7"/>
      <c r="X563" s="7"/>
      <c r="Y563" s="7"/>
      <c r="Z563" s="7"/>
      <c r="AA563" s="7"/>
      <c r="AB563" s="7"/>
      <c r="AC563" s="7"/>
      <c r="AD563" s="7"/>
      <c r="AE563" s="7"/>
      <c r="AF563" s="13" t="s">
        <v>1211</v>
      </c>
    </row>
    <row r="564" spans="1:32" ht="15">
      <c r="A564" s="7" t="s">
        <v>1197</v>
      </c>
      <c r="B564" s="7" t="s">
        <v>1198</v>
      </c>
      <c r="C564" s="70">
        <v>43760</v>
      </c>
      <c r="D564" s="7" t="s">
        <v>337</v>
      </c>
      <c r="E564" s="7" t="s">
        <v>1415</v>
      </c>
      <c r="F564" s="7" t="s">
        <v>1416</v>
      </c>
      <c r="G564" s="13" t="s">
        <v>1590</v>
      </c>
      <c r="H564" s="9">
        <v>-32.06</v>
      </c>
      <c r="I564" s="10">
        <v>48.057663640000001</v>
      </c>
      <c r="J564" s="11">
        <v>9.02</v>
      </c>
      <c r="K564" s="10">
        <v>14.79236364</v>
      </c>
      <c r="L564" s="22">
        <v>3.2</v>
      </c>
      <c r="M564" s="17">
        <v>1.39</v>
      </c>
      <c r="N564" s="23">
        <f>_xlfn.XLOOKUP(G564,Sheet2!$W$4:$W$494,Sheet2!$Z$4:$Z$494)</f>
        <v>4.8</v>
      </c>
      <c r="O564" s="23">
        <f>_xlfn.XLOOKUP($G564,Sheet2!$P$4:$P$494,Sheet2!$S$4:$S$494)</f>
        <v>1.1000000000000001</v>
      </c>
      <c r="P564" s="23">
        <f>_xlfn.XLOOKUP($G564,Sheet2!$P$4:$P$494,Sheet2!$S$4:$S$494)</f>
        <v>1.1000000000000001</v>
      </c>
      <c r="Q564" s="88">
        <f t="shared" si="14"/>
        <v>3.790285015374776</v>
      </c>
      <c r="R564" s="88">
        <f t="shared" si="15"/>
        <v>92.196956623501208</v>
      </c>
      <c r="S564" s="7" t="s">
        <v>1591</v>
      </c>
      <c r="T564" s="13" t="s">
        <v>1592</v>
      </c>
      <c r="U564" s="10">
        <v>0</v>
      </c>
      <c r="V564" s="10">
        <v>0</v>
      </c>
      <c r="W564" s="7"/>
      <c r="X564" s="7"/>
      <c r="Y564" s="7"/>
      <c r="Z564" s="7"/>
      <c r="AA564" s="7"/>
      <c r="AB564" s="7"/>
      <c r="AC564" s="7"/>
      <c r="AD564" s="7"/>
      <c r="AE564" s="7"/>
      <c r="AF564" s="13" t="s">
        <v>1211</v>
      </c>
    </row>
    <row r="565" spans="1:32" ht="15">
      <c r="A565" s="7" t="s">
        <v>1197</v>
      </c>
      <c r="B565" s="7" t="s">
        <v>1198</v>
      </c>
      <c r="C565" s="70">
        <v>43783</v>
      </c>
      <c r="D565" s="7" t="s">
        <v>371</v>
      </c>
      <c r="E565" s="7" t="s">
        <v>1458</v>
      </c>
      <c r="F565" s="7" t="s">
        <v>821</v>
      </c>
      <c r="G565" s="13" t="s">
        <v>1593</v>
      </c>
      <c r="H565" s="9">
        <v>-8.06</v>
      </c>
      <c r="I565" s="10">
        <v>37.641976470000003</v>
      </c>
      <c r="J565" s="11">
        <v>1.44</v>
      </c>
      <c r="K565" s="10">
        <v>2.0586117650000002</v>
      </c>
      <c r="L565" s="22">
        <v>3.43</v>
      </c>
      <c r="M565" s="17">
        <v>0.33</v>
      </c>
      <c r="N565" s="23">
        <f>_xlfn.XLOOKUP(G565,Sheet2!$W$4:$W$494,Sheet2!$Z$4:$Z$494)</f>
        <v>6.6</v>
      </c>
      <c r="O565" s="23">
        <f>_xlfn.XLOOKUP($G565,Sheet2!$P$4:$P$494,Sheet2!$S$4:$S$494)</f>
        <v>1.7</v>
      </c>
      <c r="P565" s="23">
        <f>_xlfn.XLOOKUP($G565,Sheet2!$P$4:$P$494,Sheet2!$S$4:$S$494)</f>
        <v>1.7</v>
      </c>
      <c r="Q565" s="88">
        <f t="shared" si="14"/>
        <v>21.332647545128548</v>
      </c>
      <c r="R565" s="88">
        <f t="shared" si="15"/>
        <v>304.17758763636363</v>
      </c>
      <c r="S565" s="7" t="s">
        <v>1594</v>
      </c>
      <c r="T565" s="13" t="s">
        <v>1595</v>
      </c>
      <c r="U565" s="10">
        <v>0</v>
      </c>
      <c r="V565" s="10">
        <v>0</v>
      </c>
      <c r="W565" s="7"/>
      <c r="X565" s="7"/>
      <c r="Y565" s="7"/>
      <c r="Z565" s="7"/>
      <c r="AA565" s="7"/>
      <c r="AB565" s="7"/>
      <c r="AC565" s="7"/>
      <c r="AD565" s="7"/>
      <c r="AE565" s="7"/>
      <c r="AF565" s="13" t="s">
        <v>1202</v>
      </c>
    </row>
    <row r="566" spans="1:32" ht="15">
      <c r="A566" s="7" t="s">
        <v>1197</v>
      </c>
      <c r="B566" s="7" t="s">
        <v>1198</v>
      </c>
      <c r="C566" s="70">
        <v>43783</v>
      </c>
      <c r="D566" s="7" t="s">
        <v>371</v>
      </c>
      <c r="E566" s="7" t="s">
        <v>1442</v>
      </c>
      <c r="F566" s="7" t="s">
        <v>1443</v>
      </c>
      <c r="G566" s="13" t="s">
        <v>1596</v>
      </c>
      <c r="H566" s="9">
        <v>-13.37</v>
      </c>
      <c r="I566" s="10">
        <v>35.604981819999999</v>
      </c>
      <c r="J566" s="11">
        <v>1.88</v>
      </c>
      <c r="K566" s="10">
        <v>9.2174545460000008</v>
      </c>
      <c r="L566" s="22">
        <v>16.37</v>
      </c>
      <c r="M566" s="17">
        <v>2.0499999999999998</v>
      </c>
      <c r="N566" s="23">
        <f>_xlfn.XLOOKUP(G566,Sheet2!$W$4:$W$494,Sheet2!$Z$4:$Z$494)</f>
        <v>4.9000000000000004</v>
      </c>
      <c r="O566" s="23">
        <f>_xlfn.XLOOKUP($G566,Sheet2!$P$4:$P$494,Sheet2!$S$4:$S$494)</f>
        <v>1.1000000000000001</v>
      </c>
      <c r="P566" s="23">
        <f>_xlfn.XLOOKUP($G566,Sheet2!$P$4:$P$494,Sheet2!$S$4:$S$494)</f>
        <v>1.1000000000000001</v>
      </c>
      <c r="Q566" s="88">
        <f t="shared" si="14"/>
        <v>4.5065744831573875</v>
      </c>
      <c r="R566" s="88">
        <f t="shared" si="15"/>
        <v>46.315423505691065</v>
      </c>
      <c r="S566" s="7" t="s">
        <v>1597</v>
      </c>
      <c r="T566" s="13" t="s">
        <v>1598</v>
      </c>
      <c r="U566" s="10">
        <v>0</v>
      </c>
      <c r="V566" s="10">
        <v>0</v>
      </c>
      <c r="W566" s="7"/>
      <c r="X566" s="7"/>
      <c r="Y566" s="7"/>
      <c r="Z566" s="7"/>
      <c r="AA566" s="7"/>
      <c r="AB566" s="7"/>
      <c r="AC566" s="7"/>
      <c r="AD566" s="7"/>
      <c r="AE566" s="7"/>
      <c r="AF566" s="13" t="s">
        <v>1211</v>
      </c>
    </row>
    <row r="567" spans="1:32" ht="15">
      <c r="A567" s="7" t="s">
        <v>1197</v>
      </c>
      <c r="B567" s="7" t="s">
        <v>1198</v>
      </c>
      <c r="C567" s="70">
        <v>43761</v>
      </c>
      <c r="D567" s="7" t="s">
        <v>321</v>
      </c>
      <c r="E567" s="7" t="s">
        <v>1599</v>
      </c>
      <c r="F567" s="7" t="s">
        <v>1600</v>
      </c>
      <c r="G567" s="13" t="s">
        <v>1601</v>
      </c>
      <c r="H567" s="9">
        <v>-28.66</v>
      </c>
      <c r="I567" s="10">
        <v>37.492130000000003</v>
      </c>
      <c r="J567" s="11">
        <v>8.85</v>
      </c>
      <c r="K567" s="10">
        <v>11.3306</v>
      </c>
      <c r="L567" s="22">
        <v>-6.47</v>
      </c>
      <c r="M567" s="17">
        <v>1.6</v>
      </c>
      <c r="N567" s="23">
        <f>_xlfn.XLOOKUP(G567,Sheet2!$W$4:$W$494,Sheet2!$Z$4:$Z$494)</f>
        <v>5.0999999999999996</v>
      </c>
      <c r="O567" s="23">
        <f>_xlfn.XLOOKUP($G567,Sheet2!$P$4:$P$494,Sheet2!$S$4:$S$494)</f>
        <v>1</v>
      </c>
      <c r="P567" s="23">
        <f>_xlfn.XLOOKUP($G567,Sheet2!$P$4:$P$494,Sheet2!$S$4:$S$494)</f>
        <v>1</v>
      </c>
      <c r="Q567" s="88">
        <f t="shared" si="14"/>
        <v>3.8604150118558005</v>
      </c>
      <c r="R567" s="88">
        <f t="shared" si="15"/>
        <v>62.486883333333338</v>
      </c>
      <c r="S567" s="7" t="s">
        <v>1602</v>
      </c>
      <c r="T567" s="13" t="s">
        <v>1603</v>
      </c>
      <c r="U567" s="10">
        <v>0</v>
      </c>
      <c r="V567" s="10">
        <v>0</v>
      </c>
      <c r="W567" s="7"/>
      <c r="X567" s="7"/>
      <c r="Y567" s="7"/>
      <c r="Z567" s="7"/>
      <c r="AA567" s="7"/>
      <c r="AB567" s="7"/>
      <c r="AC567" s="7"/>
      <c r="AD567" s="7"/>
      <c r="AE567" s="7"/>
      <c r="AF567" s="13" t="s">
        <v>1211</v>
      </c>
    </row>
    <row r="568" spans="1:32" ht="15">
      <c r="A568" s="7" t="s">
        <v>1197</v>
      </c>
      <c r="B568" s="7" t="s">
        <v>1198</v>
      </c>
      <c r="C568" s="70">
        <v>43760</v>
      </c>
      <c r="D568" s="7" t="s">
        <v>321</v>
      </c>
      <c r="E568" s="7" t="s">
        <v>1604</v>
      </c>
      <c r="F568" s="7" t="s">
        <v>1604</v>
      </c>
      <c r="G568" s="13" t="s">
        <v>1605</v>
      </c>
      <c r="H568" s="9">
        <v>-33.94</v>
      </c>
      <c r="I568" s="10">
        <v>25.278400000000001</v>
      </c>
      <c r="J568" s="11">
        <v>6.3</v>
      </c>
      <c r="K568" s="10">
        <v>2.6684315789999999</v>
      </c>
      <c r="L568" s="22">
        <v>19.420000000000002</v>
      </c>
      <c r="M568" s="17">
        <v>5.43</v>
      </c>
      <c r="N568" s="23">
        <f>_xlfn.XLOOKUP(G568,Sheet2!$W$4:$W$494,Sheet2!$Z$4:$Z$494)</f>
        <v>6.4</v>
      </c>
      <c r="O568" s="23">
        <f>_xlfn.XLOOKUP($G568,Sheet2!$P$4:$P$494,Sheet2!$S$4:$S$494)</f>
        <v>1.9</v>
      </c>
      <c r="P568" s="23">
        <f>_xlfn.XLOOKUP($G568,Sheet2!$P$4:$P$494,Sheet2!$S$4:$S$494)</f>
        <v>1.9</v>
      </c>
      <c r="Q568" s="88">
        <f t="shared" si="14"/>
        <v>11.051985330543367</v>
      </c>
      <c r="R568" s="88">
        <f t="shared" si="15"/>
        <v>12.414192756292206</v>
      </c>
      <c r="S568" s="7" t="s">
        <v>1606</v>
      </c>
      <c r="T568" s="13" t="s">
        <v>1607</v>
      </c>
      <c r="U568" s="10">
        <v>0</v>
      </c>
      <c r="V568" s="10">
        <v>0</v>
      </c>
      <c r="W568" s="7"/>
      <c r="X568" s="7"/>
      <c r="Y568" s="7"/>
      <c r="Z568" s="7"/>
      <c r="AA568" s="7"/>
      <c r="AB568" s="7"/>
      <c r="AC568" s="7"/>
      <c r="AD568" s="13" t="s">
        <v>1608</v>
      </c>
      <c r="AE568" s="7"/>
      <c r="AF568" s="13" t="s">
        <v>532</v>
      </c>
    </row>
    <row r="569" spans="1:32" ht="15">
      <c r="A569" s="7" t="s">
        <v>1197</v>
      </c>
      <c r="B569" s="7" t="s">
        <v>1198</v>
      </c>
      <c r="C569" s="70">
        <v>43786</v>
      </c>
      <c r="D569" s="7" t="s">
        <v>324</v>
      </c>
      <c r="E569" s="7" t="s">
        <v>1563</v>
      </c>
      <c r="F569" s="7"/>
      <c r="G569" s="13" t="s">
        <v>1609</v>
      </c>
      <c r="H569" s="9">
        <v>-18.84</v>
      </c>
      <c r="I569" s="10">
        <v>27.595284209999999</v>
      </c>
      <c r="J569" s="11">
        <v>-1.6</v>
      </c>
      <c r="K569" s="10">
        <v>2.5192210529999999</v>
      </c>
      <c r="L569" s="22">
        <v>-6.33</v>
      </c>
      <c r="M569" s="17">
        <v>7.62</v>
      </c>
      <c r="N569" s="23">
        <f>_xlfn.XLOOKUP(G569,Sheet2!$W$4:$W$494,Sheet2!$Z$4:$Z$494)</f>
        <v>6.2</v>
      </c>
      <c r="O569" s="23">
        <f>_xlfn.XLOOKUP($G569,Sheet2!$P$4:$P$494,Sheet2!$S$4:$S$494)</f>
        <v>1.9</v>
      </c>
      <c r="P569" s="23">
        <f>_xlfn.XLOOKUP($G569,Sheet2!$P$4:$P$494,Sheet2!$S$4:$S$494)</f>
        <v>1.9</v>
      </c>
      <c r="Q569" s="88">
        <f t="shared" si="14"/>
        <v>12.779544775025348</v>
      </c>
      <c r="R569" s="88">
        <f t="shared" si="15"/>
        <v>9.6571423307086608</v>
      </c>
      <c r="S569" s="7" t="s">
        <v>1610</v>
      </c>
      <c r="T569" s="13" t="s">
        <v>1611</v>
      </c>
      <c r="U569" s="10">
        <v>0</v>
      </c>
      <c r="V569" s="10">
        <v>0</v>
      </c>
      <c r="W569" s="7"/>
      <c r="X569" s="7"/>
      <c r="Y569" s="7"/>
      <c r="Z569" s="7"/>
      <c r="AA569" s="7"/>
      <c r="AB569" s="7"/>
      <c r="AC569" s="7"/>
      <c r="AD569" s="13" t="s">
        <v>1608</v>
      </c>
      <c r="AE569" s="7"/>
      <c r="AF569" s="13" t="s">
        <v>532</v>
      </c>
    </row>
    <row r="570" spans="1:32" ht="15">
      <c r="A570" s="7" t="s">
        <v>1197</v>
      </c>
      <c r="B570" s="7" t="s">
        <v>1198</v>
      </c>
      <c r="C570" s="70">
        <v>43760</v>
      </c>
      <c r="D570" s="7" t="s">
        <v>321</v>
      </c>
      <c r="E570" s="7" t="s">
        <v>1612</v>
      </c>
      <c r="F570" s="7" t="s">
        <v>1604</v>
      </c>
      <c r="G570" s="13" t="s">
        <v>1613</v>
      </c>
      <c r="H570" s="9">
        <v>-32.729999999999997</v>
      </c>
      <c r="I570" s="10">
        <v>22.722273680000001</v>
      </c>
      <c r="J570" s="11">
        <v>6.29</v>
      </c>
      <c r="K570" s="10">
        <v>2.3344210529999998</v>
      </c>
      <c r="L570" s="22">
        <v>18.91</v>
      </c>
      <c r="M570" s="17">
        <v>3.66</v>
      </c>
      <c r="N570" s="23">
        <f>_xlfn.XLOOKUP(G570,Sheet2!$W$4:$W$494,Sheet2!$Z$4:$Z$494)</f>
        <v>6.5</v>
      </c>
      <c r="O570" s="23">
        <f>_xlfn.XLOOKUP($G570,Sheet2!$P$4:$P$494,Sheet2!$S$4:$S$494)</f>
        <v>1.9</v>
      </c>
      <c r="P570" s="23">
        <f>_xlfn.XLOOKUP($G570,Sheet2!$P$4:$P$494,Sheet2!$S$4:$S$494)</f>
        <v>1.9</v>
      </c>
      <c r="Q570" s="88">
        <f t="shared" si="14"/>
        <v>11.355843136895038</v>
      </c>
      <c r="R570" s="88">
        <f t="shared" si="15"/>
        <v>16.555390659380691</v>
      </c>
      <c r="S570" s="7" t="s">
        <v>1614</v>
      </c>
      <c r="T570" s="13" t="s">
        <v>1615</v>
      </c>
      <c r="U570" s="10">
        <v>0</v>
      </c>
      <c r="V570" s="10">
        <v>0</v>
      </c>
      <c r="W570" s="7"/>
      <c r="X570" s="7"/>
      <c r="Y570" s="7"/>
      <c r="Z570" s="7"/>
      <c r="AA570" s="7"/>
      <c r="AB570" s="7"/>
      <c r="AC570" s="7"/>
      <c r="AD570" s="13" t="s">
        <v>1608</v>
      </c>
      <c r="AE570" s="7"/>
      <c r="AF570" s="13" t="s">
        <v>532</v>
      </c>
    </row>
    <row r="571" spans="1:32" ht="15">
      <c r="A571" s="7" t="s">
        <v>1197</v>
      </c>
      <c r="B571" s="7" t="s">
        <v>1198</v>
      </c>
      <c r="C571" s="70">
        <v>43809</v>
      </c>
      <c r="D571" s="7" t="s">
        <v>337</v>
      </c>
      <c r="E571" s="7" t="s">
        <v>1257</v>
      </c>
      <c r="F571" s="7" t="s">
        <v>1258</v>
      </c>
      <c r="G571" s="13" t="s">
        <v>1616</v>
      </c>
      <c r="H571" s="9">
        <v>-24.79</v>
      </c>
      <c r="I571" s="10">
        <v>44.365641670000002</v>
      </c>
      <c r="J571" s="11">
        <v>6.7</v>
      </c>
      <c r="K571" s="10">
        <v>13.798500000000001</v>
      </c>
      <c r="L571" s="22">
        <v>9.7100000000000009</v>
      </c>
      <c r="M571" s="17">
        <v>1.44</v>
      </c>
      <c r="N571" s="23">
        <f>_xlfn.XLOOKUP(G571,Sheet2!$W$4:$W$494,Sheet2!$Z$4:$Z$494)</f>
        <v>4.5</v>
      </c>
      <c r="O571" s="23">
        <f>_xlfn.XLOOKUP($G571,Sheet2!$P$4:$P$494,Sheet2!$S$4:$S$494)</f>
        <v>1.2</v>
      </c>
      <c r="P571" s="23">
        <f>_xlfn.XLOOKUP($G571,Sheet2!$P$4:$P$494,Sheet2!$S$4:$S$494)</f>
        <v>1.2</v>
      </c>
      <c r="Q571" s="88">
        <f t="shared" si="14"/>
        <v>3.7511262297834302</v>
      </c>
      <c r="R571" s="88">
        <f t="shared" si="15"/>
        <v>82.15859568518519</v>
      </c>
      <c r="S571" s="7" t="s">
        <v>1617</v>
      </c>
      <c r="T571" s="13" t="s">
        <v>1618</v>
      </c>
      <c r="U571" s="10">
        <v>0</v>
      </c>
      <c r="V571" s="10">
        <v>0</v>
      </c>
      <c r="W571" s="7"/>
      <c r="X571" s="7"/>
      <c r="Y571" s="7"/>
      <c r="Z571" s="7"/>
      <c r="AA571" s="7"/>
      <c r="AB571" s="7"/>
      <c r="AC571" s="7"/>
      <c r="AD571" s="7"/>
      <c r="AE571" s="7"/>
      <c r="AF571" s="13" t="s">
        <v>1211</v>
      </c>
    </row>
    <row r="572" spans="1:32" ht="15">
      <c r="A572" s="7" t="s">
        <v>1197</v>
      </c>
      <c r="B572" s="7" t="s">
        <v>1198</v>
      </c>
      <c r="C572" s="70">
        <v>43795</v>
      </c>
      <c r="D572" s="7" t="s">
        <v>34</v>
      </c>
      <c r="E572" s="7" t="s">
        <v>1361</v>
      </c>
      <c r="F572" s="7" t="s">
        <v>1362</v>
      </c>
      <c r="G572" s="13" t="s">
        <v>1619</v>
      </c>
      <c r="H572" s="9">
        <v>-31.64</v>
      </c>
      <c r="I572" s="10">
        <v>48.619827270000002</v>
      </c>
      <c r="J572" s="11">
        <v>10.68</v>
      </c>
      <c r="K572" s="10">
        <v>14.97818182</v>
      </c>
      <c r="L572" s="22">
        <v>21.15</v>
      </c>
      <c r="M572" s="17">
        <v>1.55</v>
      </c>
      <c r="N572" s="23">
        <f>_xlfn.XLOOKUP(G572,Sheet2!$W$4:$W$494,Sheet2!$Z$4:$Z$494)</f>
        <v>4.4000000000000004</v>
      </c>
      <c r="O572" s="23">
        <f>_xlfn.XLOOKUP($G572,Sheet2!$P$4:$P$494,Sheet2!$S$4:$S$494)</f>
        <v>1.1000000000000001</v>
      </c>
      <c r="P572" s="23">
        <f>_xlfn.XLOOKUP($G572,Sheet2!$P$4:$P$494,Sheet2!$S$4:$S$494)</f>
        <v>1.1000000000000001</v>
      </c>
      <c r="Q572" s="88">
        <f t="shared" si="14"/>
        <v>3.7870505577158231</v>
      </c>
      <c r="R572" s="88">
        <f t="shared" si="15"/>
        <v>83.647014658064521</v>
      </c>
      <c r="S572" s="7" t="s">
        <v>1620</v>
      </c>
      <c r="T572" s="13" t="s">
        <v>1621</v>
      </c>
      <c r="U572" s="10">
        <v>0</v>
      </c>
      <c r="V572" s="10">
        <v>0</v>
      </c>
      <c r="W572" s="7"/>
      <c r="X572" s="7"/>
      <c r="Y572" s="7"/>
      <c r="Z572" s="7"/>
      <c r="AA572" s="7"/>
      <c r="AB572" s="7"/>
      <c r="AC572" s="7"/>
      <c r="AD572" s="7"/>
      <c r="AE572" s="7"/>
      <c r="AF572" s="13" t="s">
        <v>1211</v>
      </c>
    </row>
    <row r="573" spans="1:32" ht="15">
      <c r="A573" s="7" t="s">
        <v>1197</v>
      </c>
      <c r="B573" s="7" t="s">
        <v>1198</v>
      </c>
      <c r="C573" s="70">
        <v>43795</v>
      </c>
      <c r="D573" s="7" t="s">
        <v>34</v>
      </c>
      <c r="E573" s="7" t="s">
        <v>1065</v>
      </c>
      <c r="F573" s="7" t="s">
        <v>1313</v>
      </c>
      <c r="G573" s="13" t="s">
        <v>1622</v>
      </c>
      <c r="H573" s="9">
        <v>-28.14</v>
      </c>
      <c r="I573" s="10">
        <v>48.393788890000003</v>
      </c>
      <c r="J573" s="11">
        <v>10.08</v>
      </c>
      <c r="K573" s="10">
        <v>14.74155556</v>
      </c>
      <c r="L573" s="22">
        <v>21.97</v>
      </c>
      <c r="M573" s="17">
        <v>1.25</v>
      </c>
      <c r="N573" s="23">
        <f>_xlfn.XLOOKUP(G573,Sheet2!$W$4:$W$494,Sheet2!$Z$4:$Z$494)</f>
        <v>5.7</v>
      </c>
      <c r="O573" s="23">
        <f>_xlfn.XLOOKUP($G573,Sheet2!$P$4:$P$494,Sheet2!$S$4:$S$494)</f>
        <v>0.9</v>
      </c>
      <c r="P573" s="23">
        <f>_xlfn.XLOOKUP($G573,Sheet2!$P$4:$P$494,Sheet2!$S$4:$S$494)</f>
        <v>0.9</v>
      </c>
      <c r="Q573" s="88">
        <f t="shared" si="14"/>
        <v>3.8299499765726668</v>
      </c>
      <c r="R573" s="88">
        <f t="shared" si="15"/>
        <v>103.24008296533334</v>
      </c>
      <c r="S573" s="7" t="s">
        <v>1623</v>
      </c>
      <c r="T573" s="13" t="s">
        <v>1624</v>
      </c>
      <c r="U573" s="10">
        <v>0</v>
      </c>
      <c r="V573" s="10">
        <v>0</v>
      </c>
      <c r="W573" s="7"/>
      <c r="X573" s="7"/>
      <c r="Y573" s="7"/>
      <c r="Z573" s="7"/>
      <c r="AA573" s="7"/>
      <c r="AB573" s="7"/>
      <c r="AC573" s="7"/>
      <c r="AD573" s="7"/>
      <c r="AE573" s="7"/>
      <c r="AF573" s="13" t="s">
        <v>1211</v>
      </c>
    </row>
    <row r="574" spans="1:32" ht="15">
      <c r="A574" s="7" t="s">
        <v>1197</v>
      </c>
      <c r="B574" s="7" t="s">
        <v>1198</v>
      </c>
      <c r="C574" s="70">
        <v>43795</v>
      </c>
      <c r="D574" s="7" t="s">
        <v>34</v>
      </c>
      <c r="E574" s="7" t="s">
        <v>1277</v>
      </c>
      <c r="F574" s="7" t="s">
        <v>1278</v>
      </c>
      <c r="G574" s="13" t="s">
        <v>1625</v>
      </c>
      <c r="H574" s="9">
        <v>-31.52</v>
      </c>
      <c r="I574" s="10">
        <v>49.358836359999998</v>
      </c>
      <c r="J574" s="11">
        <v>10.35</v>
      </c>
      <c r="K574" s="10">
        <v>15.449090910000001</v>
      </c>
      <c r="L574" s="22">
        <v>23.34</v>
      </c>
      <c r="M574" s="17">
        <v>1.2</v>
      </c>
      <c r="N574" s="23">
        <f>_xlfn.XLOOKUP(G574,Sheet2!$W$4:$W$494,Sheet2!$Z$4:$Z$494)</f>
        <v>5.2</v>
      </c>
      <c r="O574" s="23">
        <f>_xlfn.XLOOKUP($G574,Sheet2!$P$4:$P$494,Sheet2!$S$4:$S$494)</f>
        <v>1.1000000000000001</v>
      </c>
      <c r="P574" s="23">
        <f>_xlfn.XLOOKUP($G574,Sheet2!$P$4:$P$494,Sheet2!$S$4:$S$494)</f>
        <v>1.1000000000000001</v>
      </c>
      <c r="Q574" s="88">
        <f t="shared" si="14"/>
        <v>3.7274237961401608</v>
      </c>
      <c r="R574" s="88">
        <f t="shared" si="15"/>
        <v>109.68630302222222</v>
      </c>
      <c r="S574" s="7" t="s">
        <v>1626</v>
      </c>
      <c r="T574" s="13" t="s">
        <v>1627</v>
      </c>
      <c r="U574" s="10">
        <v>0</v>
      </c>
      <c r="V574" s="10">
        <v>0</v>
      </c>
      <c r="W574" s="7"/>
      <c r="X574" s="7"/>
      <c r="Y574" s="7"/>
      <c r="Z574" s="7"/>
      <c r="AA574" s="7"/>
      <c r="AB574" s="7"/>
      <c r="AC574" s="7"/>
      <c r="AD574" s="7"/>
      <c r="AE574" s="7"/>
      <c r="AF574" s="13" t="s">
        <v>1211</v>
      </c>
    </row>
    <row r="575" spans="1:32" ht="15">
      <c r="A575" s="7" t="s">
        <v>1197</v>
      </c>
      <c r="B575" s="7" t="s">
        <v>1198</v>
      </c>
      <c r="C575" s="70">
        <v>43795</v>
      </c>
      <c r="D575" s="7" t="s">
        <v>34</v>
      </c>
      <c r="E575" s="7" t="s">
        <v>1559</v>
      </c>
      <c r="F575" s="7" t="s">
        <v>80</v>
      </c>
      <c r="G575" s="13" t="s">
        <v>1628</v>
      </c>
      <c r="H575" s="9">
        <v>-29.56</v>
      </c>
      <c r="I575" s="10">
        <v>46.573500000000003</v>
      </c>
      <c r="J575" s="11">
        <v>12.01</v>
      </c>
      <c r="K575" s="10">
        <v>13.357333329999999</v>
      </c>
      <c r="L575" s="22">
        <v>23.99</v>
      </c>
      <c r="M575" s="17">
        <v>1.29</v>
      </c>
      <c r="N575" s="23">
        <f>_xlfn.XLOOKUP(G575,Sheet2!$W$4:$W$494,Sheet2!$Z$4:$Z$494)</f>
        <v>5</v>
      </c>
      <c r="O575" s="23">
        <f>_xlfn.XLOOKUP($G575,Sheet2!$P$4:$P$494,Sheet2!$S$4:$S$494)</f>
        <v>1.2</v>
      </c>
      <c r="P575" s="23">
        <f>_xlfn.XLOOKUP($G575,Sheet2!$P$4:$P$494,Sheet2!$S$4:$S$494)</f>
        <v>1.2</v>
      </c>
      <c r="Q575" s="88">
        <f t="shared" si="14"/>
        <v>4.0678591046286341</v>
      </c>
      <c r="R575" s="88">
        <f t="shared" si="15"/>
        <v>96.275968992248067</v>
      </c>
      <c r="S575" s="7" t="s">
        <v>1629</v>
      </c>
      <c r="T575" s="13" t="s">
        <v>1630</v>
      </c>
      <c r="U575" s="10">
        <v>0</v>
      </c>
      <c r="V575" s="10">
        <v>0</v>
      </c>
      <c r="W575" s="7"/>
      <c r="X575" s="7"/>
      <c r="Y575" s="7"/>
      <c r="Z575" s="7"/>
      <c r="AA575" s="7"/>
      <c r="AB575" s="7"/>
      <c r="AC575" s="7"/>
      <c r="AD575" s="7"/>
      <c r="AE575" s="7"/>
      <c r="AF575" s="13" t="s">
        <v>1211</v>
      </c>
    </row>
    <row r="576" spans="1:32" ht="15">
      <c r="A576" s="7" t="s">
        <v>1197</v>
      </c>
      <c r="B576" s="7" t="s">
        <v>1198</v>
      </c>
      <c r="C576" s="70">
        <v>43795</v>
      </c>
      <c r="D576" s="7" t="s">
        <v>34</v>
      </c>
      <c r="E576" s="7" t="s">
        <v>1245</v>
      </c>
      <c r="F576" s="7" t="s">
        <v>1246</v>
      </c>
      <c r="G576" s="13" t="s">
        <v>1631</v>
      </c>
      <c r="H576" s="9">
        <v>-29.32</v>
      </c>
      <c r="I576" s="10">
        <v>48.125129999999999</v>
      </c>
      <c r="J576" s="11">
        <v>12.01</v>
      </c>
      <c r="K576" s="10">
        <v>14.910399999999999</v>
      </c>
      <c r="L576" s="22">
        <v>22.76</v>
      </c>
      <c r="M576" s="17">
        <v>1.4</v>
      </c>
      <c r="N576" s="23">
        <f>_xlfn.XLOOKUP(G576,Sheet2!$W$4:$W$494,Sheet2!$Z$4:$Z$494)</f>
        <v>5.0999999999999996</v>
      </c>
      <c r="O576" s="23">
        <f>_xlfn.XLOOKUP($G576,Sheet2!$P$4:$P$494,Sheet2!$S$4:$S$494)</f>
        <v>1</v>
      </c>
      <c r="P576" s="23">
        <f>_xlfn.XLOOKUP($G576,Sheet2!$P$4:$P$494,Sheet2!$S$4:$S$494)</f>
        <v>1</v>
      </c>
      <c r="Q576" s="88">
        <f t="shared" si="14"/>
        <v>3.7655586033909212</v>
      </c>
      <c r="R576" s="88">
        <f t="shared" si="15"/>
        <v>91.666914285714284</v>
      </c>
      <c r="S576" s="7" t="s">
        <v>1632</v>
      </c>
      <c r="T576" s="13" t="s">
        <v>1633</v>
      </c>
      <c r="U576" s="10">
        <v>0</v>
      </c>
      <c r="V576" s="10">
        <v>0</v>
      </c>
      <c r="W576" s="7"/>
      <c r="X576" s="7"/>
      <c r="Y576" s="7"/>
      <c r="Z576" s="7"/>
      <c r="AA576" s="7"/>
      <c r="AB576" s="7"/>
      <c r="AC576" s="7"/>
      <c r="AD576" s="7"/>
      <c r="AE576" s="7"/>
      <c r="AF576" s="13" t="s">
        <v>1211</v>
      </c>
    </row>
    <row r="577" spans="1:32" ht="15">
      <c r="A577" s="7" t="s">
        <v>1197</v>
      </c>
      <c r="B577" s="7" t="s">
        <v>1198</v>
      </c>
      <c r="C577" s="70">
        <v>43786</v>
      </c>
      <c r="D577" s="7" t="s">
        <v>324</v>
      </c>
      <c r="E577" s="7" t="s">
        <v>1206</v>
      </c>
      <c r="F577" s="7" t="s">
        <v>1207</v>
      </c>
      <c r="G577" s="13" t="s">
        <v>1634</v>
      </c>
      <c r="H577" s="9">
        <v>-7.28</v>
      </c>
      <c r="I577" s="10">
        <v>47.638024999999999</v>
      </c>
      <c r="J577" s="11">
        <v>12.43</v>
      </c>
      <c r="K577" s="10">
        <v>14.798999999999999</v>
      </c>
      <c r="L577" s="22">
        <v>3.95</v>
      </c>
      <c r="M577" s="17">
        <v>1.5</v>
      </c>
      <c r="N577" s="23">
        <f>_xlfn.XLOOKUP(G577,Sheet2!$W$4:$W$494,Sheet2!$Z$4:$Z$494)</f>
        <v>4.7</v>
      </c>
      <c r="O577" s="23">
        <f>_xlfn.XLOOKUP($G577,Sheet2!$P$4:$P$494,Sheet2!$S$4:$S$494)</f>
        <v>1.2</v>
      </c>
      <c r="P577" s="23">
        <f>_xlfn.XLOOKUP($G577,Sheet2!$P$4:$P$494,Sheet2!$S$4:$S$494)</f>
        <v>1.2</v>
      </c>
      <c r="Q577" s="88">
        <f t="shared" si="14"/>
        <v>3.755503468702841</v>
      </c>
      <c r="R577" s="88">
        <f t="shared" si="15"/>
        <v>84.689822222222219</v>
      </c>
      <c r="S577" s="7" t="s">
        <v>1635</v>
      </c>
      <c r="T577" s="13" t="s">
        <v>1636</v>
      </c>
      <c r="U577" s="10">
        <v>0</v>
      </c>
      <c r="V577" s="10">
        <v>0</v>
      </c>
      <c r="W577" s="7"/>
      <c r="X577" s="7"/>
      <c r="Y577" s="7"/>
      <c r="Z577" s="7"/>
      <c r="AA577" s="7"/>
      <c r="AB577" s="7"/>
      <c r="AC577" s="7"/>
      <c r="AD577" s="7"/>
      <c r="AE577" s="7"/>
      <c r="AF577" s="13" t="s">
        <v>1211</v>
      </c>
    </row>
    <row r="578" spans="1:32" ht="15">
      <c r="A578" s="7" t="s">
        <v>1197</v>
      </c>
      <c r="B578" s="7" t="s">
        <v>1198</v>
      </c>
      <c r="C578" s="70">
        <v>43795</v>
      </c>
      <c r="D578" s="7" t="s">
        <v>34</v>
      </c>
      <c r="E578" s="7" t="s">
        <v>1277</v>
      </c>
      <c r="F578" s="7" t="s">
        <v>1278</v>
      </c>
      <c r="G578" s="13" t="s">
        <v>1637</v>
      </c>
      <c r="H578" s="9">
        <v>-32.92</v>
      </c>
      <c r="I578" s="10">
        <v>50.476833329999998</v>
      </c>
      <c r="J578" s="11">
        <v>10.220000000000001</v>
      </c>
      <c r="K578" s="10">
        <v>15.64311111</v>
      </c>
      <c r="L578" s="22">
        <v>23.36</v>
      </c>
      <c r="M578" s="17">
        <v>1.18</v>
      </c>
      <c r="N578" s="23">
        <f>_xlfn.XLOOKUP(G578,Sheet2!$W$4:$W$494,Sheet2!$Z$4:$Z$494)</f>
        <v>5.2</v>
      </c>
      <c r="O578" s="23">
        <f>_xlfn.XLOOKUP($G578,Sheet2!$P$4:$P$494,Sheet2!$S$4:$S$494)</f>
        <v>0.9</v>
      </c>
      <c r="P578" s="23">
        <f>_xlfn.XLOOKUP($G578,Sheet2!$P$4:$P$494,Sheet2!$S$4:$S$494)</f>
        <v>0.9</v>
      </c>
      <c r="Q578" s="88">
        <f t="shared" si="14"/>
        <v>3.7645733301321549</v>
      </c>
      <c r="R578" s="88">
        <f t="shared" si="15"/>
        <v>114.07193972881358</v>
      </c>
      <c r="S578" s="7" t="s">
        <v>1638</v>
      </c>
      <c r="T578" s="13" t="s">
        <v>1639</v>
      </c>
      <c r="U578" s="10">
        <v>0</v>
      </c>
      <c r="V578" s="10">
        <v>0</v>
      </c>
      <c r="W578" s="7"/>
      <c r="X578" s="7"/>
      <c r="Y578" s="7"/>
      <c r="Z578" s="7"/>
      <c r="AA578" s="7"/>
      <c r="AB578" s="7"/>
      <c r="AC578" s="7"/>
      <c r="AD578" s="7"/>
      <c r="AE578" s="7"/>
      <c r="AF578" s="13" t="s">
        <v>1211</v>
      </c>
    </row>
    <row r="579" spans="1:32" ht="15">
      <c r="A579" s="7" t="s">
        <v>1197</v>
      </c>
      <c r="B579" s="7" t="s">
        <v>1198</v>
      </c>
      <c r="C579" s="70">
        <v>43783</v>
      </c>
      <c r="D579" s="7" t="s">
        <v>371</v>
      </c>
      <c r="E579" s="7" t="s">
        <v>1458</v>
      </c>
      <c r="F579" s="7" t="s">
        <v>821</v>
      </c>
      <c r="G579" s="13" t="s">
        <v>1640</v>
      </c>
      <c r="H579" s="9">
        <v>-7.72</v>
      </c>
      <c r="I579" s="10">
        <v>36.136299999999999</v>
      </c>
      <c r="J579" s="11">
        <v>0.71</v>
      </c>
      <c r="K579" s="10">
        <v>1.8683375</v>
      </c>
      <c r="L579" s="22">
        <v>5.39</v>
      </c>
      <c r="M579" s="17">
        <v>0.4</v>
      </c>
      <c r="N579" s="23">
        <f>_xlfn.XLOOKUP(G579,Sheet2!$W$4:$W$494,Sheet2!$Z$4:$Z$494)</f>
        <v>6.3</v>
      </c>
      <c r="O579" s="23">
        <f>_xlfn.XLOOKUP($G579,Sheet2!$P$4:$P$494,Sheet2!$S$4:$S$494)</f>
        <v>1.6</v>
      </c>
      <c r="P579" s="23">
        <f>_xlfn.XLOOKUP($G579,Sheet2!$P$4:$P$494,Sheet2!$S$4:$S$494)</f>
        <v>1.6</v>
      </c>
      <c r="Q579" s="88">
        <f t="shared" si="14"/>
        <v>22.564989819380422</v>
      </c>
      <c r="R579" s="88">
        <f t="shared" si="15"/>
        <v>240.90866666666665</v>
      </c>
      <c r="S579" s="7" t="s">
        <v>1641</v>
      </c>
      <c r="T579" s="13" t="s">
        <v>1642</v>
      </c>
      <c r="U579" s="10">
        <v>0</v>
      </c>
      <c r="V579" s="10">
        <v>0</v>
      </c>
      <c r="W579" s="7"/>
      <c r="X579" s="7"/>
      <c r="Y579" s="7"/>
      <c r="Z579" s="7"/>
      <c r="AA579" s="7"/>
      <c r="AB579" s="7"/>
      <c r="AC579" s="7"/>
      <c r="AD579" s="7"/>
      <c r="AE579" s="7"/>
      <c r="AF579" s="13" t="s">
        <v>1202</v>
      </c>
    </row>
    <row r="580" spans="1:32" ht="15">
      <c r="A580" s="7" t="s">
        <v>1197</v>
      </c>
      <c r="B580" s="7" t="s">
        <v>1198</v>
      </c>
      <c r="C580" s="70">
        <v>43786</v>
      </c>
      <c r="D580" s="7" t="s">
        <v>324</v>
      </c>
      <c r="E580" s="7" t="s">
        <v>1643</v>
      </c>
      <c r="F580" s="7" t="s">
        <v>1644</v>
      </c>
      <c r="G580" s="13" t="s">
        <v>1645</v>
      </c>
      <c r="H580" s="9">
        <v>-9.8699999999999992</v>
      </c>
      <c r="I580" s="10">
        <v>51.377949999999998</v>
      </c>
      <c r="J580" s="11">
        <v>8.09</v>
      </c>
      <c r="K580" s="10">
        <v>14.09966667</v>
      </c>
      <c r="L580" s="22">
        <v>4.9000000000000004</v>
      </c>
      <c r="M580" s="17">
        <v>1.27</v>
      </c>
      <c r="N580" s="23">
        <f>_xlfn.XLOOKUP(G580,Sheet2!$W$4:$W$494,Sheet2!$Z$4:$Z$494)</f>
        <v>4.5999999999999996</v>
      </c>
      <c r="O580" s="23">
        <f>_xlfn.XLOOKUP($G580,Sheet2!$P$4:$P$494,Sheet2!$S$4:$S$494)</f>
        <v>1.2</v>
      </c>
      <c r="P580" s="23">
        <f>_xlfn.XLOOKUP($G580,Sheet2!$P$4:$P$494,Sheet2!$S$4:$S$494)</f>
        <v>1.2</v>
      </c>
      <c r="Q580" s="88">
        <f t="shared" si="14"/>
        <v>4.2512311155698175</v>
      </c>
      <c r="R580" s="88">
        <f t="shared" si="15"/>
        <v>107.88020997375328</v>
      </c>
      <c r="S580" s="7" t="s">
        <v>1646</v>
      </c>
      <c r="T580" s="13" t="s">
        <v>1647</v>
      </c>
      <c r="U580" s="10">
        <v>0</v>
      </c>
      <c r="V580" s="10">
        <v>0</v>
      </c>
      <c r="W580" s="7"/>
      <c r="X580" s="7"/>
      <c r="Y580" s="7"/>
      <c r="Z580" s="7"/>
      <c r="AA580" s="7"/>
      <c r="AB580" s="7"/>
      <c r="AC580" s="7"/>
      <c r="AD580" s="7"/>
      <c r="AE580" s="7"/>
      <c r="AF580" s="13" t="s">
        <v>1211</v>
      </c>
    </row>
    <row r="581" spans="1:32" ht="15">
      <c r="A581" s="7" t="s">
        <v>1197</v>
      </c>
      <c r="B581" s="7" t="s">
        <v>1198</v>
      </c>
      <c r="C581" s="70">
        <v>43786</v>
      </c>
      <c r="D581" s="7" t="s">
        <v>324</v>
      </c>
      <c r="E581" s="7" t="s">
        <v>1648</v>
      </c>
      <c r="F581" s="7" t="s">
        <v>1649</v>
      </c>
      <c r="G581" s="13" t="s">
        <v>1650</v>
      </c>
      <c r="H581" s="9">
        <v>-11.09</v>
      </c>
      <c r="I581" s="10">
        <v>34.803163640000001</v>
      </c>
      <c r="J581" s="11">
        <v>11.3</v>
      </c>
      <c r="K581" s="10">
        <v>10.976363640000001</v>
      </c>
      <c r="L581" s="22">
        <v>2.59</v>
      </c>
      <c r="M581" s="17">
        <v>1.89</v>
      </c>
      <c r="N581" s="23">
        <f>_xlfn.XLOOKUP(G581,Sheet2!$W$4:$W$494,Sheet2!$Z$4:$Z$494)</f>
        <v>5.5</v>
      </c>
      <c r="O581" s="23">
        <f>_xlfn.XLOOKUP($G581,Sheet2!$P$4:$P$494,Sheet2!$S$4:$S$494)</f>
        <v>1.1000000000000001</v>
      </c>
      <c r="P581" s="23">
        <f>_xlfn.XLOOKUP($G581,Sheet2!$P$4:$P$494,Sheet2!$S$4:$S$494)</f>
        <v>1.1000000000000001</v>
      </c>
      <c r="Q581" s="88">
        <f t="shared" ref="Q581:Q644" si="16">((I581)/12)/((K581)/14)</f>
        <v>3.6991933070954031</v>
      </c>
      <c r="R581" s="88">
        <f t="shared" si="15"/>
        <v>49.104992790123461</v>
      </c>
      <c r="S581" s="7" t="s">
        <v>1651</v>
      </c>
      <c r="T581" s="13" t="s">
        <v>1652</v>
      </c>
      <c r="U581" s="10">
        <v>0</v>
      </c>
      <c r="V581" s="10">
        <v>0</v>
      </c>
      <c r="W581" s="7"/>
      <c r="X581" s="7"/>
      <c r="Y581" s="7"/>
      <c r="Z581" s="7"/>
      <c r="AA581" s="7"/>
      <c r="AB581" s="7"/>
      <c r="AC581" s="7"/>
      <c r="AD581" s="7"/>
      <c r="AE581" s="7"/>
      <c r="AF581" s="13" t="s">
        <v>1211</v>
      </c>
    </row>
    <row r="582" spans="1:32" ht="15">
      <c r="A582" s="7" t="s">
        <v>1197</v>
      </c>
      <c r="B582" s="7" t="s">
        <v>1198</v>
      </c>
      <c r="C582" s="70">
        <v>43795</v>
      </c>
      <c r="D582" s="7" t="s">
        <v>34</v>
      </c>
      <c r="E582" s="7" t="s">
        <v>1415</v>
      </c>
      <c r="F582" s="7" t="s">
        <v>1416</v>
      </c>
      <c r="G582" s="13" t="s">
        <v>1653</v>
      </c>
      <c r="H582" s="9">
        <v>-33.71</v>
      </c>
      <c r="I582" s="10">
        <v>47.15455833</v>
      </c>
      <c r="J582" s="11">
        <v>9.39</v>
      </c>
      <c r="K582" s="10">
        <v>14.298999999999999</v>
      </c>
      <c r="L582" s="22">
        <v>20.16</v>
      </c>
      <c r="M582" s="17">
        <v>1.63</v>
      </c>
      <c r="N582" s="23">
        <f>_xlfn.XLOOKUP(G582,Sheet2!$W$4:$W$494,Sheet2!$Z$4:$Z$494)</f>
        <v>4.5</v>
      </c>
      <c r="O582" s="23">
        <f>_xlfn.XLOOKUP($G582,Sheet2!$P$4:$P$494,Sheet2!$S$4:$S$494)</f>
        <v>1.2</v>
      </c>
      <c r="P582" s="23">
        <f>_xlfn.XLOOKUP($G582,Sheet2!$P$4:$P$494,Sheet2!$S$4:$S$494)</f>
        <v>1.2</v>
      </c>
      <c r="Q582" s="88">
        <f t="shared" si="16"/>
        <v>3.8473775358416673</v>
      </c>
      <c r="R582" s="88">
        <f t="shared" ref="R582:R645" si="17">(I582/12)/(M582/32)</f>
        <v>77.144471705521468</v>
      </c>
      <c r="S582" s="7" t="s">
        <v>1654</v>
      </c>
      <c r="T582" s="13" t="s">
        <v>1655</v>
      </c>
      <c r="U582" s="10">
        <v>0</v>
      </c>
      <c r="V582" s="10">
        <v>0</v>
      </c>
      <c r="W582" s="7"/>
      <c r="X582" s="7"/>
      <c r="Y582" s="7"/>
      <c r="Z582" s="7"/>
      <c r="AA582" s="7"/>
      <c r="AB582" s="7"/>
      <c r="AC582" s="7"/>
      <c r="AD582" s="7"/>
      <c r="AE582" s="7"/>
      <c r="AF582" s="13" t="s">
        <v>1211</v>
      </c>
    </row>
    <row r="583" spans="1:32" ht="15">
      <c r="A583" s="7" t="s">
        <v>1197</v>
      </c>
      <c r="B583" s="7" t="s">
        <v>1198</v>
      </c>
      <c r="C583" s="70">
        <v>43795</v>
      </c>
      <c r="D583" s="7" t="s">
        <v>34</v>
      </c>
      <c r="E583" s="7" t="s">
        <v>1656</v>
      </c>
      <c r="F583" s="7" t="s">
        <v>1657</v>
      </c>
      <c r="G583" s="13" t="s">
        <v>1658</v>
      </c>
      <c r="H583" s="9">
        <v>-30.2</v>
      </c>
      <c r="I583" s="10">
        <v>48.78197273</v>
      </c>
      <c r="J583" s="11">
        <v>9.69</v>
      </c>
      <c r="K583" s="10">
        <v>15.151090910000001</v>
      </c>
      <c r="L583" s="22">
        <v>21.75</v>
      </c>
      <c r="M583" s="17">
        <v>1.32</v>
      </c>
      <c r="N583" s="23">
        <f>_xlfn.XLOOKUP(G583,Sheet2!$W$4:$W$494,Sheet2!$Z$4:$Z$494)</f>
        <v>5.6</v>
      </c>
      <c r="O583" s="23">
        <f>_xlfn.XLOOKUP($G583,Sheet2!$P$4:$P$494,Sheet2!$S$4:$S$494)</f>
        <v>1.1000000000000001</v>
      </c>
      <c r="P583" s="23">
        <f>_xlfn.XLOOKUP($G583,Sheet2!$P$4:$P$494,Sheet2!$S$4:$S$494)</f>
        <v>1.1000000000000001</v>
      </c>
      <c r="Q583" s="88">
        <f t="shared" si="16"/>
        <v>3.7563170768627727</v>
      </c>
      <c r="R583" s="88">
        <f t="shared" si="17"/>
        <v>98.549439858585856</v>
      </c>
      <c r="S583" s="7" t="s">
        <v>1659</v>
      </c>
      <c r="T583" s="13" t="s">
        <v>1660</v>
      </c>
      <c r="U583" s="10">
        <v>0</v>
      </c>
      <c r="V583" s="10">
        <v>0</v>
      </c>
      <c r="W583" s="7"/>
      <c r="X583" s="7"/>
      <c r="Y583" s="7"/>
      <c r="Z583" s="7"/>
      <c r="AA583" s="7"/>
      <c r="AB583" s="7"/>
      <c r="AC583" s="7"/>
      <c r="AD583" s="7"/>
      <c r="AE583" s="7"/>
      <c r="AF583" s="13" t="s">
        <v>1211</v>
      </c>
    </row>
    <row r="584" spans="1:32" ht="15">
      <c r="A584" s="7" t="s">
        <v>1197</v>
      </c>
      <c r="B584" s="7" t="s">
        <v>1198</v>
      </c>
      <c r="C584" s="70">
        <v>43795</v>
      </c>
      <c r="D584" s="7" t="s">
        <v>34</v>
      </c>
      <c r="E584" s="7" t="s">
        <v>470</v>
      </c>
      <c r="F584" s="7" t="s">
        <v>1217</v>
      </c>
      <c r="G584" s="13" t="s">
        <v>1661</v>
      </c>
      <c r="H584" s="9">
        <v>-31.46</v>
      </c>
      <c r="I584" s="10">
        <v>52.007954550000001</v>
      </c>
      <c r="J584" s="11">
        <v>11.4</v>
      </c>
      <c r="K584" s="10">
        <v>16.119636360000001</v>
      </c>
      <c r="L584" s="22">
        <v>9.01</v>
      </c>
      <c r="M584" s="17">
        <v>1.32</v>
      </c>
      <c r="N584" s="23">
        <f>_xlfn.XLOOKUP(G584,Sheet2!$W$4:$W$494,Sheet2!$Z$4:$Z$494)</f>
        <v>5.2</v>
      </c>
      <c r="O584" s="23">
        <f>_xlfn.XLOOKUP($G584,Sheet2!$P$4:$P$494,Sheet2!$S$4:$S$494)</f>
        <v>1.1000000000000001</v>
      </c>
      <c r="P584" s="23">
        <f>_xlfn.XLOOKUP($G584,Sheet2!$P$4:$P$494,Sheet2!$S$4:$S$494)</f>
        <v>1.1000000000000001</v>
      </c>
      <c r="Q584" s="88">
        <f t="shared" si="16"/>
        <v>3.7641014735024703</v>
      </c>
      <c r="R584" s="88">
        <f t="shared" si="17"/>
        <v>105.06657484848483</v>
      </c>
      <c r="S584" s="7" t="s">
        <v>1662</v>
      </c>
      <c r="T584" s="13" t="s">
        <v>1663</v>
      </c>
      <c r="U584" s="10">
        <v>0</v>
      </c>
      <c r="V584" s="10">
        <v>0</v>
      </c>
      <c r="W584" s="7"/>
      <c r="X584" s="7"/>
      <c r="Y584" s="7"/>
      <c r="Z584" s="7"/>
      <c r="AA584" s="7"/>
      <c r="AB584" s="7"/>
      <c r="AC584" s="7"/>
      <c r="AD584" s="7"/>
      <c r="AE584" s="7"/>
      <c r="AF584" s="13" t="s">
        <v>1211</v>
      </c>
    </row>
    <row r="585" spans="1:32" ht="15">
      <c r="A585" s="7" t="s">
        <v>1197</v>
      </c>
      <c r="B585" s="7" t="s">
        <v>1198</v>
      </c>
      <c r="C585" s="70">
        <v>43795</v>
      </c>
      <c r="D585" s="7" t="s">
        <v>34</v>
      </c>
      <c r="E585" s="7" t="s">
        <v>1212</v>
      </c>
      <c r="F585" s="7" t="s">
        <v>1213</v>
      </c>
      <c r="G585" s="13" t="s">
        <v>1664</v>
      </c>
      <c r="H585" s="9">
        <v>-33.31</v>
      </c>
      <c r="I585" s="10">
        <v>48.905083329999997</v>
      </c>
      <c r="J585" s="11">
        <v>9.93</v>
      </c>
      <c r="K585" s="10">
        <v>15.004</v>
      </c>
      <c r="L585" s="22">
        <v>21.98</v>
      </c>
      <c r="M585" s="17">
        <v>1.78</v>
      </c>
      <c r="N585" s="23">
        <f>_xlfn.XLOOKUP(G585,Sheet2!$W$4:$W$494,Sheet2!$Z$4:$Z$494)</f>
        <v>5.0999999999999996</v>
      </c>
      <c r="O585" s="23">
        <f>_xlfn.XLOOKUP($G585,Sheet2!$P$4:$P$494,Sheet2!$S$4:$S$494)</f>
        <v>1.2</v>
      </c>
      <c r="P585" s="23">
        <f>_xlfn.XLOOKUP($G585,Sheet2!$P$4:$P$494,Sheet2!$S$4:$S$494)</f>
        <v>1.2</v>
      </c>
      <c r="Q585" s="88">
        <f t="shared" si="16"/>
        <v>3.8027146462054562</v>
      </c>
      <c r="R585" s="88">
        <f t="shared" si="17"/>
        <v>73.266042441947562</v>
      </c>
      <c r="S585" s="7" t="s">
        <v>1665</v>
      </c>
      <c r="T585" s="13" t="s">
        <v>1666</v>
      </c>
      <c r="U585" s="10">
        <v>0</v>
      </c>
      <c r="V585" s="10">
        <v>0</v>
      </c>
      <c r="W585" s="7"/>
      <c r="X585" s="7"/>
      <c r="Y585" s="7"/>
      <c r="Z585" s="7"/>
      <c r="AA585" s="7"/>
      <c r="AB585" s="7"/>
      <c r="AC585" s="7"/>
      <c r="AD585" s="7"/>
      <c r="AE585" s="7"/>
      <c r="AF585" s="13" t="s">
        <v>1211</v>
      </c>
    </row>
    <row r="586" spans="1:32" ht="15">
      <c r="A586" s="7" t="s">
        <v>1197</v>
      </c>
      <c r="B586" s="7" t="s">
        <v>1198</v>
      </c>
      <c r="C586" s="70">
        <v>43795</v>
      </c>
      <c r="D586" s="7" t="s">
        <v>34</v>
      </c>
      <c r="E586" s="7" t="s">
        <v>1559</v>
      </c>
      <c r="F586" s="7" t="s">
        <v>80</v>
      </c>
      <c r="G586" s="13" t="s">
        <v>1667</v>
      </c>
      <c r="H586" s="9">
        <v>-30.61</v>
      </c>
      <c r="I586" s="10">
        <v>51.263089999999998</v>
      </c>
      <c r="J586" s="11">
        <v>12.87</v>
      </c>
      <c r="K586" s="10">
        <v>13.5398</v>
      </c>
      <c r="L586" s="22">
        <v>22.66</v>
      </c>
      <c r="M586" s="17">
        <v>1.32</v>
      </c>
      <c r="N586" s="23">
        <f>_xlfn.XLOOKUP(G586,Sheet2!$W$4:$W$494,Sheet2!$Z$4:$Z$494)</f>
        <v>5.0999999999999996</v>
      </c>
      <c r="O586" s="23">
        <f>_xlfn.XLOOKUP($G586,Sheet2!$P$4:$P$494,Sheet2!$S$4:$S$494)</f>
        <v>1</v>
      </c>
      <c r="P586" s="23">
        <f>_xlfn.XLOOKUP($G586,Sheet2!$P$4:$P$494,Sheet2!$S$4:$S$494)</f>
        <v>1</v>
      </c>
      <c r="Q586" s="88">
        <f t="shared" si="16"/>
        <v>4.4171212524064849</v>
      </c>
      <c r="R586" s="88">
        <f t="shared" si="17"/>
        <v>103.56179797979797</v>
      </c>
      <c r="S586" s="7" t="s">
        <v>1668</v>
      </c>
      <c r="T586" s="13" t="s">
        <v>1669</v>
      </c>
      <c r="U586" s="10">
        <v>0</v>
      </c>
      <c r="V586" s="10">
        <v>0</v>
      </c>
      <c r="W586" s="7"/>
      <c r="X586" s="7"/>
      <c r="Y586" s="7"/>
      <c r="Z586" s="7"/>
      <c r="AA586" s="7"/>
      <c r="AB586" s="7"/>
      <c r="AC586" s="7"/>
      <c r="AD586" s="7"/>
      <c r="AE586" s="7"/>
      <c r="AF586" s="13" t="s">
        <v>1211</v>
      </c>
    </row>
    <row r="587" spans="1:32" ht="15">
      <c r="A587" s="7" t="s">
        <v>1197</v>
      </c>
      <c r="B587" s="7" t="s">
        <v>1198</v>
      </c>
      <c r="C587" s="70">
        <v>43795</v>
      </c>
      <c r="D587" s="7" t="s">
        <v>34</v>
      </c>
      <c r="E587" s="7" t="s">
        <v>1065</v>
      </c>
      <c r="F587" s="7" t="s">
        <v>1313</v>
      </c>
      <c r="G587" s="13" t="s">
        <v>1670</v>
      </c>
      <c r="H587" s="9">
        <v>-29.82</v>
      </c>
      <c r="I587" s="10">
        <v>49.285449999999997</v>
      </c>
      <c r="J587" s="11">
        <v>10.07</v>
      </c>
      <c r="K587" s="10">
        <v>14.973599999999999</v>
      </c>
      <c r="L587" s="22">
        <v>20.81</v>
      </c>
      <c r="M587" s="17">
        <v>1.28</v>
      </c>
      <c r="N587" s="23">
        <f>_xlfn.XLOOKUP(G587,Sheet2!$W$4:$W$494,Sheet2!$Z$4:$Z$494)</f>
        <v>5.2</v>
      </c>
      <c r="O587" s="23">
        <f>_xlfn.XLOOKUP($G587,Sheet2!$P$4:$P$494,Sheet2!$S$4:$S$494)</f>
        <v>1</v>
      </c>
      <c r="P587" s="23">
        <f>_xlfn.XLOOKUP($G587,Sheet2!$P$4:$P$494,Sheet2!$S$4:$S$494)</f>
        <v>1</v>
      </c>
      <c r="Q587" s="88">
        <f t="shared" si="16"/>
        <v>3.8400713032715355</v>
      </c>
      <c r="R587" s="88">
        <f t="shared" si="17"/>
        <v>102.67802083333332</v>
      </c>
      <c r="S587" s="7" t="s">
        <v>1671</v>
      </c>
      <c r="T587" s="13" t="s">
        <v>1672</v>
      </c>
      <c r="U587" s="10">
        <v>0</v>
      </c>
      <c r="V587" s="10">
        <v>0</v>
      </c>
      <c r="W587" s="7"/>
      <c r="X587" s="7"/>
      <c r="Y587" s="7"/>
      <c r="Z587" s="7"/>
      <c r="AA587" s="7"/>
      <c r="AB587" s="7"/>
      <c r="AC587" s="7"/>
      <c r="AD587" s="7"/>
      <c r="AE587" s="7"/>
      <c r="AF587" s="13" t="s">
        <v>1211</v>
      </c>
    </row>
    <row r="588" spans="1:32" ht="15">
      <c r="A588" s="7" t="s">
        <v>1197</v>
      </c>
      <c r="B588" s="7" t="s">
        <v>1198</v>
      </c>
      <c r="C588" s="70" t="s">
        <v>1221</v>
      </c>
      <c r="D588" s="7" t="s">
        <v>127</v>
      </c>
      <c r="E588" s="7" t="s">
        <v>1673</v>
      </c>
      <c r="F588" s="7" t="s">
        <v>1674</v>
      </c>
      <c r="G588" s="13" t="s">
        <v>1675</v>
      </c>
      <c r="H588" s="9">
        <v>-28.69</v>
      </c>
      <c r="I588" s="10">
        <v>34.171100000000003</v>
      </c>
      <c r="J588" s="11">
        <v>8.09</v>
      </c>
      <c r="K588" s="10">
        <v>10.5975</v>
      </c>
      <c r="L588" s="22">
        <v>14.26</v>
      </c>
      <c r="M588" s="17">
        <v>1.51</v>
      </c>
      <c r="N588" s="23">
        <f>_xlfn.XLOOKUP(G588,Sheet2!$W$4:$W$494,Sheet2!$Z$4:$Z$494)</f>
        <v>5.3</v>
      </c>
      <c r="O588" s="23">
        <f>_xlfn.XLOOKUP($G588,Sheet2!$P$4:$P$494,Sheet2!$S$4:$S$494)</f>
        <v>0.8</v>
      </c>
      <c r="P588" s="23">
        <f>_xlfn.XLOOKUP($G588,Sheet2!$P$4:$P$494,Sheet2!$S$4:$S$494)</f>
        <v>0.8</v>
      </c>
      <c r="Q588" s="88">
        <f t="shared" si="16"/>
        <v>3.7618573562947235</v>
      </c>
      <c r="R588" s="88">
        <f t="shared" si="17"/>
        <v>60.346313465783666</v>
      </c>
      <c r="S588" s="7" t="s">
        <v>1676</v>
      </c>
      <c r="T588" s="13" t="s">
        <v>1677</v>
      </c>
      <c r="U588" s="10">
        <v>0</v>
      </c>
      <c r="V588" s="10">
        <v>0</v>
      </c>
      <c r="W588" s="7"/>
      <c r="X588" s="7"/>
      <c r="Y588" s="7"/>
      <c r="Z588" s="7"/>
      <c r="AA588" s="7"/>
      <c r="AB588" s="7"/>
      <c r="AC588" s="7"/>
      <c r="AD588" s="7"/>
      <c r="AE588" s="7"/>
      <c r="AF588" s="13" t="s">
        <v>1211</v>
      </c>
    </row>
    <row r="589" spans="1:32" ht="15">
      <c r="A589" s="7" t="s">
        <v>1197</v>
      </c>
      <c r="B589" s="7" t="s">
        <v>1198</v>
      </c>
      <c r="C589" s="70">
        <v>43795</v>
      </c>
      <c r="D589" s="7" t="s">
        <v>34</v>
      </c>
      <c r="E589" s="7" t="s">
        <v>1065</v>
      </c>
      <c r="F589" s="7" t="s">
        <v>1313</v>
      </c>
      <c r="G589" s="13" t="s">
        <v>1678</v>
      </c>
      <c r="H589" s="9">
        <v>-28.76</v>
      </c>
      <c r="I589" s="10">
        <v>35.319470000000003</v>
      </c>
      <c r="J589" s="11">
        <v>8.36</v>
      </c>
      <c r="K589" s="10">
        <v>10.6098</v>
      </c>
      <c r="L589" s="22">
        <v>23.21</v>
      </c>
      <c r="M589" s="17">
        <v>1.21</v>
      </c>
      <c r="N589" s="23">
        <f>_xlfn.XLOOKUP(G589,Sheet2!$W$4:$W$494,Sheet2!$Z$4:$Z$494)</f>
        <v>4.7</v>
      </c>
      <c r="O589" s="23">
        <f>_xlfn.XLOOKUP($G589,Sheet2!$P$4:$P$494,Sheet2!$S$4:$S$494)</f>
        <v>1</v>
      </c>
      <c r="P589" s="23">
        <f>_xlfn.XLOOKUP($G589,Sheet2!$P$4:$P$494,Sheet2!$S$4:$S$494)</f>
        <v>1</v>
      </c>
      <c r="Q589" s="88">
        <f t="shared" si="16"/>
        <v>3.8837723928192176</v>
      </c>
      <c r="R589" s="88">
        <f t="shared" si="17"/>
        <v>77.839052341597807</v>
      </c>
      <c r="S589" s="7" t="s">
        <v>1679</v>
      </c>
      <c r="T589" s="13" t="s">
        <v>1680</v>
      </c>
      <c r="U589" s="10">
        <v>0</v>
      </c>
      <c r="V589" s="10">
        <v>0</v>
      </c>
      <c r="W589" s="7"/>
      <c r="X589" s="7"/>
      <c r="Y589" s="7"/>
      <c r="Z589" s="7"/>
      <c r="AA589" s="7"/>
      <c r="AB589" s="7"/>
      <c r="AC589" s="7"/>
      <c r="AD589" s="7"/>
      <c r="AE589" s="7"/>
      <c r="AF589" s="13" t="s">
        <v>1211</v>
      </c>
    </row>
    <row r="590" spans="1:32" ht="15">
      <c r="A590" s="7" t="s">
        <v>1197</v>
      </c>
      <c r="B590" s="7" t="s">
        <v>1198</v>
      </c>
      <c r="C590" s="70" t="s">
        <v>1221</v>
      </c>
      <c r="D590" s="7" t="s">
        <v>127</v>
      </c>
      <c r="E590" s="7" t="s">
        <v>1212</v>
      </c>
      <c r="F590" s="7" t="s">
        <v>1213</v>
      </c>
      <c r="G590" s="13" t="s">
        <v>1681</v>
      </c>
      <c r="H590" s="9">
        <v>-29.54</v>
      </c>
      <c r="I590" s="10">
        <v>35.464218180000003</v>
      </c>
      <c r="J590" s="11">
        <v>8.6199999999999992</v>
      </c>
      <c r="K590" s="10">
        <v>10.86945455</v>
      </c>
      <c r="L590" s="22">
        <v>13.17</v>
      </c>
      <c r="M590" s="17">
        <v>1.34</v>
      </c>
      <c r="N590" s="23">
        <f>_xlfn.XLOOKUP(G590,Sheet2!$W$4:$W$494,Sheet2!$Z$4:$Z$494)</f>
        <v>4.3</v>
      </c>
      <c r="O590" s="23">
        <f>_xlfn.XLOOKUP($G590,Sheet2!$P$4:$P$494,Sheet2!$S$4:$S$494)</f>
        <v>1.1000000000000001</v>
      </c>
      <c r="P590" s="23">
        <f>_xlfn.XLOOKUP($G590,Sheet2!$P$4:$P$494,Sheet2!$S$4:$S$494)</f>
        <v>1.1000000000000001</v>
      </c>
      <c r="Q590" s="88">
        <f t="shared" si="16"/>
        <v>3.8065315071398871</v>
      </c>
      <c r="R590" s="88">
        <f t="shared" si="17"/>
        <v>70.57555856716418</v>
      </c>
      <c r="S590" s="7" t="s">
        <v>1682</v>
      </c>
      <c r="T590" s="13" t="s">
        <v>1683</v>
      </c>
      <c r="U590" s="10">
        <v>0</v>
      </c>
      <c r="V590" s="10">
        <v>0</v>
      </c>
      <c r="W590" s="7"/>
      <c r="X590" s="7"/>
      <c r="Y590" s="7"/>
      <c r="Z590" s="7"/>
      <c r="AA590" s="7"/>
      <c r="AB590" s="7"/>
      <c r="AC590" s="7"/>
      <c r="AD590" s="7"/>
      <c r="AE590" s="7"/>
      <c r="AF590" s="13" t="s">
        <v>1211</v>
      </c>
    </row>
    <row r="591" spans="1:32" ht="15">
      <c r="A591" s="7" t="s">
        <v>1197</v>
      </c>
      <c r="B591" s="7" t="s">
        <v>1198</v>
      </c>
      <c r="C591" s="70">
        <v>43789</v>
      </c>
      <c r="D591" s="7" t="s">
        <v>127</v>
      </c>
      <c r="E591" s="7" t="s">
        <v>1262</v>
      </c>
      <c r="F591" s="7" t="s">
        <v>1263</v>
      </c>
      <c r="G591" s="13" t="s">
        <v>1684</v>
      </c>
      <c r="H591" s="9">
        <v>-30.2</v>
      </c>
      <c r="I591" s="10">
        <v>45.262436360000002</v>
      </c>
      <c r="J591" s="11">
        <v>8.8800000000000008</v>
      </c>
      <c r="K591" s="10">
        <v>13.92</v>
      </c>
      <c r="L591" s="22">
        <v>16.04</v>
      </c>
      <c r="M591" s="17">
        <v>1.19</v>
      </c>
      <c r="N591" s="23">
        <f>_xlfn.XLOOKUP(G591,Sheet2!$W$4:$W$494,Sheet2!$Z$4:$Z$494)</f>
        <v>4.9000000000000004</v>
      </c>
      <c r="O591" s="23">
        <f>_xlfn.XLOOKUP($G591,Sheet2!$P$4:$P$494,Sheet2!$S$4:$S$494)</f>
        <v>1.1000000000000001</v>
      </c>
      <c r="P591" s="23">
        <f>_xlfn.XLOOKUP($G591,Sheet2!$P$4:$P$494,Sheet2!$S$4:$S$494)</f>
        <v>1.1000000000000001</v>
      </c>
      <c r="Q591" s="88">
        <f t="shared" si="16"/>
        <v>3.7935471087164752</v>
      </c>
      <c r="R591" s="88">
        <f t="shared" si="17"/>
        <v>101.42842881792717</v>
      </c>
      <c r="S591" s="7" t="s">
        <v>1685</v>
      </c>
      <c r="T591" s="13" t="s">
        <v>1686</v>
      </c>
      <c r="U591" s="10">
        <v>0</v>
      </c>
      <c r="V591" s="10">
        <v>0</v>
      </c>
      <c r="W591" s="7"/>
      <c r="X591" s="7"/>
      <c r="Y591" s="7"/>
      <c r="Z591" s="7"/>
      <c r="AA591" s="7"/>
      <c r="AB591" s="7"/>
      <c r="AC591" s="7"/>
      <c r="AD591" s="7"/>
      <c r="AE591" s="7"/>
      <c r="AF591" s="13" t="s">
        <v>1211</v>
      </c>
    </row>
    <row r="592" spans="1:32" ht="15">
      <c r="A592" s="7" t="s">
        <v>1197</v>
      </c>
      <c r="B592" s="7" t="s">
        <v>1198</v>
      </c>
      <c r="C592" s="70">
        <v>43785</v>
      </c>
      <c r="D592" s="7" t="s">
        <v>436</v>
      </c>
      <c r="E592" s="7" t="s">
        <v>1206</v>
      </c>
      <c r="F592" s="7" t="s">
        <v>1207</v>
      </c>
      <c r="G592" s="13" t="s">
        <v>1687</v>
      </c>
      <c r="H592" s="9">
        <v>-14.53</v>
      </c>
      <c r="I592" s="10">
        <v>54.362458330000003</v>
      </c>
      <c r="J592" s="11">
        <v>14.3</v>
      </c>
      <c r="K592" s="10">
        <v>16.798666669999999</v>
      </c>
      <c r="L592" s="22">
        <v>6.27</v>
      </c>
      <c r="M592" s="17">
        <v>1.1399999999999999</v>
      </c>
      <c r="N592" s="23">
        <f>_xlfn.XLOOKUP(G592,Sheet2!$W$4:$W$494,Sheet2!$Z$4:$Z$494)</f>
        <v>5</v>
      </c>
      <c r="O592" s="23">
        <f>_xlfn.XLOOKUP($G592,Sheet2!$P$4:$P$494,Sheet2!$S$4:$S$494)</f>
        <v>1.2</v>
      </c>
      <c r="P592" s="23">
        <f>_xlfn.XLOOKUP($G592,Sheet2!$P$4:$P$494,Sheet2!$S$4:$S$494)</f>
        <v>1.2</v>
      </c>
      <c r="Q592" s="88">
        <f t="shared" si="16"/>
        <v>3.7754703571165433</v>
      </c>
      <c r="R592" s="88">
        <f t="shared" si="17"/>
        <v>127.16364521637429</v>
      </c>
      <c r="S592" s="7" t="s">
        <v>1688</v>
      </c>
      <c r="T592" s="13" t="s">
        <v>1689</v>
      </c>
      <c r="U592" s="10">
        <v>0</v>
      </c>
      <c r="V592" s="10">
        <v>0</v>
      </c>
      <c r="W592" s="7"/>
      <c r="X592" s="7"/>
      <c r="Y592" s="7"/>
      <c r="Z592" s="7"/>
      <c r="AA592" s="7"/>
      <c r="AB592" s="7"/>
      <c r="AC592" s="7"/>
      <c r="AD592" s="7"/>
      <c r="AE592" s="7"/>
      <c r="AF592" s="13" t="s">
        <v>1211</v>
      </c>
    </row>
    <row r="593" spans="1:32" ht="15">
      <c r="A593" s="7" t="s">
        <v>1197</v>
      </c>
      <c r="B593" s="7" t="s">
        <v>1198</v>
      </c>
      <c r="C593" s="70" t="s">
        <v>1221</v>
      </c>
      <c r="D593" s="7" t="s">
        <v>127</v>
      </c>
      <c r="E593" s="7" t="s">
        <v>1245</v>
      </c>
      <c r="F593" s="7" t="s">
        <v>1246</v>
      </c>
      <c r="G593" s="13" t="s">
        <v>1690</v>
      </c>
      <c r="H593" s="9">
        <v>-21.32</v>
      </c>
      <c r="I593" s="10">
        <v>46.063491669999998</v>
      </c>
      <c r="J593" s="11">
        <v>11.11</v>
      </c>
      <c r="K593" s="10">
        <v>14.426166670000001</v>
      </c>
      <c r="L593" s="22">
        <v>16.239999999999998</v>
      </c>
      <c r="M593" s="17">
        <v>1.17</v>
      </c>
      <c r="N593" s="23">
        <f>_xlfn.XLOOKUP(G593,Sheet2!$W$4:$W$494,Sheet2!$Z$4:$Z$494)</f>
        <v>4.5999999999999996</v>
      </c>
      <c r="O593" s="23">
        <f>_xlfn.XLOOKUP($G593,Sheet2!$P$4:$P$494,Sheet2!$S$4:$S$494)</f>
        <v>1.2</v>
      </c>
      <c r="P593" s="23">
        <f>_xlfn.XLOOKUP($G593,Sheet2!$P$4:$P$494,Sheet2!$S$4:$S$494)</f>
        <v>1.2</v>
      </c>
      <c r="Q593" s="88">
        <f t="shared" si="16"/>
        <v>3.7252266323404859</v>
      </c>
      <c r="R593" s="88">
        <f t="shared" si="17"/>
        <v>104.9880152022792</v>
      </c>
      <c r="S593" s="7" t="s">
        <v>1691</v>
      </c>
      <c r="T593" s="13" t="s">
        <v>1692</v>
      </c>
      <c r="U593" s="10">
        <v>0</v>
      </c>
      <c r="V593" s="10">
        <v>0</v>
      </c>
      <c r="W593" s="7"/>
      <c r="X593" s="7"/>
      <c r="Y593" s="7"/>
      <c r="Z593" s="7"/>
      <c r="AA593" s="7"/>
      <c r="AB593" s="7"/>
      <c r="AC593" s="7"/>
      <c r="AD593" s="7"/>
      <c r="AE593" s="7"/>
      <c r="AF593" s="13" t="s">
        <v>1211</v>
      </c>
    </row>
    <row r="594" spans="1:32" ht="15">
      <c r="A594" s="7" t="s">
        <v>1197</v>
      </c>
      <c r="B594" s="7" t="s">
        <v>1198</v>
      </c>
      <c r="C594" s="70" t="s">
        <v>1221</v>
      </c>
      <c r="D594" s="7" t="s">
        <v>127</v>
      </c>
      <c r="E594" s="7" t="s">
        <v>1245</v>
      </c>
      <c r="F594" s="7" t="s">
        <v>1246</v>
      </c>
      <c r="G594" s="13" t="s">
        <v>1693</v>
      </c>
      <c r="H594" s="9">
        <v>-27.03</v>
      </c>
      <c r="I594" s="10">
        <v>43.076145459999999</v>
      </c>
      <c r="J594" s="11">
        <v>10.6</v>
      </c>
      <c r="K594" s="10">
        <v>13.030181819999999</v>
      </c>
      <c r="L594" s="22">
        <v>15.15</v>
      </c>
      <c r="M594" s="17">
        <v>1.02</v>
      </c>
      <c r="N594" s="23">
        <f>_xlfn.XLOOKUP(G594,Sheet2!$W$4:$W$494,Sheet2!$Z$4:$Z$494)</f>
        <v>4.7</v>
      </c>
      <c r="O594" s="23">
        <f>_xlfn.XLOOKUP($G594,Sheet2!$P$4:$P$494,Sheet2!$S$4:$S$494)</f>
        <v>1.1000000000000001</v>
      </c>
      <c r="P594" s="23">
        <f>_xlfn.XLOOKUP($G594,Sheet2!$P$4:$P$494,Sheet2!$S$4:$S$494)</f>
        <v>1.1000000000000001</v>
      </c>
      <c r="Q594" s="88">
        <f t="shared" si="16"/>
        <v>3.8568535520762723</v>
      </c>
      <c r="R594" s="88">
        <f t="shared" si="17"/>
        <v>112.61737375163399</v>
      </c>
      <c r="S594" s="7" t="s">
        <v>1694</v>
      </c>
      <c r="T594" s="13" t="s">
        <v>1695</v>
      </c>
      <c r="U594" s="10">
        <v>0</v>
      </c>
      <c r="V594" s="10">
        <v>0</v>
      </c>
      <c r="W594" s="7"/>
      <c r="X594" s="7"/>
      <c r="Y594" s="7"/>
      <c r="Z594" s="7"/>
      <c r="AA594" s="7"/>
      <c r="AB594" s="7"/>
      <c r="AC594" s="7"/>
      <c r="AD594" s="7"/>
      <c r="AE594" s="7"/>
      <c r="AF594" s="13" t="s">
        <v>1211</v>
      </c>
    </row>
    <row r="595" spans="1:32" ht="15">
      <c r="A595" s="7" t="s">
        <v>1197</v>
      </c>
      <c r="B595" s="7" t="s">
        <v>1198</v>
      </c>
      <c r="C595" s="70">
        <v>43760</v>
      </c>
      <c r="D595" s="7" t="s">
        <v>337</v>
      </c>
      <c r="E595" s="7" t="s">
        <v>1206</v>
      </c>
      <c r="F595" s="7" t="s">
        <v>1207</v>
      </c>
      <c r="G595" s="13" t="s">
        <v>1696</v>
      </c>
      <c r="H595" s="9">
        <v>-29.63</v>
      </c>
      <c r="I595" s="10">
        <v>43.580416669999998</v>
      </c>
      <c r="J595" s="11">
        <v>11.36</v>
      </c>
      <c r="K595" s="10">
        <v>13.5695</v>
      </c>
      <c r="L595" s="22">
        <v>7.07</v>
      </c>
      <c r="M595" s="17">
        <v>1.44</v>
      </c>
      <c r="N595" s="23">
        <f>_xlfn.XLOOKUP(G595,Sheet2!$W$4:$W$494,Sheet2!$Z$4:$Z$494)</f>
        <v>5.0999999999999996</v>
      </c>
      <c r="O595" s="23">
        <f>_xlfn.XLOOKUP($G595,Sheet2!$P$4:$P$494,Sheet2!$S$4:$S$494)</f>
        <v>1.2</v>
      </c>
      <c r="P595" s="23">
        <f>_xlfn.XLOOKUP($G595,Sheet2!$P$4:$P$494,Sheet2!$S$4:$S$494)</f>
        <v>1.2</v>
      </c>
      <c r="Q595" s="88">
        <f t="shared" si="16"/>
        <v>3.7469191531252686</v>
      </c>
      <c r="R595" s="88">
        <f t="shared" si="17"/>
        <v>80.704475314814815</v>
      </c>
      <c r="S595" s="7" t="s">
        <v>1697</v>
      </c>
      <c r="T595" s="13" t="s">
        <v>1698</v>
      </c>
      <c r="U595" s="10">
        <v>0</v>
      </c>
      <c r="V595" s="10">
        <v>0</v>
      </c>
      <c r="W595" s="7"/>
      <c r="X595" s="7"/>
      <c r="Y595" s="7"/>
      <c r="Z595" s="7"/>
      <c r="AA595" s="7"/>
      <c r="AB595" s="7"/>
      <c r="AC595" s="7"/>
      <c r="AD595" s="7"/>
      <c r="AE595" s="7"/>
      <c r="AF595" s="13" t="s">
        <v>1211</v>
      </c>
    </row>
    <row r="596" spans="1:32" ht="15">
      <c r="A596" s="7" t="s">
        <v>1197</v>
      </c>
      <c r="B596" s="7" t="s">
        <v>1198</v>
      </c>
      <c r="C596" s="70">
        <v>43785</v>
      </c>
      <c r="D596" s="7" t="s">
        <v>436</v>
      </c>
      <c r="E596" s="7" t="s">
        <v>1206</v>
      </c>
      <c r="F596" s="7" t="s">
        <v>1207</v>
      </c>
      <c r="G596" s="13" t="s">
        <v>1699</v>
      </c>
      <c r="H596" s="9">
        <v>-13.64</v>
      </c>
      <c r="I596" s="10">
        <v>44.41250909</v>
      </c>
      <c r="J596" s="11">
        <v>13.29</v>
      </c>
      <c r="K596" s="10">
        <v>14.08381818</v>
      </c>
      <c r="L596" s="22">
        <v>6.92</v>
      </c>
      <c r="M596" s="17">
        <v>1.61</v>
      </c>
      <c r="N596" s="23">
        <f>_xlfn.XLOOKUP(G596,Sheet2!$W$4:$W$494,Sheet2!$Z$4:$Z$494)</f>
        <v>5.3</v>
      </c>
      <c r="O596" s="23">
        <f>_xlfn.XLOOKUP($G596,Sheet2!$P$4:$P$494,Sheet2!$S$4:$S$494)</f>
        <v>1.1000000000000001</v>
      </c>
      <c r="P596" s="23">
        <f>_xlfn.XLOOKUP($G596,Sheet2!$P$4:$P$494,Sheet2!$S$4:$S$494)</f>
        <v>1.1000000000000001</v>
      </c>
      <c r="Q596" s="88">
        <f t="shared" si="16"/>
        <v>3.6790161074298484</v>
      </c>
      <c r="R596" s="88">
        <f t="shared" si="17"/>
        <v>73.561091660455489</v>
      </c>
      <c r="S596" s="7" t="s">
        <v>1700</v>
      </c>
      <c r="T596" s="13" t="s">
        <v>1701</v>
      </c>
      <c r="U596" s="10">
        <v>0</v>
      </c>
      <c r="V596" s="10">
        <v>0</v>
      </c>
      <c r="W596" s="7"/>
      <c r="X596" s="7"/>
      <c r="Y596" s="7"/>
      <c r="Z596" s="7"/>
      <c r="AA596" s="7"/>
      <c r="AB596" s="7"/>
      <c r="AC596" s="7"/>
      <c r="AD596" s="7"/>
      <c r="AE596" s="7"/>
      <c r="AF596" s="13" t="s">
        <v>1211</v>
      </c>
    </row>
    <row r="597" spans="1:32" ht="15">
      <c r="A597" s="7" t="s">
        <v>1197</v>
      </c>
      <c r="B597" s="7" t="s">
        <v>1198</v>
      </c>
      <c r="C597" s="70">
        <v>43783</v>
      </c>
      <c r="D597" s="7" t="s">
        <v>371</v>
      </c>
      <c r="E597" s="7" t="s">
        <v>1599</v>
      </c>
      <c r="F597" s="7" t="s">
        <v>1600</v>
      </c>
      <c r="G597" s="13" t="s">
        <v>1702</v>
      </c>
      <c r="H597" s="9">
        <v>-12.91</v>
      </c>
      <c r="I597" s="10">
        <v>44.13276364</v>
      </c>
      <c r="J597" s="11">
        <v>7.93</v>
      </c>
      <c r="K597" s="10">
        <v>13.70454546</v>
      </c>
      <c r="L597" s="22">
        <v>6.12</v>
      </c>
      <c r="M597" s="17">
        <v>1.38</v>
      </c>
      <c r="N597" s="23">
        <f>_xlfn.XLOOKUP(G597,Sheet2!$W$4:$W$494,Sheet2!$Z$4:$Z$494)</f>
        <v>5.5</v>
      </c>
      <c r="O597" s="23">
        <f>_xlfn.XLOOKUP($G597,Sheet2!$P$4:$P$494,Sheet2!$S$4:$S$494)</f>
        <v>1.1000000000000001</v>
      </c>
      <c r="P597" s="23">
        <f>_xlfn.XLOOKUP($G597,Sheet2!$P$4:$P$494,Sheet2!$S$4:$S$494)</f>
        <v>1.1000000000000001</v>
      </c>
      <c r="Q597" s="88">
        <f t="shared" si="16"/>
        <v>3.7570180198203138</v>
      </c>
      <c r="R597" s="88">
        <f t="shared" si="17"/>
        <v>85.280702685990349</v>
      </c>
      <c r="S597" s="7" t="s">
        <v>1703</v>
      </c>
      <c r="T597" s="13" t="s">
        <v>1704</v>
      </c>
      <c r="U597" s="10">
        <v>0</v>
      </c>
      <c r="V597" s="10">
        <v>0</v>
      </c>
      <c r="W597" s="7"/>
      <c r="X597" s="7"/>
      <c r="Y597" s="7"/>
      <c r="Z597" s="7"/>
      <c r="AA597" s="7"/>
      <c r="AB597" s="7"/>
      <c r="AC597" s="7"/>
      <c r="AD597" s="7"/>
      <c r="AE597" s="7"/>
      <c r="AF597" s="13" t="s">
        <v>1211</v>
      </c>
    </row>
    <row r="598" spans="1:32" ht="15">
      <c r="A598" s="7" t="s">
        <v>1197</v>
      </c>
      <c r="B598" s="7" t="s">
        <v>1198</v>
      </c>
      <c r="C598" s="70">
        <v>43791</v>
      </c>
      <c r="D598" s="7" t="s">
        <v>127</v>
      </c>
      <c r="E598" s="7" t="s">
        <v>1065</v>
      </c>
      <c r="F598" s="7" t="s">
        <v>1313</v>
      </c>
      <c r="G598" s="13" t="s">
        <v>1705</v>
      </c>
      <c r="H598" s="9">
        <v>-25.62</v>
      </c>
      <c r="I598" s="10">
        <v>49.843559999999997</v>
      </c>
      <c r="J598" s="11">
        <v>8.35</v>
      </c>
      <c r="K598" s="10">
        <v>14.732200000000001</v>
      </c>
      <c r="L598" s="22">
        <v>16.36</v>
      </c>
      <c r="M598" s="17">
        <v>0.99</v>
      </c>
      <c r="N598" s="23">
        <f>_xlfn.XLOOKUP(G598,Sheet2!$W$4:$W$494,Sheet2!$Z$4:$Z$494)</f>
        <v>5.0999999999999996</v>
      </c>
      <c r="O598" s="23">
        <f>_xlfn.XLOOKUP($G598,Sheet2!$P$4:$P$494,Sheet2!$S$4:$S$494)</f>
        <v>1</v>
      </c>
      <c r="P598" s="23">
        <f>_xlfn.XLOOKUP($G598,Sheet2!$P$4:$P$494,Sheet2!$S$4:$S$494)</f>
        <v>1</v>
      </c>
      <c r="Q598" s="88">
        <f t="shared" si="16"/>
        <v>3.9471918654376124</v>
      </c>
      <c r="R598" s="88">
        <f t="shared" si="17"/>
        <v>134.25874747474748</v>
      </c>
      <c r="S598" s="7" t="s">
        <v>1706</v>
      </c>
      <c r="T598" s="13" t="s">
        <v>1707</v>
      </c>
      <c r="U598" s="10">
        <v>0</v>
      </c>
      <c r="V598" s="10">
        <v>0</v>
      </c>
      <c r="W598" s="7"/>
      <c r="X598" s="7"/>
      <c r="Y598" s="7"/>
      <c r="Z598" s="7"/>
      <c r="AA598" s="7"/>
      <c r="AB598" s="7"/>
      <c r="AC598" s="7"/>
      <c r="AD598" s="7"/>
      <c r="AE598" s="7"/>
      <c r="AF598" s="13" t="s">
        <v>1211</v>
      </c>
    </row>
    <row r="599" spans="1:32" ht="15">
      <c r="A599" s="7" t="s">
        <v>1197</v>
      </c>
      <c r="B599" s="7" t="s">
        <v>1198</v>
      </c>
      <c r="C599" s="70">
        <v>43791</v>
      </c>
      <c r="D599" s="7" t="s">
        <v>127</v>
      </c>
      <c r="E599" s="7" t="s">
        <v>1065</v>
      </c>
      <c r="F599" s="7" t="s">
        <v>1313</v>
      </c>
      <c r="G599" s="13" t="s">
        <v>1708</v>
      </c>
      <c r="H599" s="9">
        <v>-25.77</v>
      </c>
      <c r="I599" s="10">
        <v>47.007633329999997</v>
      </c>
      <c r="J599" s="11">
        <v>8.69</v>
      </c>
      <c r="K599" s="10">
        <v>14.214</v>
      </c>
      <c r="L599" s="22">
        <v>14.08</v>
      </c>
      <c r="M599" s="17">
        <v>1.03</v>
      </c>
      <c r="N599" s="23">
        <f>_xlfn.XLOOKUP(G599,Sheet2!$W$4:$W$494,Sheet2!$Z$4:$Z$494)</f>
        <v>4.4000000000000004</v>
      </c>
      <c r="O599" s="23">
        <f>_xlfn.XLOOKUP($G599,Sheet2!$P$4:$P$494,Sheet2!$S$4:$S$494)</f>
        <v>0.9</v>
      </c>
      <c r="P599" s="23">
        <f>_xlfn.XLOOKUP($G599,Sheet2!$P$4:$P$494,Sheet2!$S$4:$S$494)</f>
        <v>0.9</v>
      </c>
      <c r="Q599" s="88">
        <f t="shared" si="16"/>
        <v>3.858325516040523</v>
      </c>
      <c r="R599" s="88">
        <f t="shared" si="17"/>
        <v>121.70261056310679</v>
      </c>
      <c r="S599" s="7" t="s">
        <v>1709</v>
      </c>
      <c r="T599" s="13" t="s">
        <v>1710</v>
      </c>
      <c r="U599" s="10">
        <v>0</v>
      </c>
      <c r="V599" s="10">
        <v>0</v>
      </c>
      <c r="W599" s="7"/>
      <c r="X599" s="7"/>
      <c r="Y599" s="7"/>
      <c r="Z599" s="7"/>
      <c r="AA599" s="7"/>
      <c r="AB599" s="7"/>
      <c r="AC599" s="7"/>
      <c r="AD599" s="7"/>
      <c r="AE599" s="7"/>
      <c r="AF599" s="13" t="s">
        <v>1211</v>
      </c>
    </row>
    <row r="600" spans="1:32" ht="15">
      <c r="A600" s="7" t="s">
        <v>1197</v>
      </c>
      <c r="B600" s="7" t="s">
        <v>1198</v>
      </c>
      <c r="C600" s="70">
        <v>43795</v>
      </c>
      <c r="D600" s="7" t="s">
        <v>34</v>
      </c>
      <c r="E600" s="7" t="s">
        <v>1415</v>
      </c>
      <c r="F600" s="7" t="s">
        <v>1416</v>
      </c>
      <c r="G600" s="13" t="s">
        <v>1711</v>
      </c>
      <c r="H600" s="9">
        <v>-33.880000000000003</v>
      </c>
      <c r="I600" s="10">
        <v>48.180010000000003</v>
      </c>
      <c r="J600" s="11">
        <v>9.1300000000000008</v>
      </c>
      <c r="K600" s="10">
        <v>14.582800000000001</v>
      </c>
      <c r="L600" s="22">
        <v>20.6</v>
      </c>
      <c r="M600" s="17">
        <v>1.26</v>
      </c>
      <c r="N600" s="23">
        <f>_xlfn.XLOOKUP(G600,Sheet2!$W$4:$W$494,Sheet2!$Z$4:$Z$494)</f>
        <v>5</v>
      </c>
      <c r="O600" s="23">
        <f>_xlfn.XLOOKUP($G600,Sheet2!$P$4:$P$494,Sheet2!$S$4:$S$494)</f>
        <v>1</v>
      </c>
      <c r="P600" s="23">
        <f>_xlfn.XLOOKUP($G600,Sheet2!$P$4:$P$494,Sheet2!$S$4:$S$494)</f>
        <v>1</v>
      </c>
      <c r="Q600" s="88">
        <f t="shared" si="16"/>
        <v>3.8545417660988743</v>
      </c>
      <c r="R600" s="88">
        <f t="shared" si="17"/>
        <v>101.96827513227514</v>
      </c>
      <c r="S600" s="7" t="s">
        <v>1712</v>
      </c>
      <c r="T600" s="13" t="s">
        <v>1713</v>
      </c>
      <c r="U600" s="10">
        <v>0</v>
      </c>
      <c r="V600" s="10">
        <v>0</v>
      </c>
      <c r="W600" s="7"/>
      <c r="X600" s="7"/>
      <c r="Y600" s="7"/>
      <c r="Z600" s="7"/>
      <c r="AA600" s="7"/>
      <c r="AB600" s="7"/>
      <c r="AC600" s="7"/>
      <c r="AD600" s="7"/>
      <c r="AE600" s="7"/>
      <c r="AF600" s="13" t="s">
        <v>1211</v>
      </c>
    </row>
    <row r="601" spans="1:32" ht="15">
      <c r="A601" s="7" t="s">
        <v>1197</v>
      </c>
      <c r="B601" s="7" t="s">
        <v>1198</v>
      </c>
      <c r="C601" s="70" t="s">
        <v>1221</v>
      </c>
      <c r="D601" s="7" t="s">
        <v>127</v>
      </c>
      <c r="E601" s="7" t="s">
        <v>1245</v>
      </c>
      <c r="F601" s="7" t="s">
        <v>1246</v>
      </c>
      <c r="G601" s="13" t="s">
        <v>1714</v>
      </c>
      <c r="H601" s="9">
        <v>-22.33</v>
      </c>
      <c r="I601" s="10">
        <v>42.73394167</v>
      </c>
      <c r="J601" s="11">
        <v>10.46</v>
      </c>
      <c r="K601" s="10">
        <v>12.727499999999999</v>
      </c>
      <c r="L601" s="22">
        <v>24.01</v>
      </c>
      <c r="M601" s="17">
        <v>1.1100000000000001</v>
      </c>
      <c r="N601" s="23">
        <f>_xlfn.XLOOKUP(G601,Sheet2!$W$4:$W$494,Sheet2!$Z$4:$Z$494)</f>
        <v>4.5999999999999996</v>
      </c>
      <c r="O601" s="23">
        <f>_xlfn.XLOOKUP($G601,Sheet2!$P$4:$P$494,Sheet2!$S$4:$S$494)</f>
        <v>1.2</v>
      </c>
      <c r="P601" s="23">
        <f>_xlfn.XLOOKUP($G601,Sheet2!$P$4:$P$494,Sheet2!$S$4:$S$494)</f>
        <v>1.2</v>
      </c>
      <c r="Q601" s="88">
        <f t="shared" si="16"/>
        <v>3.9172080362731618</v>
      </c>
      <c r="R601" s="88">
        <f t="shared" si="17"/>
        <v>102.66412413213212</v>
      </c>
      <c r="S601" s="7" t="s">
        <v>1715</v>
      </c>
      <c r="T601" s="13" t="s">
        <v>1716</v>
      </c>
      <c r="U601" s="10">
        <v>0</v>
      </c>
      <c r="V601" s="10">
        <v>0</v>
      </c>
      <c r="W601" s="7"/>
      <c r="X601" s="7"/>
      <c r="Y601" s="7"/>
      <c r="Z601" s="7"/>
      <c r="AA601" s="7"/>
      <c r="AB601" s="7"/>
      <c r="AC601" s="7"/>
      <c r="AD601" s="7"/>
      <c r="AE601" s="7"/>
      <c r="AF601" s="13" t="s">
        <v>1211</v>
      </c>
    </row>
    <row r="602" spans="1:32" ht="15">
      <c r="A602" s="7" t="s">
        <v>1197</v>
      </c>
      <c r="B602" s="7" t="s">
        <v>1198</v>
      </c>
      <c r="C602" s="70" t="s">
        <v>1221</v>
      </c>
      <c r="D602" s="7" t="s">
        <v>127</v>
      </c>
      <c r="E602" s="7" t="s">
        <v>1212</v>
      </c>
      <c r="F602" s="7" t="s">
        <v>1213</v>
      </c>
      <c r="G602" s="13" t="s">
        <v>1717</v>
      </c>
      <c r="H602" s="9">
        <v>-26.85</v>
      </c>
      <c r="I602" s="10">
        <v>53.642566670000001</v>
      </c>
      <c r="J602" s="11">
        <v>9.4700000000000006</v>
      </c>
      <c r="K602" s="10">
        <v>16.095333329999999</v>
      </c>
      <c r="L602" s="22">
        <v>17.41</v>
      </c>
      <c r="M602" s="17">
        <v>1.2</v>
      </c>
      <c r="N602" s="23">
        <f>_xlfn.XLOOKUP(G602,Sheet2!$W$4:$W$494,Sheet2!$Z$4:$Z$494)</f>
        <v>5.2</v>
      </c>
      <c r="O602" s="23">
        <f>_xlfn.XLOOKUP($G602,Sheet2!$P$4:$P$494,Sheet2!$S$4:$S$494)</f>
        <v>1.2</v>
      </c>
      <c r="P602" s="23">
        <f>_xlfn.XLOOKUP($G602,Sheet2!$P$4:$P$494,Sheet2!$S$4:$S$494)</f>
        <v>1.2</v>
      </c>
      <c r="Q602" s="88">
        <f t="shared" si="16"/>
        <v>3.888269547775395</v>
      </c>
      <c r="R602" s="88">
        <f t="shared" si="17"/>
        <v>119.20570371111111</v>
      </c>
      <c r="S602" s="7" t="s">
        <v>1718</v>
      </c>
      <c r="T602" s="13" t="s">
        <v>1719</v>
      </c>
      <c r="U602" s="10">
        <v>0</v>
      </c>
      <c r="V602" s="10">
        <v>0</v>
      </c>
      <c r="W602" s="7"/>
      <c r="X602" s="7"/>
      <c r="Y602" s="7"/>
      <c r="Z602" s="7"/>
      <c r="AA602" s="7"/>
      <c r="AB602" s="7"/>
      <c r="AC602" s="7"/>
      <c r="AD602" s="7"/>
      <c r="AE602" s="7"/>
      <c r="AF602" s="13" t="s">
        <v>1211</v>
      </c>
    </row>
    <row r="603" spans="1:32" ht="15">
      <c r="A603" s="7" t="s">
        <v>1197</v>
      </c>
      <c r="B603" s="7" t="s">
        <v>1198</v>
      </c>
      <c r="C603" s="70">
        <v>43812</v>
      </c>
      <c r="D603" s="7" t="s">
        <v>337</v>
      </c>
      <c r="E603" s="7" t="s">
        <v>1720</v>
      </c>
      <c r="F603" s="7" t="s">
        <v>1721</v>
      </c>
      <c r="G603" s="13" t="s">
        <v>1722</v>
      </c>
      <c r="H603" s="9">
        <v>-30.73</v>
      </c>
      <c r="I603" s="10">
        <v>47.037572730000001</v>
      </c>
      <c r="J603" s="11">
        <v>4.34</v>
      </c>
      <c r="K603" s="10">
        <v>13.365090909999999</v>
      </c>
      <c r="L603" s="22">
        <v>12.91</v>
      </c>
      <c r="M603" s="17">
        <v>1.23</v>
      </c>
      <c r="N603" s="23">
        <f>_xlfn.XLOOKUP(G603,Sheet2!$W$4:$W$494,Sheet2!$Z$4:$Z$494)</f>
        <v>4.9000000000000004</v>
      </c>
      <c r="O603" s="23">
        <f>_xlfn.XLOOKUP($G603,Sheet2!$P$4:$P$494,Sheet2!$S$4:$S$494)</f>
        <v>1.1000000000000001</v>
      </c>
      <c r="P603" s="23">
        <f>_xlfn.XLOOKUP($G603,Sheet2!$P$4:$P$494,Sheet2!$S$4:$S$494)</f>
        <v>1.1000000000000001</v>
      </c>
      <c r="Q603" s="88">
        <f t="shared" si="16"/>
        <v>4.1060078494445502</v>
      </c>
      <c r="R603" s="88">
        <f t="shared" si="17"/>
        <v>101.97847746341463</v>
      </c>
      <c r="S603" s="7" t="s">
        <v>1723</v>
      </c>
      <c r="T603" s="13" t="s">
        <v>1724</v>
      </c>
      <c r="U603" s="10">
        <v>0</v>
      </c>
      <c r="V603" s="10">
        <v>0</v>
      </c>
      <c r="W603" s="7"/>
      <c r="X603" s="7"/>
      <c r="Y603" s="7"/>
      <c r="Z603" s="7"/>
      <c r="AA603" s="7"/>
      <c r="AB603" s="7"/>
      <c r="AC603" s="7"/>
      <c r="AD603" s="7"/>
      <c r="AE603" s="7"/>
      <c r="AF603" s="13" t="s">
        <v>1211</v>
      </c>
    </row>
    <row r="604" spans="1:32" ht="15">
      <c r="A604" s="7" t="s">
        <v>1197</v>
      </c>
      <c r="B604" s="7" t="s">
        <v>1198</v>
      </c>
      <c r="C604" s="70">
        <v>43795</v>
      </c>
      <c r="D604" s="7" t="s">
        <v>34</v>
      </c>
      <c r="E604" s="7" t="s">
        <v>1212</v>
      </c>
      <c r="F604" s="7" t="s">
        <v>1213</v>
      </c>
      <c r="G604" s="13" t="s">
        <v>1725</v>
      </c>
      <c r="H604" s="9">
        <v>-33.39</v>
      </c>
      <c r="I604" s="10">
        <v>49.17842727</v>
      </c>
      <c r="J604" s="11">
        <v>9.83</v>
      </c>
      <c r="K604" s="10">
        <v>14.95709091</v>
      </c>
      <c r="L604" s="22">
        <v>22.16</v>
      </c>
      <c r="M604" s="17">
        <v>1.21</v>
      </c>
      <c r="N604" s="23">
        <f>_xlfn.XLOOKUP(G604,Sheet2!$W$4:$W$494,Sheet2!$Z$4:$Z$494)</f>
        <v>5</v>
      </c>
      <c r="O604" s="23">
        <f>_xlfn.XLOOKUP($G604,Sheet2!$P$4:$P$494,Sheet2!$S$4:$S$494)</f>
        <v>1.1000000000000001</v>
      </c>
      <c r="P604" s="23">
        <f>_xlfn.XLOOKUP($G604,Sheet2!$P$4:$P$494,Sheet2!$S$4:$S$494)</f>
        <v>1.1000000000000001</v>
      </c>
      <c r="Q604" s="88">
        <f t="shared" si="16"/>
        <v>3.8359619634751558</v>
      </c>
      <c r="R604" s="88">
        <f t="shared" si="17"/>
        <v>108.38220885950413</v>
      </c>
      <c r="S604" s="7" t="s">
        <v>1726</v>
      </c>
      <c r="T604" s="13" t="s">
        <v>1727</v>
      </c>
      <c r="U604" s="10">
        <v>0</v>
      </c>
      <c r="V604" s="10">
        <v>0</v>
      </c>
      <c r="W604" s="7"/>
      <c r="X604" s="7"/>
      <c r="Y604" s="7"/>
      <c r="Z604" s="7"/>
      <c r="AA604" s="7"/>
      <c r="AB604" s="7"/>
      <c r="AC604" s="7"/>
      <c r="AD604" s="7"/>
      <c r="AE604" s="7"/>
      <c r="AF604" s="13" t="s">
        <v>1211</v>
      </c>
    </row>
    <row r="605" spans="1:32" ht="15">
      <c r="A605" s="7" t="s">
        <v>1197</v>
      </c>
      <c r="B605" s="7" t="s">
        <v>1198</v>
      </c>
      <c r="C605" s="70">
        <v>43795</v>
      </c>
      <c r="D605" s="7" t="s">
        <v>34</v>
      </c>
      <c r="E605" s="7" t="s">
        <v>1673</v>
      </c>
      <c r="F605" s="7" t="s">
        <v>1674</v>
      </c>
      <c r="G605" s="13" t="s">
        <v>1728</v>
      </c>
      <c r="H605" s="9">
        <v>-33.729999999999997</v>
      </c>
      <c r="I605" s="10">
        <v>46.576081819999999</v>
      </c>
      <c r="J605" s="11">
        <v>8.98</v>
      </c>
      <c r="K605" s="10">
        <v>14.55181818</v>
      </c>
      <c r="L605" s="22">
        <v>21.7</v>
      </c>
      <c r="M605" s="17">
        <v>1.4</v>
      </c>
      <c r="N605" s="23">
        <f>_xlfn.XLOOKUP(G605,Sheet2!$W$4:$W$494,Sheet2!$Z$4:$Z$494)</f>
        <v>5.3</v>
      </c>
      <c r="O605" s="23">
        <f>_xlfn.XLOOKUP($G605,Sheet2!$P$4:$P$494,Sheet2!$S$4:$S$494)</f>
        <v>1.1000000000000001</v>
      </c>
      <c r="P605" s="23">
        <f>_xlfn.XLOOKUP($G605,Sheet2!$P$4:$P$494,Sheet2!$S$4:$S$494)</f>
        <v>1.1000000000000001</v>
      </c>
      <c r="Q605" s="88">
        <f t="shared" si="16"/>
        <v>3.734156203107077</v>
      </c>
      <c r="R605" s="88">
        <f t="shared" si="17"/>
        <v>88.716346323809532</v>
      </c>
      <c r="S605" s="7" t="s">
        <v>1729</v>
      </c>
      <c r="T605" s="13" t="s">
        <v>1730</v>
      </c>
      <c r="U605" s="10">
        <v>0</v>
      </c>
      <c r="V605" s="10">
        <v>0</v>
      </c>
      <c r="W605" s="7"/>
      <c r="X605" s="7"/>
      <c r="Y605" s="7"/>
      <c r="Z605" s="7"/>
      <c r="AA605" s="7"/>
      <c r="AB605" s="7"/>
      <c r="AC605" s="7"/>
      <c r="AD605" s="7"/>
      <c r="AE605" s="7"/>
      <c r="AF605" s="13" t="s">
        <v>1211</v>
      </c>
    </row>
    <row r="606" spans="1:32" ht="15">
      <c r="A606" s="7" t="s">
        <v>1197</v>
      </c>
      <c r="B606" s="7" t="s">
        <v>1198</v>
      </c>
      <c r="C606" s="70">
        <v>43795</v>
      </c>
      <c r="D606" s="7" t="s">
        <v>34</v>
      </c>
      <c r="E606" s="7" t="s">
        <v>1434</v>
      </c>
      <c r="F606" s="7" t="s">
        <v>1435</v>
      </c>
      <c r="G606" s="13" t="s">
        <v>1731</v>
      </c>
      <c r="H606" s="9">
        <v>-28.3</v>
      </c>
      <c r="I606" s="10">
        <v>53.97045833</v>
      </c>
      <c r="J606" s="11">
        <v>11.29</v>
      </c>
      <c r="K606" s="10">
        <v>15.6205</v>
      </c>
      <c r="L606" s="22">
        <v>24.48</v>
      </c>
      <c r="M606" s="17">
        <v>1.05</v>
      </c>
      <c r="N606" s="23">
        <f>_xlfn.XLOOKUP(G606,Sheet2!$W$4:$W$494,Sheet2!$Z$4:$Z$494)</f>
        <v>4.8</v>
      </c>
      <c r="O606" s="23">
        <f>_xlfn.XLOOKUP($G606,Sheet2!$P$4:$P$494,Sheet2!$S$4:$S$494)</f>
        <v>1.2</v>
      </c>
      <c r="P606" s="23">
        <f>_xlfn.XLOOKUP($G606,Sheet2!$P$4:$P$494,Sheet2!$S$4:$S$494)</f>
        <v>1.2</v>
      </c>
      <c r="Q606" s="88">
        <f t="shared" si="16"/>
        <v>4.0309551370528043</v>
      </c>
      <c r="R606" s="88">
        <f t="shared" si="17"/>
        <v>137.06783067936507</v>
      </c>
      <c r="S606" s="7" t="s">
        <v>1732</v>
      </c>
      <c r="T606" s="13" t="s">
        <v>1733</v>
      </c>
      <c r="U606" s="10">
        <v>0</v>
      </c>
      <c r="V606" s="10">
        <v>0</v>
      </c>
      <c r="W606" s="7"/>
      <c r="X606" s="7"/>
      <c r="Y606" s="7"/>
      <c r="Z606" s="7"/>
      <c r="AA606" s="7"/>
      <c r="AB606" s="7"/>
      <c r="AC606" s="7"/>
      <c r="AD606" s="7"/>
      <c r="AE606" s="7"/>
      <c r="AF606" s="13" t="s">
        <v>1211</v>
      </c>
    </row>
    <row r="607" spans="1:32" ht="15">
      <c r="A607" s="7" t="s">
        <v>1197</v>
      </c>
      <c r="B607" s="7" t="s">
        <v>1198</v>
      </c>
      <c r="C607" s="70">
        <v>43786</v>
      </c>
      <c r="D607" s="7" t="s">
        <v>324</v>
      </c>
      <c r="E607" s="7" t="s">
        <v>1563</v>
      </c>
      <c r="F607" s="7"/>
      <c r="G607" s="13" t="s">
        <v>1734</v>
      </c>
      <c r="H607" s="9">
        <v>-19.39</v>
      </c>
      <c r="I607" s="10">
        <v>26.42861177</v>
      </c>
      <c r="J607" s="11">
        <v>-1.7</v>
      </c>
      <c r="K607" s="10">
        <v>2.2699705880000001</v>
      </c>
      <c r="L607" s="14"/>
      <c r="M607" s="17">
        <v>6.31</v>
      </c>
      <c r="N607" s="23">
        <f>_xlfn.XLOOKUP(G607,Sheet2!$W$4:$W$494,Sheet2!$Z$4:$Z$494)</f>
        <v>6.6</v>
      </c>
      <c r="O607" s="23">
        <f>_xlfn.XLOOKUP($G607,Sheet2!$P$4:$P$494,Sheet2!$S$4:$S$494)</f>
        <v>1.7</v>
      </c>
      <c r="P607" s="23">
        <f>_xlfn.XLOOKUP($G607,Sheet2!$P$4:$P$494,Sheet2!$S$4:$S$494)</f>
        <v>1.7</v>
      </c>
      <c r="Q607" s="88">
        <f t="shared" si="16"/>
        <v>13.583162954326937</v>
      </c>
      <c r="R607" s="88">
        <f t="shared" si="17"/>
        <v>11.168985428420498</v>
      </c>
      <c r="S607" s="7" t="s">
        <v>1735</v>
      </c>
      <c r="T607" s="13" t="s">
        <v>1736</v>
      </c>
      <c r="U607" s="10">
        <v>0</v>
      </c>
      <c r="V607" s="10">
        <v>0</v>
      </c>
      <c r="W607" s="7"/>
      <c r="X607" s="7"/>
      <c r="Y607" s="7"/>
      <c r="Z607" s="7"/>
      <c r="AA607" s="7"/>
      <c r="AB607" s="7"/>
      <c r="AC607" s="7"/>
      <c r="AD607" s="37" t="s">
        <v>1608</v>
      </c>
      <c r="AE607" s="7"/>
      <c r="AF607" s="13" t="s">
        <v>532</v>
      </c>
    </row>
    <row r="608" spans="1:32" ht="15">
      <c r="A608" s="7" t="s">
        <v>1197</v>
      </c>
      <c r="B608" s="7" t="s">
        <v>1198</v>
      </c>
      <c r="C608" s="70">
        <v>43795</v>
      </c>
      <c r="D608" s="7" t="s">
        <v>34</v>
      </c>
      <c r="E608" s="7" t="s">
        <v>1361</v>
      </c>
      <c r="F608" s="7" t="s">
        <v>1362</v>
      </c>
      <c r="G608" s="13" t="s">
        <v>1737</v>
      </c>
      <c r="H608" s="9">
        <v>-28.63</v>
      </c>
      <c r="I608" s="10">
        <v>51.061083330000002</v>
      </c>
      <c r="J608" s="11">
        <v>10.62</v>
      </c>
      <c r="K608" s="10">
        <v>15.7765</v>
      </c>
      <c r="L608" s="22">
        <v>24.71</v>
      </c>
      <c r="M608" s="17">
        <v>1.41</v>
      </c>
      <c r="N608" s="23">
        <f>_xlfn.XLOOKUP(G608,Sheet2!$W$4:$W$494,Sheet2!$Z$4:$Z$494)</f>
        <v>4.7</v>
      </c>
      <c r="O608" s="23">
        <f>_xlfn.XLOOKUP($G608,Sheet2!$P$4:$P$494,Sheet2!$S$4:$S$494)</f>
        <v>1.2</v>
      </c>
      <c r="P608" s="23">
        <f>_xlfn.XLOOKUP($G608,Sheet2!$P$4:$P$494,Sheet2!$S$4:$S$494)</f>
        <v>1.2</v>
      </c>
      <c r="Q608" s="88">
        <f t="shared" si="16"/>
        <v>3.7759492843786644</v>
      </c>
      <c r="R608" s="88">
        <f t="shared" si="17"/>
        <v>96.569424737588662</v>
      </c>
      <c r="S608" s="7" t="s">
        <v>1738</v>
      </c>
      <c r="T608" s="13" t="s">
        <v>1739</v>
      </c>
      <c r="U608" s="10">
        <v>0</v>
      </c>
      <c r="V608" s="10">
        <v>0</v>
      </c>
      <c r="W608" s="7"/>
      <c r="X608" s="7"/>
      <c r="Y608" s="7"/>
      <c r="Z608" s="7"/>
      <c r="AA608" s="7"/>
      <c r="AB608" s="7"/>
      <c r="AC608" s="7"/>
      <c r="AD608" s="7"/>
      <c r="AE608" s="7"/>
      <c r="AF608" s="13" t="s">
        <v>1211</v>
      </c>
    </row>
    <row r="609" spans="1:32" ht="15">
      <c r="A609" s="7" t="s">
        <v>1197</v>
      </c>
      <c r="B609" s="7" t="s">
        <v>1198</v>
      </c>
      <c r="C609" s="70" t="s">
        <v>1221</v>
      </c>
      <c r="D609" s="7" t="s">
        <v>127</v>
      </c>
      <c r="E609" s="7" t="s">
        <v>1559</v>
      </c>
      <c r="F609" s="7" t="s">
        <v>80</v>
      </c>
      <c r="G609" s="13" t="s">
        <v>1740</v>
      </c>
      <c r="H609" s="9">
        <v>-27</v>
      </c>
      <c r="I609" s="10">
        <v>48.718272730000002</v>
      </c>
      <c r="J609" s="11">
        <v>11.44</v>
      </c>
      <c r="K609" s="10">
        <v>14.67472727</v>
      </c>
      <c r="L609" s="22">
        <v>16.329999999999998</v>
      </c>
      <c r="M609" s="17">
        <v>1.06</v>
      </c>
      <c r="N609" s="23">
        <f>_xlfn.XLOOKUP(G609,Sheet2!$W$4:$W$494,Sheet2!$Z$4:$Z$494)</f>
        <v>5.2</v>
      </c>
      <c r="O609" s="23">
        <f>_xlfn.XLOOKUP($G609,Sheet2!$P$4:$P$494,Sheet2!$S$4:$S$494)</f>
        <v>1.2</v>
      </c>
      <c r="P609" s="23">
        <f>_xlfn.XLOOKUP($G609,Sheet2!$P$4:$P$494,Sheet2!$S$4:$S$494)</f>
        <v>1.2</v>
      </c>
      <c r="Q609" s="88">
        <f t="shared" si="16"/>
        <v>3.8731884965155245</v>
      </c>
      <c r="R609" s="88">
        <f t="shared" si="17"/>
        <v>122.56169240251573</v>
      </c>
      <c r="S609" s="7" t="s">
        <v>1741</v>
      </c>
      <c r="T609" s="13" t="s">
        <v>1742</v>
      </c>
      <c r="U609" s="10">
        <v>0</v>
      </c>
      <c r="V609" s="10">
        <v>0</v>
      </c>
      <c r="W609" s="7"/>
      <c r="X609" s="7"/>
      <c r="Y609" s="7"/>
      <c r="Z609" s="7"/>
      <c r="AA609" s="7"/>
      <c r="AB609" s="7"/>
      <c r="AC609" s="7"/>
      <c r="AD609" s="7"/>
      <c r="AE609" s="7"/>
      <c r="AF609" s="13" t="s">
        <v>1211</v>
      </c>
    </row>
    <row r="610" spans="1:32" ht="15">
      <c r="A610" s="7" t="s">
        <v>1197</v>
      </c>
      <c r="B610" s="7" t="s">
        <v>1198</v>
      </c>
      <c r="C610" s="70" t="s">
        <v>1221</v>
      </c>
      <c r="D610" s="7" t="s">
        <v>127</v>
      </c>
      <c r="E610" s="7" t="s">
        <v>1673</v>
      </c>
      <c r="F610" s="7" t="s">
        <v>1674</v>
      </c>
      <c r="G610" s="13" t="s">
        <v>1743</v>
      </c>
      <c r="H610" s="9">
        <v>-29.98</v>
      </c>
      <c r="I610" s="10">
        <v>61.651555559999998</v>
      </c>
      <c r="J610" s="11">
        <v>7.55</v>
      </c>
      <c r="K610" s="10">
        <v>19.038222220000002</v>
      </c>
      <c r="L610" s="22">
        <v>14.45</v>
      </c>
      <c r="M610" s="17">
        <v>2.16</v>
      </c>
      <c r="N610" s="23">
        <f>_xlfn.XLOOKUP(G610,Sheet2!$W$4:$W$494,Sheet2!$Z$4:$Z$494)</f>
        <v>4.3</v>
      </c>
      <c r="O610" s="23">
        <f>_xlfn.XLOOKUP($G610,Sheet2!$P$4:$P$494,Sheet2!$S$4:$S$494)</f>
        <v>0.9</v>
      </c>
      <c r="P610" s="23">
        <f>_xlfn.XLOOKUP($G610,Sheet2!$P$4:$P$494,Sheet2!$S$4:$S$494)</f>
        <v>0.9</v>
      </c>
      <c r="Q610" s="88">
        <f t="shared" si="16"/>
        <v>3.7780216024813265</v>
      </c>
      <c r="R610" s="88">
        <f t="shared" si="17"/>
        <v>76.113031555555551</v>
      </c>
      <c r="S610" s="7" t="s">
        <v>1744</v>
      </c>
      <c r="T610" s="13" t="s">
        <v>1745</v>
      </c>
      <c r="U610" s="10">
        <v>0</v>
      </c>
      <c r="V610" s="10">
        <v>0</v>
      </c>
      <c r="W610" s="7"/>
      <c r="X610" s="7"/>
      <c r="Y610" s="7"/>
      <c r="Z610" s="7"/>
      <c r="AA610" s="7"/>
      <c r="AB610" s="7"/>
      <c r="AC610" s="7"/>
      <c r="AD610" s="7"/>
      <c r="AE610" s="7"/>
      <c r="AF610" s="13" t="s">
        <v>1211</v>
      </c>
    </row>
    <row r="611" spans="1:32" ht="15">
      <c r="A611" s="7" t="s">
        <v>1197</v>
      </c>
      <c r="B611" s="7" t="s">
        <v>1198</v>
      </c>
      <c r="C611" s="70">
        <v>43791</v>
      </c>
      <c r="D611" s="7" t="s">
        <v>127</v>
      </c>
      <c r="E611" s="7" t="s">
        <v>1065</v>
      </c>
      <c r="F611" s="7" t="s">
        <v>1313</v>
      </c>
      <c r="G611" s="13" t="s">
        <v>1746</v>
      </c>
      <c r="H611" s="9">
        <v>-27.62</v>
      </c>
      <c r="I611" s="10">
        <v>63.662188890000003</v>
      </c>
      <c r="J611" s="11">
        <v>7.97</v>
      </c>
      <c r="K611" s="10">
        <v>19.41711111</v>
      </c>
      <c r="L611" s="22">
        <v>19.12</v>
      </c>
      <c r="M611" s="17">
        <v>0.87</v>
      </c>
      <c r="N611" s="23">
        <f>_xlfn.XLOOKUP(G611,Sheet2!$W$4:$W$494,Sheet2!$Z$4:$Z$494)</f>
        <v>5.4</v>
      </c>
      <c r="O611" s="23">
        <f>_xlfn.XLOOKUP($G611,Sheet2!$P$4:$P$494,Sheet2!$S$4:$S$494)</f>
        <v>0.9</v>
      </c>
      <c r="P611" s="23">
        <f>_xlfn.XLOOKUP($G611,Sheet2!$P$4:$P$494,Sheet2!$S$4:$S$494)</f>
        <v>0.9</v>
      </c>
      <c r="Q611" s="88">
        <f t="shared" si="16"/>
        <v>3.825108343060823</v>
      </c>
      <c r="R611" s="88">
        <f t="shared" si="17"/>
        <v>195.13314602298851</v>
      </c>
      <c r="S611" s="7" t="s">
        <v>1747</v>
      </c>
      <c r="T611" s="13" t="s">
        <v>1748</v>
      </c>
      <c r="U611" s="10">
        <v>0</v>
      </c>
      <c r="V611" s="10">
        <v>0</v>
      </c>
      <c r="W611" s="7"/>
      <c r="X611" s="7"/>
      <c r="Y611" s="7"/>
      <c r="Z611" s="7"/>
      <c r="AA611" s="7"/>
      <c r="AB611" s="7"/>
      <c r="AC611" s="7"/>
      <c r="AD611" s="7"/>
      <c r="AE611" s="7"/>
      <c r="AF611" s="13" t="s">
        <v>1211</v>
      </c>
    </row>
    <row r="612" spans="1:32" ht="15">
      <c r="A612" s="7" t="s">
        <v>1197</v>
      </c>
      <c r="B612" s="7" t="s">
        <v>1198</v>
      </c>
      <c r="C612" s="70">
        <v>43812</v>
      </c>
      <c r="D612" s="7" t="s">
        <v>337</v>
      </c>
      <c r="E612" s="7" t="s">
        <v>1206</v>
      </c>
      <c r="F612" s="7" t="s">
        <v>1207</v>
      </c>
      <c r="G612" s="13" t="s">
        <v>1749</v>
      </c>
      <c r="H612" s="9">
        <v>-30.56</v>
      </c>
      <c r="I612" s="10">
        <v>32.470120000000001</v>
      </c>
      <c r="J612" s="11">
        <v>10.029999999999999</v>
      </c>
      <c r="K612" s="10">
        <v>9.6075999999999997</v>
      </c>
      <c r="L612" s="22">
        <v>10.67</v>
      </c>
      <c r="M612" s="17">
        <v>0.92</v>
      </c>
      <c r="N612" s="23">
        <f>_xlfn.XLOOKUP(G612,Sheet2!$W$4:$W$494,Sheet2!$Z$4:$Z$494)</f>
        <v>4.5999999999999996</v>
      </c>
      <c r="O612" s="23">
        <f>_xlfn.XLOOKUP($G612,Sheet2!$P$4:$P$494,Sheet2!$S$4:$S$494)</f>
        <v>1</v>
      </c>
      <c r="P612" s="23">
        <f>_xlfn.XLOOKUP($G612,Sheet2!$P$4:$P$494,Sheet2!$S$4:$S$494)</f>
        <v>1</v>
      </c>
      <c r="Q612" s="88">
        <f t="shared" si="16"/>
        <v>3.9429000652261412</v>
      </c>
      <c r="R612" s="88">
        <f t="shared" si="17"/>
        <v>94.116289855072466</v>
      </c>
      <c r="S612" s="7" t="s">
        <v>1750</v>
      </c>
      <c r="T612" s="13" t="s">
        <v>1751</v>
      </c>
      <c r="U612" s="10">
        <v>0</v>
      </c>
      <c r="V612" s="10">
        <v>0</v>
      </c>
      <c r="W612" s="7"/>
      <c r="X612" s="7"/>
      <c r="Y612" s="7"/>
      <c r="Z612" s="7"/>
      <c r="AA612" s="7"/>
      <c r="AB612" s="7"/>
      <c r="AC612" s="7"/>
      <c r="AD612" s="7"/>
      <c r="AE612" s="7"/>
      <c r="AF612" s="13" t="s">
        <v>1211</v>
      </c>
    </row>
    <row r="613" spans="1:32" ht="15">
      <c r="A613" s="7" t="s">
        <v>1197</v>
      </c>
      <c r="B613" s="7" t="s">
        <v>1198</v>
      </c>
      <c r="C613" s="70">
        <v>43785</v>
      </c>
      <c r="D613" s="7" t="s">
        <v>436</v>
      </c>
      <c r="E613" s="7" t="s">
        <v>1206</v>
      </c>
      <c r="F613" s="7" t="s">
        <v>1207</v>
      </c>
      <c r="G613" s="13" t="s">
        <v>1752</v>
      </c>
      <c r="H613" s="9">
        <v>-15.06</v>
      </c>
      <c r="I613" s="10">
        <v>40.836008329999999</v>
      </c>
      <c r="J613" s="11">
        <v>14.25</v>
      </c>
      <c r="K613" s="10">
        <v>12.88616667</v>
      </c>
      <c r="L613" s="22">
        <v>5.72</v>
      </c>
      <c r="M613" s="17">
        <v>1.26</v>
      </c>
      <c r="N613" s="23">
        <f>_xlfn.XLOOKUP(G613,Sheet2!$W$4:$W$494,Sheet2!$Z$4:$Z$494)</f>
        <v>4.9000000000000004</v>
      </c>
      <c r="O613" s="23">
        <f>_xlfn.XLOOKUP($G613,Sheet2!$P$4:$P$494,Sheet2!$S$4:$S$494)</f>
        <v>1.2</v>
      </c>
      <c r="P613" s="23">
        <f>_xlfn.XLOOKUP($G613,Sheet2!$P$4:$P$494,Sheet2!$S$4:$S$494)</f>
        <v>1.2</v>
      </c>
      <c r="Q613" s="88">
        <f t="shared" si="16"/>
        <v>3.6971436842616385</v>
      </c>
      <c r="R613" s="88">
        <f t="shared" si="17"/>
        <v>86.425414455026441</v>
      </c>
      <c r="S613" s="7" t="s">
        <v>1753</v>
      </c>
      <c r="T613" s="13" t="s">
        <v>1754</v>
      </c>
      <c r="U613" s="10">
        <v>0</v>
      </c>
      <c r="V613" s="10">
        <v>0</v>
      </c>
      <c r="W613" s="7"/>
      <c r="X613" s="7"/>
      <c r="Y613" s="7"/>
      <c r="Z613" s="7"/>
      <c r="AA613" s="7"/>
      <c r="AB613" s="7"/>
      <c r="AC613" s="7"/>
      <c r="AD613" s="7"/>
      <c r="AE613" s="7"/>
      <c r="AF613" s="13" t="s">
        <v>1211</v>
      </c>
    </row>
    <row r="614" spans="1:32" ht="15">
      <c r="A614" s="7" t="s">
        <v>1197</v>
      </c>
      <c r="B614" s="7" t="s">
        <v>1198</v>
      </c>
      <c r="C614" s="70">
        <v>43795</v>
      </c>
      <c r="D614" s="7" t="s">
        <v>34</v>
      </c>
      <c r="E614" s="7" t="s">
        <v>1277</v>
      </c>
      <c r="F614" s="7" t="s">
        <v>1278</v>
      </c>
      <c r="G614" s="13" t="s">
        <v>1755</v>
      </c>
      <c r="H614" s="9">
        <v>-33.32</v>
      </c>
      <c r="I614" s="10">
        <v>48.830766670000003</v>
      </c>
      <c r="J614" s="11">
        <v>9.23</v>
      </c>
      <c r="K614" s="10">
        <v>13.848166669999999</v>
      </c>
      <c r="L614" s="22">
        <v>24.22</v>
      </c>
      <c r="M614" s="17">
        <v>0.92</v>
      </c>
      <c r="N614" s="23">
        <f>_xlfn.XLOOKUP(G614,Sheet2!$W$4:$W$494,Sheet2!$Z$4:$Z$494)</f>
        <v>4.7</v>
      </c>
      <c r="O614" s="23">
        <f>_xlfn.XLOOKUP($G614,Sheet2!$P$4:$P$494,Sheet2!$S$4:$S$494)</f>
        <v>1.2</v>
      </c>
      <c r="P614" s="23">
        <f>_xlfn.XLOOKUP($G614,Sheet2!$P$4:$P$494,Sheet2!$S$4:$S$494)</f>
        <v>1.2</v>
      </c>
      <c r="Q614" s="88">
        <f t="shared" si="16"/>
        <v>4.1138461963403472</v>
      </c>
      <c r="R614" s="88">
        <f t="shared" si="17"/>
        <v>141.53845411594202</v>
      </c>
      <c r="S614" s="7" t="s">
        <v>1756</v>
      </c>
      <c r="T614" s="13" t="s">
        <v>1757</v>
      </c>
      <c r="U614" s="10">
        <v>0</v>
      </c>
      <c r="V614" s="10">
        <v>0</v>
      </c>
      <c r="W614" s="7"/>
      <c r="X614" s="7"/>
      <c r="Y614" s="7"/>
      <c r="Z614" s="7"/>
      <c r="AA614" s="7"/>
      <c r="AB614" s="7"/>
      <c r="AC614" s="7"/>
      <c r="AD614" s="7"/>
      <c r="AE614" s="7"/>
      <c r="AF614" s="13" t="s">
        <v>1211</v>
      </c>
    </row>
    <row r="615" spans="1:32" ht="15">
      <c r="A615" s="7" t="s">
        <v>1197</v>
      </c>
      <c r="B615" s="7" t="s">
        <v>1198</v>
      </c>
      <c r="C615" s="70">
        <v>43783</v>
      </c>
      <c r="D615" s="7" t="s">
        <v>371</v>
      </c>
      <c r="E615" s="7" t="s">
        <v>1599</v>
      </c>
      <c r="F615" s="7" t="s">
        <v>1600</v>
      </c>
      <c r="G615" s="13" t="s">
        <v>1758</v>
      </c>
      <c r="H615" s="9">
        <v>-12.99</v>
      </c>
      <c r="I615" s="10">
        <v>48.232875</v>
      </c>
      <c r="J615" s="11">
        <v>8.18</v>
      </c>
      <c r="K615" s="10">
        <v>14.859249999999999</v>
      </c>
      <c r="L615" s="22">
        <v>5.41</v>
      </c>
      <c r="M615" s="17">
        <v>1.26</v>
      </c>
      <c r="N615" s="23">
        <f>_xlfn.XLOOKUP(G615,Sheet2!$W$4:$W$494,Sheet2!$Z$4:$Z$494)</f>
        <v>5.6</v>
      </c>
      <c r="O615" s="23">
        <f>_xlfn.XLOOKUP($G615,Sheet2!$P$4:$P$494,Sheet2!$S$4:$S$494)</f>
        <v>0.8</v>
      </c>
      <c r="P615" s="23">
        <f>_xlfn.XLOOKUP($G615,Sheet2!$P$4:$P$494,Sheet2!$S$4:$S$494)</f>
        <v>0.8</v>
      </c>
      <c r="Q615" s="88">
        <f t="shared" si="16"/>
        <v>3.7869803321163591</v>
      </c>
      <c r="R615" s="88">
        <f t="shared" si="17"/>
        <v>102.08015873015874</v>
      </c>
      <c r="S615" s="7" t="s">
        <v>1759</v>
      </c>
      <c r="T615" s="13" t="s">
        <v>1760</v>
      </c>
      <c r="U615" s="10">
        <v>0</v>
      </c>
      <c r="V615" s="10">
        <v>0</v>
      </c>
      <c r="W615" s="7"/>
      <c r="X615" s="7"/>
      <c r="Y615" s="7"/>
      <c r="Z615" s="7"/>
      <c r="AA615" s="7"/>
      <c r="AB615" s="7"/>
      <c r="AC615" s="7"/>
      <c r="AD615" s="7"/>
      <c r="AE615" s="7"/>
      <c r="AF615" s="13" t="s">
        <v>1211</v>
      </c>
    </row>
    <row r="616" spans="1:32" ht="15">
      <c r="A616" s="7" t="s">
        <v>1197</v>
      </c>
      <c r="B616" s="7" t="s">
        <v>1198</v>
      </c>
      <c r="C616" s="70">
        <v>43783</v>
      </c>
      <c r="D616" s="7" t="s">
        <v>371</v>
      </c>
      <c r="E616" s="7" t="s">
        <v>1563</v>
      </c>
      <c r="F616" s="7" t="s">
        <v>1563</v>
      </c>
      <c r="G616" s="13" t="s">
        <v>1761</v>
      </c>
      <c r="H616" s="9">
        <v>-18.100000000000001</v>
      </c>
      <c r="I616" s="10">
        <v>29.417955559999999</v>
      </c>
      <c r="J616" s="11">
        <v>2.85</v>
      </c>
      <c r="K616" s="10">
        <v>1.061661111</v>
      </c>
      <c r="L616" s="22">
        <v>21.42</v>
      </c>
      <c r="M616" s="17">
        <v>3.64</v>
      </c>
      <c r="N616" s="23">
        <f>_xlfn.XLOOKUP(G616,Sheet2!$W$4:$W$494,Sheet2!$Z$4:$Z$494)</f>
        <v>6.7</v>
      </c>
      <c r="O616" s="23">
        <f>_xlfn.XLOOKUP($G616,Sheet2!$P$4:$P$494,Sheet2!$S$4:$S$494)</f>
        <v>1.8</v>
      </c>
      <c r="P616" s="23">
        <f>_xlfn.XLOOKUP($G616,Sheet2!$P$4:$P$494,Sheet2!$S$4:$S$494)</f>
        <v>1.8</v>
      </c>
      <c r="Q616" s="88">
        <f t="shared" si="16"/>
        <v>32.327592861535386</v>
      </c>
      <c r="R616" s="88">
        <f t="shared" si="17"/>
        <v>21.551615794871793</v>
      </c>
      <c r="S616" s="7" t="s">
        <v>1762</v>
      </c>
      <c r="T616" s="13" t="s">
        <v>1763</v>
      </c>
      <c r="U616" s="10">
        <v>0</v>
      </c>
      <c r="V616" s="10">
        <v>0</v>
      </c>
      <c r="W616" s="7"/>
      <c r="X616" s="7"/>
      <c r="Y616" s="7"/>
      <c r="Z616" s="7"/>
      <c r="AA616" s="7"/>
      <c r="AB616" s="7"/>
      <c r="AC616" s="7"/>
      <c r="AD616" s="13" t="s">
        <v>1608</v>
      </c>
      <c r="AE616" s="7"/>
      <c r="AF616" s="13" t="s">
        <v>532</v>
      </c>
    </row>
    <row r="617" spans="1:32" ht="15">
      <c r="A617" s="7" t="s">
        <v>1197</v>
      </c>
      <c r="B617" s="7" t="s">
        <v>1198</v>
      </c>
      <c r="C617" s="70">
        <v>43795</v>
      </c>
      <c r="D617" s="7" t="s">
        <v>34</v>
      </c>
      <c r="E617" s="7" t="s">
        <v>1673</v>
      </c>
      <c r="F617" s="7" t="s">
        <v>1674</v>
      </c>
      <c r="G617" s="13" t="s">
        <v>1764</v>
      </c>
      <c r="H617" s="9">
        <v>-31.2</v>
      </c>
      <c r="I617" s="10">
        <v>42.027569999999997</v>
      </c>
      <c r="J617" s="11">
        <v>8.19</v>
      </c>
      <c r="K617" s="10">
        <v>12.766999999999999</v>
      </c>
      <c r="L617" s="22">
        <v>24.75</v>
      </c>
      <c r="M617" s="17">
        <v>1.21</v>
      </c>
      <c r="N617" s="23">
        <f>_xlfn.XLOOKUP(G617,Sheet2!$W$4:$W$494,Sheet2!$Z$4:$Z$494)</f>
        <v>5.0999999999999996</v>
      </c>
      <c r="O617" s="23">
        <f>_xlfn.XLOOKUP($G617,Sheet2!$P$4:$P$494,Sheet2!$S$4:$S$494)</f>
        <v>1</v>
      </c>
      <c r="P617" s="23">
        <f>_xlfn.XLOOKUP($G617,Sheet2!$P$4:$P$494,Sheet2!$S$4:$S$494)</f>
        <v>1</v>
      </c>
      <c r="Q617" s="88">
        <f t="shared" si="16"/>
        <v>3.8405392809587213</v>
      </c>
      <c r="R617" s="88">
        <f t="shared" si="17"/>
        <v>92.622743801652888</v>
      </c>
      <c r="S617" s="7" t="s">
        <v>1765</v>
      </c>
      <c r="T617" s="13" t="s">
        <v>1766</v>
      </c>
      <c r="U617" s="10">
        <v>0</v>
      </c>
      <c r="V617" s="10">
        <v>0</v>
      </c>
      <c r="W617" s="7"/>
      <c r="X617" s="7"/>
      <c r="Y617" s="7"/>
      <c r="Z617" s="7"/>
      <c r="AA617" s="7"/>
      <c r="AB617" s="7"/>
      <c r="AC617" s="7"/>
      <c r="AD617" s="7"/>
      <c r="AE617" s="7"/>
      <c r="AF617" s="13" t="s">
        <v>1211</v>
      </c>
    </row>
    <row r="618" spans="1:32" ht="15">
      <c r="A618" s="7" t="s">
        <v>1197</v>
      </c>
      <c r="B618" s="7" t="s">
        <v>1198</v>
      </c>
      <c r="C618" s="70">
        <v>43785</v>
      </c>
      <c r="D618" s="7" t="s">
        <v>436</v>
      </c>
      <c r="E618" s="7" t="s">
        <v>1206</v>
      </c>
      <c r="F618" s="7" t="s">
        <v>1207</v>
      </c>
      <c r="G618" s="13" t="s">
        <v>1767</v>
      </c>
      <c r="H618" s="9">
        <v>-14.54</v>
      </c>
      <c r="I618" s="10">
        <v>47.537983330000003</v>
      </c>
      <c r="J618" s="11">
        <v>13.93</v>
      </c>
      <c r="K618" s="10">
        <v>15.031333330000001</v>
      </c>
      <c r="L618" s="22">
        <v>6.48</v>
      </c>
      <c r="M618" s="17">
        <v>1.46</v>
      </c>
      <c r="N618" s="23">
        <f>_xlfn.XLOOKUP(G618,Sheet2!$W$4:$W$494,Sheet2!$Z$4:$Z$494)</f>
        <v>4.5999999999999996</v>
      </c>
      <c r="O618" s="23">
        <f>_xlfn.XLOOKUP($G618,Sheet2!$P$4:$P$494,Sheet2!$S$4:$S$494)</f>
        <v>1.2</v>
      </c>
      <c r="P618" s="23">
        <f>_xlfn.XLOOKUP($G618,Sheet2!$P$4:$P$494,Sheet2!$S$4:$S$494)</f>
        <v>1.2</v>
      </c>
      <c r="Q618" s="88">
        <f t="shared" si="16"/>
        <v>3.689691349002016</v>
      </c>
      <c r="R618" s="88">
        <f t="shared" si="17"/>
        <v>86.827366812785399</v>
      </c>
      <c r="S618" s="7" t="s">
        <v>1768</v>
      </c>
      <c r="T618" s="13" t="s">
        <v>1769</v>
      </c>
      <c r="U618" s="10">
        <v>0</v>
      </c>
      <c r="V618" s="10">
        <v>0</v>
      </c>
      <c r="W618" s="7"/>
      <c r="X618" s="7"/>
      <c r="Y618" s="7"/>
      <c r="Z618" s="7"/>
      <c r="AA618" s="7"/>
      <c r="AB618" s="7"/>
      <c r="AC618" s="7"/>
      <c r="AD618" s="7"/>
      <c r="AE618" s="7"/>
      <c r="AF618" s="13" t="s">
        <v>1211</v>
      </c>
    </row>
    <row r="619" spans="1:32" ht="15">
      <c r="A619" s="7" t="s">
        <v>1197</v>
      </c>
      <c r="B619" s="7" t="s">
        <v>1198</v>
      </c>
      <c r="C619" s="70">
        <v>43791</v>
      </c>
      <c r="D619" s="7" t="s">
        <v>127</v>
      </c>
      <c r="E619" s="7" t="s">
        <v>1065</v>
      </c>
      <c r="F619" s="7" t="s">
        <v>1313</v>
      </c>
      <c r="G619" s="13" t="s">
        <v>1770</v>
      </c>
      <c r="H619" s="9">
        <v>-25.62</v>
      </c>
      <c r="I619" s="10">
        <v>51.762063640000001</v>
      </c>
      <c r="J619" s="11">
        <v>9.19</v>
      </c>
      <c r="K619" s="10">
        <v>15.823090909999999</v>
      </c>
      <c r="L619" s="22">
        <v>14.42</v>
      </c>
      <c r="M619" s="17">
        <v>1.03</v>
      </c>
      <c r="N619" s="23">
        <f>_xlfn.XLOOKUP(G619,Sheet2!$W$4:$W$494,Sheet2!$Z$4:$Z$494)</f>
        <v>5.5</v>
      </c>
      <c r="O619" s="23">
        <f>_xlfn.XLOOKUP($G619,Sheet2!$P$4:$P$494,Sheet2!$S$4:$S$494)</f>
        <v>1.1000000000000001</v>
      </c>
      <c r="P619" s="23">
        <f>_xlfn.XLOOKUP($G619,Sheet2!$P$4:$P$494,Sheet2!$S$4:$S$494)</f>
        <v>1.1000000000000001</v>
      </c>
      <c r="Q619" s="88">
        <f t="shared" si="16"/>
        <v>3.8165156599398364</v>
      </c>
      <c r="R619" s="88">
        <f t="shared" si="17"/>
        <v>134.01181524919096</v>
      </c>
      <c r="S619" s="7" t="s">
        <v>1771</v>
      </c>
      <c r="T619" s="13" t="s">
        <v>1772</v>
      </c>
      <c r="U619" s="10">
        <v>0</v>
      </c>
      <c r="V619" s="10">
        <v>0</v>
      </c>
      <c r="W619" s="7"/>
      <c r="X619" s="7"/>
      <c r="Y619" s="7"/>
      <c r="Z619" s="7"/>
      <c r="AA619" s="7"/>
      <c r="AB619" s="7"/>
      <c r="AC619" s="7"/>
      <c r="AD619" s="7"/>
      <c r="AE619" s="7"/>
      <c r="AF619" s="13" t="s">
        <v>1211</v>
      </c>
    </row>
    <row r="620" spans="1:32" ht="15">
      <c r="A620" s="7" t="s">
        <v>1197</v>
      </c>
      <c r="B620" s="7" t="s">
        <v>1198</v>
      </c>
      <c r="C620" s="70">
        <v>43795</v>
      </c>
      <c r="D620" s="7" t="s">
        <v>34</v>
      </c>
      <c r="E620" s="7" t="s">
        <v>470</v>
      </c>
      <c r="F620" s="7" t="s">
        <v>1217</v>
      </c>
      <c r="G620" s="13" t="s">
        <v>1773</v>
      </c>
      <c r="H620" s="9">
        <v>-24.34</v>
      </c>
      <c r="I620" s="10">
        <v>46.39383333</v>
      </c>
      <c r="J620" s="11">
        <v>9.6999999999999993</v>
      </c>
      <c r="K620" s="10">
        <v>14.442833329999999</v>
      </c>
      <c r="L620" s="22">
        <v>6.48</v>
      </c>
      <c r="M620" s="17">
        <v>1.1000000000000001</v>
      </c>
      <c r="N620" s="23">
        <f>_xlfn.XLOOKUP(G620,Sheet2!$W$4:$W$494,Sheet2!$Z$4:$Z$494)</f>
        <v>5.3</v>
      </c>
      <c r="O620" s="23">
        <f>_xlfn.XLOOKUP($G620,Sheet2!$P$4:$P$494,Sheet2!$S$4:$S$494)</f>
        <v>1.2</v>
      </c>
      <c r="P620" s="23">
        <f>_xlfn.XLOOKUP($G620,Sheet2!$P$4:$P$494,Sheet2!$S$4:$S$494)</f>
        <v>1.2</v>
      </c>
      <c r="Q620" s="88">
        <f t="shared" si="16"/>
        <v>3.747612234267887</v>
      </c>
      <c r="R620" s="88">
        <f t="shared" si="17"/>
        <v>112.46989898181818</v>
      </c>
      <c r="S620" s="7" t="s">
        <v>1774</v>
      </c>
      <c r="T620" s="13" t="s">
        <v>1775</v>
      </c>
      <c r="U620" s="10">
        <v>0</v>
      </c>
      <c r="V620" s="10">
        <v>0</v>
      </c>
      <c r="W620" s="7"/>
      <c r="X620" s="7"/>
      <c r="Y620" s="7"/>
      <c r="Z620" s="7"/>
      <c r="AA620" s="7"/>
      <c r="AB620" s="7"/>
      <c r="AC620" s="7"/>
      <c r="AD620" s="7"/>
      <c r="AE620" s="7"/>
      <c r="AF620" s="13" t="s">
        <v>1211</v>
      </c>
    </row>
    <row r="621" spans="1:32" ht="15">
      <c r="A621" s="7" t="s">
        <v>1197</v>
      </c>
      <c r="B621" s="7" t="s">
        <v>1198</v>
      </c>
      <c r="C621" s="70" t="s">
        <v>1221</v>
      </c>
      <c r="D621" s="7" t="s">
        <v>127</v>
      </c>
      <c r="E621" s="7" t="s">
        <v>1222</v>
      </c>
      <c r="F621" s="7" t="s">
        <v>1223</v>
      </c>
      <c r="G621" s="13" t="s">
        <v>1776</v>
      </c>
      <c r="H621" s="9">
        <v>-21.97</v>
      </c>
      <c r="I621" s="10">
        <v>50.412781819999999</v>
      </c>
      <c r="J621" s="11">
        <v>9.66</v>
      </c>
      <c r="K621" s="10">
        <v>15.698</v>
      </c>
      <c r="L621" s="22">
        <v>17.64</v>
      </c>
      <c r="M621" s="17">
        <v>1.08</v>
      </c>
      <c r="N621" s="23">
        <f>_xlfn.XLOOKUP(G621,Sheet2!$W$4:$W$494,Sheet2!$Z$4:$Z$494)</f>
        <v>5</v>
      </c>
      <c r="O621" s="23">
        <f>_xlfn.XLOOKUP($G621,Sheet2!$P$4:$P$494,Sheet2!$S$4:$S$494)</f>
        <v>1.1000000000000001</v>
      </c>
      <c r="P621" s="23">
        <f>_xlfn.XLOOKUP($G621,Sheet2!$P$4:$P$494,Sheet2!$S$4:$S$494)</f>
        <v>1.1000000000000001</v>
      </c>
      <c r="Q621" s="88">
        <f t="shared" si="16"/>
        <v>3.746650026967342</v>
      </c>
      <c r="R621" s="88">
        <f t="shared" si="17"/>
        <v>124.47600449382715</v>
      </c>
      <c r="S621" s="7" t="s">
        <v>1777</v>
      </c>
      <c r="T621" s="13" t="s">
        <v>1778</v>
      </c>
      <c r="U621" s="10">
        <v>0</v>
      </c>
      <c r="V621" s="10">
        <v>0</v>
      </c>
      <c r="W621" s="7"/>
      <c r="X621" s="7"/>
      <c r="Y621" s="7"/>
      <c r="Z621" s="7"/>
      <c r="AA621" s="7"/>
      <c r="AB621" s="7"/>
      <c r="AC621" s="7"/>
      <c r="AD621" s="7"/>
      <c r="AE621" s="7"/>
      <c r="AF621" s="13" t="s">
        <v>1211</v>
      </c>
    </row>
    <row r="622" spans="1:32" ht="15">
      <c r="A622" s="7" t="s">
        <v>1197</v>
      </c>
      <c r="B622" s="7" t="s">
        <v>1198</v>
      </c>
      <c r="C622" s="70">
        <v>43786</v>
      </c>
      <c r="D622" s="7" t="s">
        <v>324</v>
      </c>
      <c r="E622" s="7" t="s">
        <v>1206</v>
      </c>
      <c r="F622" s="7" t="s">
        <v>1207</v>
      </c>
      <c r="G622" s="13" t="s">
        <v>1779</v>
      </c>
      <c r="H622" s="9">
        <v>-7.87</v>
      </c>
      <c r="I622" s="10">
        <v>51.612459999999999</v>
      </c>
      <c r="J622" s="11">
        <v>11.64</v>
      </c>
      <c r="K622" s="10">
        <v>16.1736</v>
      </c>
      <c r="L622" s="22">
        <v>6.29</v>
      </c>
      <c r="M622" s="17">
        <v>1.39</v>
      </c>
      <c r="N622" s="23">
        <f>_xlfn.XLOOKUP(G622,Sheet2!$W$4:$W$494,Sheet2!$Z$4:$Z$494)</f>
        <v>5.5</v>
      </c>
      <c r="O622" s="23">
        <f>_xlfn.XLOOKUP($G622,Sheet2!$P$4:$P$494,Sheet2!$S$4:$S$494)</f>
        <v>1</v>
      </c>
      <c r="P622" s="23">
        <f>_xlfn.XLOOKUP($G622,Sheet2!$P$4:$P$494,Sheet2!$S$4:$S$494)</f>
        <v>1</v>
      </c>
      <c r="Q622" s="88">
        <f t="shared" si="16"/>
        <v>3.7230138414865377</v>
      </c>
      <c r="R622" s="88">
        <f t="shared" si="17"/>
        <v>99.01670983213431</v>
      </c>
      <c r="S622" s="7" t="s">
        <v>1780</v>
      </c>
      <c r="T622" s="13" t="s">
        <v>1781</v>
      </c>
      <c r="U622" s="10">
        <v>0</v>
      </c>
      <c r="V622" s="10">
        <v>0</v>
      </c>
      <c r="W622" s="7"/>
      <c r="X622" s="7"/>
      <c r="Y622" s="7"/>
      <c r="Z622" s="7"/>
      <c r="AA622" s="7"/>
      <c r="AB622" s="7"/>
      <c r="AC622" s="7"/>
      <c r="AD622" s="7"/>
      <c r="AE622" s="7"/>
      <c r="AF622" s="13" t="s">
        <v>1211</v>
      </c>
    </row>
    <row r="623" spans="1:32" ht="15">
      <c r="A623" s="7" t="s">
        <v>1197</v>
      </c>
      <c r="B623" s="7" t="s">
        <v>1198</v>
      </c>
      <c r="C623" s="70">
        <v>43791</v>
      </c>
      <c r="D623" s="7" t="s">
        <v>127</v>
      </c>
      <c r="E623" s="7" t="s">
        <v>1065</v>
      </c>
      <c r="F623" s="7" t="s">
        <v>1313</v>
      </c>
      <c r="G623" s="13" t="s">
        <v>1782</v>
      </c>
      <c r="H623" s="9">
        <v>-26.5</v>
      </c>
      <c r="I623" s="10">
        <v>45.904449999999997</v>
      </c>
      <c r="J623" s="11">
        <v>8.52</v>
      </c>
      <c r="K623" s="10">
        <v>13.952199999999999</v>
      </c>
      <c r="L623" s="22">
        <v>18.22</v>
      </c>
      <c r="M623" s="17">
        <v>1.02</v>
      </c>
      <c r="N623" s="23">
        <f>_xlfn.XLOOKUP(G623,Sheet2!$W$4:$W$494,Sheet2!$Z$4:$Z$494)</f>
        <v>5.2</v>
      </c>
      <c r="O623" s="23">
        <f>_xlfn.XLOOKUP($G623,Sheet2!$P$4:$P$494,Sheet2!$S$4:$S$494)</f>
        <v>1</v>
      </c>
      <c r="P623" s="23">
        <f>_xlfn.XLOOKUP($G623,Sheet2!$P$4:$P$494,Sheet2!$S$4:$S$494)</f>
        <v>1</v>
      </c>
      <c r="Q623" s="88">
        <f t="shared" si="16"/>
        <v>3.8384764887735741</v>
      </c>
      <c r="R623" s="88">
        <f t="shared" si="17"/>
        <v>120.01163398692809</v>
      </c>
      <c r="S623" s="7" t="s">
        <v>1783</v>
      </c>
      <c r="T623" s="13" t="s">
        <v>1784</v>
      </c>
      <c r="U623" s="10">
        <v>0</v>
      </c>
      <c r="V623" s="10">
        <v>0</v>
      </c>
      <c r="W623" s="7"/>
      <c r="X623" s="7"/>
      <c r="Y623" s="7"/>
      <c r="Z623" s="7"/>
      <c r="AA623" s="7"/>
      <c r="AB623" s="7"/>
      <c r="AC623" s="7"/>
      <c r="AD623" s="7"/>
      <c r="AE623" s="7"/>
      <c r="AF623" s="13" t="s">
        <v>1211</v>
      </c>
    </row>
    <row r="624" spans="1:32" ht="15">
      <c r="A624" s="7" t="s">
        <v>1197</v>
      </c>
      <c r="B624" s="7" t="s">
        <v>1198</v>
      </c>
      <c r="C624" s="70">
        <v>43783</v>
      </c>
      <c r="D624" s="7" t="s">
        <v>371</v>
      </c>
      <c r="E624" s="7" t="s">
        <v>1563</v>
      </c>
      <c r="F624" s="7" t="s">
        <v>1563</v>
      </c>
      <c r="G624" s="13" t="s">
        <v>1785</v>
      </c>
      <c r="H624" s="9">
        <v>-17.649999999999999</v>
      </c>
      <c r="I624" s="10">
        <v>30.690488890000001</v>
      </c>
      <c r="J624" s="11">
        <v>2.89</v>
      </c>
      <c r="K624" s="10">
        <v>1.1939611109999999</v>
      </c>
      <c r="L624" s="14"/>
      <c r="M624" s="17">
        <v>2.74</v>
      </c>
      <c r="N624" s="23">
        <f>_xlfn.XLOOKUP(G624,Sheet2!$W$4:$W$494,Sheet2!$Z$4:$Z$494)</f>
        <v>6.4</v>
      </c>
      <c r="O624" s="23">
        <f>_xlfn.XLOOKUP($G624,Sheet2!$P$4:$P$494,Sheet2!$S$4:$S$494)</f>
        <v>1.8</v>
      </c>
      <c r="P624" s="23">
        <f>_xlfn.XLOOKUP($G624,Sheet2!$P$4:$P$494,Sheet2!$S$4:$S$494)</f>
        <v>1.8</v>
      </c>
      <c r="Q624" s="88">
        <f t="shared" si="16"/>
        <v>29.98889163289228</v>
      </c>
      <c r="R624" s="88">
        <f t="shared" si="17"/>
        <v>29.869088944038925</v>
      </c>
      <c r="S624" s="7" t="s">
        <v>1786</v>
      </c>
      <c r="T624" s="13" t="s">
        <v>1787</v>
      </c>
      <c r="U624" s="10">
        <v>0</v>
      </c>
      <c r="V624" s="10">
        <v>0</v>
      </c>
      <c r="W624" s="7"/>
      <c r="X624" s="7"/>
      <c r="Y624" s="7"/>
      <c r="Z624" s="7"/>
      <c r="AA624" s="7"/>
      <c r="AB624" s="7"/>
      <c r="AC624" s="7"/>
      <c r="AD624" s="13" t="s">
        <v>1608</v>
      </c>
      <c r="AE624" s="7"/>
      <c r="AF624" s="13" t="s">
        <v>532</v>
      </c>
    </row>
    <row r="625" spans="1:32" ht="15">
      <c r="A625" s="7" t="s">
        <v>1197</v>
      </c>
      <c r="B625" s="7" t="s">
        <v>1198</v>
      </c>
      <c r="C625" s="70">
        <v>43809</v>
      </c>
      <c r="D625" s="7" t="s">
        <v>337</v>
      </c>
      <c r="E625" s="7" t="s">
        <v>1257</v>
      </c>
      <c r="F625" s="7" t="s">
        <v>1258</v>
      </c>
      <c r="G625" s="13" t="s">
        <v>1788</v>
      </c>
      <c r="H625" s="9">
        <v>-15.26</v>
      </c>
      <c r="I625" s="10">
        <v>43.462816670000002</v>
      </c>
      <c r="J625" s="11">
        <v>9.15</v>
      </c>
      <c r="K625" s="10">
        <v>13.721833330000001</v>
      </c>
      <c r="L625" s="22">
        <v>3.92</v>
      </c>
      <c r="M625" s="17">
        <v>0.92</v>
      </c>
      <c r="N625" s="23">
        <f>_xlfn.XLOOKUP(G625,Sheet2!$W$4:$W$494,Sheet2!$Z$4:$Z$494)</f>
        <v>5.4</v>
      </c>
      <c r="O625" s="23">
        <f>_xlfn.XLOOKUP($G625,Sheet2!$P$4:$P$494,Sheet2!$S$4:$S$494)</f>
        <v>1.2</v>
      </c>
      <c r="P625" s="23">
        <f>_xlfn.XLOOKUP($G625,Sheet2!$P$4:$P$494,Sheet2!$S$4:$S$494)</f>
        <v>1.2</v>
      </c>
      <c r="Q625" s="88">
        <f t="shared" si="16"/>
        <v>3.6953239577304595</v>
      </c>
      <c r="R625" s="88">
        <f t="shared" si="17"/>
        <v>125.97917875362319</v>
      </c>
      <c r="S625" s="7" t="s">
        <v>1789</v>
      </c>
      <c r="T625" s="13" t="s">
        <v>1790</v>
      </c>
      <c r="U625" s="10">
        <v>0</v>
      </c>
      <c r="V625" s="10">
        <v>0</v>
      </c>
      <c r="W625" s="7"/>
      <c r="X625" s="7"/>
      <c r="Y625" s="7"/>
      <c r="Z625" s="7"/>
      <c r="AA625" s="7"/>
      <c r="AB625" s="7"/>
      <c r="AC625" s="7"/>
      <c r="AD625" s="7"/>
      <c r="AE625" s="7"/>
      <c r="AF625" s="13" t="s">
        <v>1211</v>
      </c>
    </row>
    <row r="626" spans="1:32" ht="15">
      <c r="A626" s="7" t="s">
        <v>1197</v>
      </c>
      <c r="B626" s="7" t="s">
        <v>1198</v>
      </c>
      <c r="C626" s="70">
        <v>43809</v>
      </c>
      <c r="D626" s="7" t="s">
        <v>337</v>
      </c>
      <c r="E626" s="7" t="s">
        <v>1257</v>
      </c>
      <c r="F626" s="7" t="s">
        <v>1258</v>
      </c>
      <c r="G626" s="13" t="s">
        <v>1791</v>
      </c>
      <c r="H626" s="9">
        <v>-20.100000000000001</v>
      </c>
      <c r="I626" s="10">
        <v>49.293354549999997</v>
      </c>
      <c r="J626" s="11">
        <v>7.86</v>
      </c>
      <c r="K626" s="10">
        <v>14.789636359999999</v>
      </c>
      <c r="L626" s="22">
        <v>4.13</v>
      </c>
      <c r="M626" s="17">
        <v>0.94</v>
      </c>
      <c r="N626" s="23">
        <f>_xlfn.XLOOKUP(G626,Sheet2!$W$4:$W$494,Sheet2!$Z$4:$Z$494)</f>
        <v>4.5999999999999996</v>
      </c>
      <c r="O626" s="23">
        <f>_xlfn.XLOOKUP($G626,Sheet2!$P$4:$P$494,Sheet2!$S$4:$S$494)</f>
        <v>1.1000000000000001</v>
      </c>
      <c r="P626" s="23">
        <f>_xlfn.XLOOKUP($G626,Sheet2!$P$4:$P$494,Sheet2!$S$4:$S$494)</f>
        <v>1.1000000000000001</v>
      </c>
      <c r="Q626" s="88">
        <f t="shared" si="16"/>
        <v>3.8884602867725051</v>
      </c>
      <c r="R626" s="88">
        <f t="shared" si="17"/>
        <v>139.83930368794327</v>
      </c>
      <c r="S626" s="7" t="s">
        <v>1792</v>
      </c>
      <c r="T626" s="13" t="s">
        <v>1793</v>
      </c>
      <c r="U626" s="10">
        <v>0</v>
      </c>
      <c r="V626" s="10">
        <v>0</v>
      </c>
      <c r="W626" s="7"/>
      <c r="X626" s="7"/>
      <c r="Y626" s="7"/>
      <c r="Z626" s="7"/>
      <c r="AA626" s="7"/>
      <c r="AB626" s="7"/>
      <c r="AC626" s="7"/>
      <c r="AD626" s="7"/>
      <c r="AE626" s="7"/>
      <c r="AF626" s="13" t="s">
        <v>1211</v>
      </c>
    </row>
    <row r="627" spans="1:32" ht="15">
      <c r="A627" s="7" t="s">
        <v>1197</v>
      </c>
      <c r="B627" s="7" t="s">
        <v>1198</v>
      </c>
      <c r="C627" s="70">
        <v>43795</v>
      </c>
      <c r="D627" s="7" t="s">
        <v>34</v>
      </c>
      <c r="E627" s="7" t="s">
        <v>1794</v>
      </c>
      <c r="F627" s="7" t="s">
        <v>1795</v>
      </c>
      <c r="G627" s="13" t="s">
        <v>1796</v>
      </c>
      <c r="H627" s="9">
        <v>-32.83</v>
      </c>
      <c r="I627" s="10">
        <v>43.53719091</v>
      </c>
      <c r="J627" s="11">
        <v>6.36</v>
      </c>
      <c r="K627" s="10">
        <v>10.465090910000001</v>
      </c>
      <c r="L627" s="22">
        <v>22.58</v>
      </c>
      <c r="M627" s="17">
        <v>0.45</v>
      </c>
      <c r="N627" s="23">
        <f>_xlfn.XLOOKUP(G627,Sheet2!$W$4:$W$494,Sheet2!$Z$4:$Z$494)</f>
        <v>4.4000000000000004</v>
      </c>
      <c r="O627" s="23">
        <f>_xlfn.XLOOKUP($G627,Sheet2!$P$4:$P$494,Sheet2!$S$4:$S$494)</f>
        <v>1.1000000000000001</v>
      </c>
      <c r="P627" s="23">
        <f>_xlfn.XLOOKUP($G627,Sheet2!$P$4:$P$494,Sheet2!$S$4:$S$494)</f>
        <v>1.1000000000000001</v>
      </c>
      <c r="Q627" s="88">
        <f t="shared" si="16"/>
        <v>4.8536023080758879</v>
      </c>
      <c r="R627" s="88">
        <f t="shared" si="17"/>
        <v>257.99816835555555</v>
      </c>
      <c r="S627" s="7" t="s">
        <v>1797</v>
      </c>
      <c r="T627" s="13" t="s">
        <v>1798</v>
      </c>
      <c r="U627" s="10">
        <v>0</v>
      </c>
      <c r="V627" s="10">
        <v>0</v>
      </c>
      <c r="W627" s="7"/>
      <c r="X627" s="7"/>
      <c r="Y627" s="7"/>
      <c r="Z627" s="7"/>
      <c r="AA627" s="7"/>
      <c r="AB627" s="7"/>
      <c r="AC627" s="7"/>
      <c r="AD627" s="7"/>
      <c r="AE627" s="7"/>
      <c r="AF627" s="13" t="s">
        <v>1211</v>
      </c>
    </row>
    <row r="628" spans="1:32" ht="15">
      <c r="A628" s="7" t="s">
        <v>1197</v>
      </c>
      <c r="B628" s="7" t="s">
        <v>1198</v>
      </c>
      <c r="C628" s="70">
        <v>43795</v>
      </c>
      <c r="D628" s="7" t="s">
        <v>34</v>
      </c>
      <c r="E628" s="7" t="s">
        <v>1673</v>
      </c>
      <c r="F628" s="7" t="s">
        <v>1674</v>
      </c>
      <c r="G628" s="13" t="s">
        <v>1799</v>
      </c>
      <c r="H628" s="9">
        <v>-29.94</v>
      </c>
      <c r="I628" s="10">
        <v>45.902720000000002</v>
      </c>
      <c r="J628" s="11">
        <v>9.23</v>
      </c>
      <c r="K628" s="10">
        <v>14.7172</v>
      </c>
      <c r="L628" s="22">
        <v>24</v>
      </c>
      <c r="M628" s="17">
        <v>1.27</v>
      </c>
      <c r="N628" s="23">
        <f>_xlfn.XLOOKUP(G628,Sheet2!$W$4:$W$494,Sheet2!$Z$4:$Z$494)</f>
        <v>5.2</v>
      </c>
      <c r="O628" s="23">
        <f>_xlfn.XLOOKUP($G628,Sheet2!$P$4:$P$494,Sheet2!$S$4:$S$494)</f>
        <v>1</v>
      </c>
      <c r="P628" s="23">
        <f>_xlfn.XLOOKUP($G628,Sheet2!$P$4:$P$494,Sheet2!$S$4:$S$494)</f>
        <v>1</v>
      </c>
      <c r="Q628" s="88">
        <f t="shared" si="16"/>
        <v>3.6388153543699442</v>
      </c>
      <c r="R628" s="88">
        <f t="shared" si="17"/>
        <v>96.383664041994763</v>
      </c>
      <c r="S628" s="7" t="s">
        <v>1800</v>
      </c>
      <c r="T628" s="13" t="s">
        <v>1801</v>
      </c>
      <c r="U628" s="10">
        <v>0</v>
      </c>
      <c r="V628" s="10">
        <v>0</v>
      </c>
      <c r="W628" s="7"/>
      <c r="X628" s="7"/>
      <c r="Y628" s="7"/>
      <c r="Z628" s="7"/>
      <c r="AA628" s="7"/>
      <c r="AB628" s="7"/>
      <c r="AC628" s="7"/>
      <c r="AD628" s="7"/>
      <c r="AE628" s="7"/>
      <c r="AF628" s="13" t="s">
        <v>1211</v>
      </c>
    </row>
    <row r="629" spans="1:32" ht="15">
      <c r="A629" s="7" t="s">
        <v>1197</v>
      </c>
      <c r="B629" s="7" t="s">
        <v>1198</v>
      </c>
      <c r="C629" s="70">
        <v>43795</v>
      </c>
      <c r="D629" s="7" t="s">
        <v>34</v>
      </c>
      <c r="E629" s="7" t="s">
        <v>1794</v>
      </c>
      <c r="F629" s="7" t="s">
        <v>1795</v>
      </c>
      <c r="G629" s="13" t="s">
        <v>1802</v>
      </c>
      <c r="H629" s="9">
        <v>-31.66</v>
      </c>
      <c r="I629" s="10">
        <v>40.012</v>
      </c>
      <c r="J629" s="11">
        <v>5.73</v>
      </c>
      <c r="K629" s="10">
        <v>10.690250000000001</v>
      </c>
      <c r="L629" s="22">
        <v>23.45</v>
      </c>
      <c r="M629" s="17">
        <v>0.51</v>
      </c>
      <c r="N629" s="23">
        <f>_xlfn.XLOOKUP(G629,Sheet2!$W$4:$W$494,Sheet2!$Z$4:$Z$494)</f>
        <v>5</v>
      </c>
      <c r="O629" s="23">
        <f>_xlfn.XLOOKUP($G629,Sheet2!$P$4:$P$494,Sheet2!$S$4:$S$494)</f>
        <v>0.8</v>
      </c>
      <c r="P629" s="23">
        <f>_xlfn.XLOOKUP($G629,Sheet2!$P$4:$P$494,Sheet2!$S$4:$S$494)</f>
        <v>0.8</v>
      </c>
      <c r="Q629" s="88">
        <f t="shared" si="16"/>
        <v>4.3666580918749949</v>
      </c>
      <c r="R629" s="88">
        <f t="shared" si="17"/>
        <v>209.21307189542483</v>
      </c>
      <c r="S629" s="7" t="s">
        <v>1803</v>
      </c>
      <c r="T629" s="13" t="s">
        <v>1804</v>
      </c>
      <c r="U629" s="10">
        <v>0</v>
      </c>
      <c r="V629" s="10">
        <v>0</v>
      </c>
      <c r="W629" s="7"/>
      <c r="X629" s="7"/>
      <c r="Y629" s="7"/>
      <c r="Z629" s="7"/>
      <c r="AA629" s="7"/>
      <c r="AB629" s="7"/>
      <c r="AC629" s="7"/>
      <c r="AD629" s="7"/>
      <c r="AE629" s="7"/>
      <c r="AF629" s="13" t="s">
        <v>1211</v>
      </c>
    </row>
    <row r="630" spans="1:32" ht="15">
      <c r="A630" s="7" t="s">
        <v>1197</v>
      </c>
      <c r="B630" s="7" t="s">
        <v>1198</v>
      </c>
      <c r="C630" s="70">
        <v>43795</v>
      </c>
      <c r="D630" s="7" t="s">
        <v>34</v>
      </c>
      <c r="E630" s="7" t="s">
        <v>1434</v>
      </c>
      <c r="F630" s="7" t="s">
        <v>1435</v>
      </c>
      <c r="G630" s="13" t="s">
        <v>1805</v>
      </c>
      <c r="H630" s="9">
        <v>-30.18</v>
      </c>
      <c r="I630" s="10">
        <v>95.958399999999997</v>
      </c>
      <c r="J630" s="11">
        <v>12.36</v>
      </c>
      <c r="K630" s="10">
        <v>21.327272730000001</v>
      </c>
      <c r="L630" s="22">
        <v>25.11</v>
      </c>
      <c r="M630" s="17">
        <v>0.74</v>
      </c>
      <c r="N630" s="23">
        <f>_xlfn.XLOOKUP(G630,Sheet2!$W$4:$W$494,Sheet2!$Z$4:$Z$494)</f>
        <v>5.9</v>
      </c>
      <c r="O630" s="23">
        <f>_xlfn.XLOOKUP($G630,Sheet2!$P$4:$P$494,Sheet2!$S$4:$S$494)</f>
        <v>1.1000000000000001</v>
      </c>
      <c r="P630" s="23">
        <f>_xlfn.XLOOKUP($G630,Sheet2!$P$4:$P$494,Sheet2!$S$4:$S$494)</f>
        <v>1.1000000000000001</v>
      </c>
      <c r="Q630" s="88">
        <f t="shared" si="16"/>
        <v>5.2492162539465337</v>
      </c>
      <c r="R630" s="88">
        <f t="shared" si="17"/>
        <v>345.79603603603601</v>
      </c>
      <c r="S630" s="7" t="s">
        <v>1806</v>
      </c>
      <c r="T630" s="13" t="s">
        <v>1807</v>
      </c>
      <c r="U630" s="10">
        <v>0</v>
      </c>
      <c r="V630" s="10">
        <v>0</v>
      </c>
      <c r="W630" s="7"/>
      <c r="X630" s="7"/>
      <c r="Y630" s="7"/>
      <c r="Z630" s="7"/>
      <c r="AA630" s="7"/>
      <c r="AB630" s="7"/>
      <c r="AC630" s="7"/>
      <c r="AD630" s="7"/>
      <c r="AE630" s="7"/>
      <c r="AF630" s="13" t="s">
        <v>1211</v>
      </c>
    </row>
    <row r="631" spans="1:32" ht="15">
      <c r="A631" s="7" t="s">
        <v>1197</v>
      </c>
      <c r="B631" s="7" t="s">
        <v>1198</v>
      </c>
      <c r="C631" s="70">
        <v>43789</v>
      </c>
      <c r="D631" s="7" t="s">
        <v>127</v>
      </c>
      <c r="E631" s="7" t="s">
        <v>1212</v>
      </c>
      <c r="F631" s="7" t="s">
        <v>1213</v>
      </c>
      <c r="G631" s="13" t="s">
        <v>1808</v>
      </c>
      <c r="H631" s="9">
        <v>-28.94</v>
      </c>
      <c r="I631" s="10">
        <v>62.526400000000002</v>
      </c>
      <c r="J631" s="11">
        <v>9.09</v>
      </c>
      <c r="K631" s="10">
        <v>19.794750000000001</v>
      </c>
      <c r="L631" s="22">
        <v>17.96</v>
      </c>
      <c r="M631" s="17">
        <v>1.2</v>
      </c>
      <c r="N631" s="23">
        <f>_xlfn.XLOOKUP(G631,Sheet2!$W$4:$W$494,Sheet2!$Z$4:$Z$494)</f>
        <v>5.4</v>
      </c>
      <c r="O631" s="23">
        <f>_xlfn.XLOOKUP($G631,Sheet2!$P$4:$P$494,Sheet2!$S$4:$S$494)</f>
        <v>0.8</v>
      </c>
      <c r="P631" s="23">
        <f>_xlfn.XLOOKUP($G631,Sheet2!$P$4:$P$494,Sheet2!$S$4:$S$494)</f>
        <v>0.8</v>
      </c>
      <c r="Q631" s="88">
        <f t="shared" si="16"/>
        <v>3.6851926226230018</v>
      </c>
      <c r="R631" s="88">
        <f t="shared" si="17"/>
        <v>138.94755555555557</v>
      </c>
      <c r="S631" s="7" t="s">
        <v>1809</v>
      </c>
      <c r="T631" s="13" t="s">
        <v>1810</v>
      </c>
      <c r="U631" s="10">
        <v>0</v>
      </c>
      <c r="V631" s="10">
        <v>0</v>
      </c>
      <c r="W631" s="7"/>
      <c r="X631" s="7"/>
      <c r="Y631" s="7"/>
      <c r="Z631" s="7"/>
      <c r="AA631" s="7"/>
      <c r="AB631" s="7"/>
      <c r="AC631" s="7"/>
      <c r="AD631" s="7"/>
      <c r="AE631" s="7"/>
      <c r="AF631" s="13" t="s">
        <v>1211</v>
      </c>
    </row>
    <row r="632" spans="1:32" ht="15">
      <c r="A632" s="7" t="s">
        <v>1197</v>
      </c>
      <c r="B632" s="7" t="s">
        <v>1198</v>
      </c>
      <c r="C632" s="70">
        <v>43786</v>
      </c>
      <c r="D632" s="7" t="s">
        <v>324</v>
      </c>
      <c r="E632" s="7" t="s">
        <v>1563</v>
      </c>
      <c r="F632" s="7"/>
      <c r="G632" s="13" t="s">
        <v>1811</v>
      </c>
      <c r="H632" s="9">
        <v>-18.96</v>
      </c>
      <c r="I632" s="10">
        <v>26.625411769999999</v>
      </c>
      <c r="J632" s="11">
        <v>-1.73</v>
      </c>
      <c r="K632" s="10">
        <v>2.2048705879999999</v>
      </c>
      <c r="L632" s="14"/>
      <c r="M632" s="15"/>
      <c r="N632" s="23">
        <f>_xlfn.XLOOKUP(G632,Sheet2!$W$4:$W$494,Sheet2!$Z$4:$Z$494)</f>
        <v>6.4</v>
      </c>
      <c r="O632" s="23">
        <f>_xlfn.XLOOKUP($G632,Sheet2!$P$4:$P$494,Sheet2!$S$4:$S$494)</f>
        <v>1.7</v>
      </c>
      <c r="P632" s="23">
        <f>_xlfn.XLOOKUP($G632,Sheet2!$P$4:$P$494,Sheet2!$S$4:$S$494)</f>
        <v>1.7</v>
      </c>
      <c r="Q632" s="88">
        <f t="shared" si="16"/>
        <v>14.088346303585114</v>
      </c>
      <c r="R632" s="88" t="e">
        <f t="shared" si="17"/>
        <v>#DIV/0!</v>
      </c>
      <c r="S632" s="7" t="s">
        <v>1812</v>
      </c>
      <c r="T632" s="13" t="s">
        <v>1813</v>
      </c>
      <c r="U632" s="10">
        <v>0</v>
      </c>
      <c r="V632" s="10">
        <v>0</v>
      </c>
      <c r="W632" s="7"/>
      <c r="X632" s="7"/>
      <c r="Y632" s="7"/>
      <c r="Z632" s="7"/>
      <c r="AA632" s="7"/>
      <c r="AB632" s="7"/>
      <c r="AC632" s="7"/>
      <c r="AD632" s="13" t="s">
        <v>1608</v>
      </c>
      <c r="AE632" s="7"/>
      <c r="AF632" s="13" t="s">
        <v>532</v>
      </c>
    </row>
    <row r="633" spans="1:32" ht="15">
      <c r="A633" s="7" t="s">
        <v>1197</v>
      </c>
      <c r="B633" s="7" t="s">
        <v>1198</v>
      </c>
      <c r="C633" s="70">
        <v>43786</v>
      </c>
      <c r="D633" s="7" t="s">
        <v>324</v>
      </c>
      <c r="E633" s="7" t="s">
        <v>1206</v>
      </c>
      <c r="F633" s="7" t="s">
        <v>1207</v>
      </c>
      <c r="G633" s="13" t="s">
        <v>1814</v>
      </c>
      <c r="H633" s="9">
        <v>-7.85</v>
      </c>
      <c r="I633" s="10">
        <v>49.395781820000003</v>
      </c>
      <c r="J633" s="11">
        <v>11.76</v>
      </c>
      <c r="K633" s="10">
        <v>15.736727269999999</v>
      </c>
      <c r="L633" s="22">
        <v>5.81</v>
      </c>
      <c r="M633" s="17">
        <v>1.36</v>
      </c>
      <c r="N633" s="23">
        <f>_xlfn.XLOOKUP(G633,Sheet2!$W$4:$W$494,Sheet2!$Z$4:$Z$494)</f>
        <v>5.7</v>
      </c>
      <c r="O633" s="23">
        <f>_xlfn.XLOOKUP($G633,Sheet2!$P$4:$P$494,Sheet2!$S$4:$S$494)</f>
        <v>1.1000000000000001</v>
      </c>
      <c r="P633" s="23">
        <f>_xlfn.XLOOKUP($G633,Sheet2!$P$4:$P$494,Sheet2!$S$4:$S$494)</f>
        <v>1.1000000000000001</v>
      </c>
      <c r="Q633" s="88">
        <f t="shared" si="16"/>
        <v>3.6620328442238637</v>
      </c>
      <c r="R633" s="88">
        <f t="shared" si="17"/>
        <v>96.85447415686275</v>
      </c>
      <c r="S633" s="7" t="s">
        <v>1815</v>
      </c>
      <c r="T633" s="13" t="s">
        <v>1816</v>
      </c>
      <c r="U633" s="10">
        <v>0</v>
      </c>
      <c r="V633" s="10">
        <v>0</v>
      </c>
      <c r="W633" s="7"/>
      <c r="X633" s="7"/>
      <c r="Y633" s="7"/>
      <c r="Z633" s="7"/>
      <c r="AA633" s="7"/>
      <c r="AB633" s="7"/>
      <c r="AC633" s="7"/>
      <c r="AD633" s="7"/>
      <c r="AE633" s="7"/>
      <c r="AF633" s="13" t="s">
        <v>1211</v>
      </c>
    </row>
    <row r="634" spans="1:32" ht="15">
      <c r="A634" s="7" t="s">
        <v>1197</v>
      </c>
      <c r="B634" s="7" t="s">
        <v>1198</v>
      </c>
      <c r="C634" s="70" t="e">
        <v>#N/A</v>
      </c>
      <c r="D634" s="7" t="s">
        <v>127</v>
      </c>
      <c r="E634" s="7"/>
      <c r="F634" s="7"/>
      <c r="G634" s="13" t="s">
        <v>1817</v>
      </c>
      <c r="H634" s="34" t="e">
        <v>#N/A</v>
      </c>
      <c r="I634" s="35" t="e">
        <v>#N/A</v>
      </c>
      <c r="J634" s="36" t="e">
        <v>#N/A</v>
      </c>
      <c r="K634" s="35" t="e">
        <v>#N/A</v>
      </c>
      <c r="L634" s="22">
        <v>16.43</v>
      </c>
      <c r="M634" s="17">
        <v>1.0900000000000001</v>
      </c>
      <c r="N634" s="23" t="e">
        <f>_xlfn.XLOOKUP(G634,Sheet2!$W$4:$W$494,Sheet2!$Z$4:$Z$494)</f>
        <v>#N/A</v>
      </c>
      <c r="O634" s="23" t="e">
        <f>_xlfn.XLOOKUP($G634,Sheet2!$A$4:$A$494,Sheet2!$D$4:$D$494)</f>
        <v>#N/A</v>
      </c>
      <c r="P634" s="23" t="e">
        <f>_xlfn.XLOOKUP($G634,Sheet2!$I$4:$I$494,Sheet2!$L$4:$L$494)</f>
        <v>#N/A</v>
      </c>
      <c r="Q634" s="88" t="e">
        <f t="shared" si="16"/>
        <v>#N/A</v>
      </c>
      <c r="R634" s="88" t="e">
        <f t="shared" si="17"/>
        <v>#N/A</v>
      </c>
      <c r="S634" s="35" t="e">
        <v>#N/A</v>
      </c>
      <c r="T634" s="13" t="s">
        <v>1818</v>
      </c>
      <c r="U634" s="35" t="e">
        <v>#N/A</v>
      </c>
      <c r="V634" s="35" t="e">
        <v>#N/A</v>
      </c>
      <c r="W634" s="7"/>
      <c r="X634" s="7"/>
      <c r="Y634" s="7"/>
      <c r="Z634" s="7"/>
      <c r="AA634" s="7"/>
      <c r="AB634" s="7"/>
      <c r="AC634" s="7"/>
      <c r="AD634" s="7"/>
      <c r="AE634" s="7"/>
      <c r="AF634" s="13" t="s">
        <v>1211</v>
      </c>
    </row>
    <row r="635" spans="1:32" ht="15">
      <c r="A635" s="7" t="s">
        <v>1197</v>
      </c>
      <c r="B635" s="7" t="s">
        <v>1198</v>
      </c>
      <c r="C635" s="70">
        <v>43812</v>
      </c>
      <c r="D635" s="7" t="s">
        <v>337</v>
      </c>
      <c r="E635" s="7" t="s">
        <v>1819</v>
      </c>
      <c r="F635" s="7" t="s">
        <v>1820</v>
      </c>
      <c r="G635" s="13" t="s">
        <v>1821</v>
      </c>
      <c r="H635" s="9">
        <v>-32.75</v>
      </c>
      <c r="I635" s="10">
        <v>43.184199999999997</v>
      </c>
      <c r="J635" s="11">
        <v>8.89</v>
      </c>
      <c r="K635" s="10">
        <v>13.86125</v>
      </c>
      <c r="L635" s="22">
        <v>2.76</v>
      </c>
      <c r="M635" s="17">
        <v>1.21</v>
      </c>
      <c r="N635" s="23">
        <f>_xlfn.XLOOKUP(G635,Sheet2!$W$4:$W$494,Sheet2!$Z$4:$Z$494)</f>
        <v>5.0999999999999996</v>
      </c>
      <c r="O635" s="23">
        <f>_xlfn.XLOOKUP($G635,Sheet2!$P$4:$P$494,Sheet2!$S$4:$S$494)</f>
        <v>0.8</v>
      </c>
      <c r="P635" s="23">
        <f>_xlfn.XLOOKUP($G635,Sheet2!$P$4:$P$494,Sheet2!$S$4:$S$494)</f>
        <v>0.8</v>
      </c>
      <c r="Q635" s="88">
        <f t="shared" si="16"/>
        <v>3.6347058646706949</v>
      </c>
      <c r="R635" s="88">
        <f t="shared" si="17"/>
        <v>95.171790633608822</v>
      </c>
      <c r="S635" s="7" t="s">
        <v>1822</v>
      </c>
      <c r="T635" s="13" t="s">
        <v>1823</v>
      </c>
      <c r="U635" s="10">
        <v>0</v>
      </c>
      <c r="V635" s="10">
        <v>0</v>
      </c>
      <c r="W635" s="7"/>
      <c r="X635" s="7"/>
      <c r="Y635" s="7"/>
      <c r="Z635" s="7"/>
      <c r="AA635" s="7"/>
      <c r="AB635" s="7"/>
      <c r="AC635" s="7"/>
      <c r="AD635" s="7"/>
      <c r="AE635" s="7"/>
      <c r="AF635" s="13" t="s">
        <v>1211</v>
      </c>
    </row>
    <row r="636" spans="1:32" ht="15">
      <c r="A636" s="7" t="s">
        <v>1197</v>
      </c>
      <c r="B636" s="7" t="s">
        <v>1198</v>
      </c>
      <c r="C636" s="70">
        <v>43809</v>
      </c>
      <c r="D636" s="7" t="s">
        <v>337</v>
      </c>
      <c r="E636" s="7" t="s">
        <v>1335</v>
      </c>
      <c r="F636" s="7" t="s">
        <v>1336</v>
      </c>
      <c r="G636" s="13" t="s">
        <v>1824</v>
      </c>
      <c r="H636" s="9">
        <v>-30.98</v>
      </c>
      <c r="I636" s="10">
        <v>42.276266669999998</v>
      </c>
      <c r="J636" s="11">
        <v>10.78</v>
      </c>
      <c r="K636" s="10">
        <v>13.618833329999999</v>
      </c>
      <c r="L636" s="22">
        <v>4.55</v>
      </c>
      <c r="M636" s="17">
        <v>1.01</v>
      </c>
      <c r="N636" s="23">
        <f>_xlfn.XLOOKUP(G636,Sheet2!$W$4:$W$494,Sheet2!$Z$4:$Z$494)</f>
        <v>4.2</v>
      </c>
      <c r="O636" s="23">
        <f>_xlfn.XLOOKUP($G636,Sheet2!$P$4:$P$494,Sheet2!$S$4:$S$494)</f>
        <v>1.2</v>
      </c>
      <c r="P636" s="23">
        <f>_xlfn.XLOOKUP($G636,Sheet2!$P$4:$P$494,Sheet2!$S$4:$S$494)</f>
        <v>1.2</v>
      </c>
      <c r="Q636" s="88">
        <f t="shared" si="16"/>
        <v>3.6216252831548532</v>
      </c>
      <c r="R636" s="88">
        <f t="shared" si="17"/>
        <v>111.62050605940594</v>
      </c>
      <c r="S636" s="7" t="s">
        <v>1825</v>
      </c>
      <c r="T636" s="13" t="s">
        <v>1826</v>
      </c>
      <c r="U636" s="10">
        <v>0</v>
      </c>
      <c r="V636" s="10">
        <v>0</v>
      </c>
      <c r="W636" s="7"/>
      <c r="X636" s="7"/>
      <c r="Y636" s="7"/>
      <c r="Z636" s="7"/>
      <c r="AA636" s="7"/>
      <c r="AB636" s="7"/>
      <c r="AC636" s="7"/>
      <c r="AD636" s="7"/>
      <c r="AE636" s="7"/>
      <c r="AF636" s="13" t="s">
        <v>1211</v>
      </c>
    </row>
    <row r="637" spans="1:32" ht="15">
      <c r="A637" s="7" t="s">
        <v>1197</v>
      </c>
      <c r="B637" s="7" t="s">
        <v>1198</v>
      </c>
      <c r="C637" s="70">
        <v>43786</v>
      </c>
      <c r="D637" s="7" t="s">
        <v>324</v>
      </c>
      <c r="E637" s="7" t="s">
        <v>1599</v>
      </c>
      <c r="F637" s="7" t="s">
        <v>1600</v>
      </c>
      <c r="G637" s="13" t="s">
        <v>1827</v>
      </c>
      <c r="H637" s="9">
        <v>-10.07</v>
      </c>
      <c r="I637" s="10">
        <v>43.171520000000001</v>
      </c>
      <c r="J637" s="11">
        <v>9.4</v>
      </c>
      <c r="K637" s="10">
        <v>13.686999999999999</v>
      </c>
      <c r="L637" s="22">
        <v>1.4</v>
      </c>
      <c r="M637" s="17">
        <v>1.59</v>
      </c>
      <c r="N637" s="23">
        <f>_xlfn.XLOOKUP(G637,Sheet2!$W$4:$W$494,Sheet2!$Z$4:$Z$494)</f>
        <v>4.9000000000000004</v>
      </c>
      <c r="O637" s="23">
        <f>_xlfn.XLOOKUP($G637,Sheet2!$P$4:$P$494,Sheet2!$S$4:$S$494)</f>
        <v>1</v>
      </c>
      <c r="P637" s="23">
        <f>_xlfn.XLOOKUP($G637,Sheet2!$P$4:$P$494,Sheet2!$S$4:$S$494)</f>
        <v>1</v>
      </c>
      <c r="Q637" s="88">
        <f t="shared" si="16"/>
        <v>3.6798986873188673</v>
      </c>
      <c r="R637" s="88">
        <f t="shared" si="17"/>
        <v>72.405064989517811</v>
      </c>
      <c r="S637" s="7" t="s">
        <v>1828</v>
      </c>
      <c r="T637" s="13" t="s">
        <v>1829</v>
      </c>
      <c r="U637" s="10">
        <v>0</v>
      </c>
      <c r="V637" s="10">
        <v>0</v>
      </c>
      <c r="W637" s="7"/>
      <c r="X637" s="7"/>
      <c r="Y637" s="7"/>
      <c r="Z637" s="7"/>
      <c r="AA637" s="7"/>
      <c r="AB637" s="7"/>
      <c r="AC637" s="7"/>
      <c r="AD637" s="7"/>
      <c r="AE637" s="7"/>
      <c r="AF637" s="13" t="s">
        <v>1211</v>
      </c>
    </row>
    <row r="638" spans="1:32" ht="15">
      <c r="A638" s="7" t="s">
        <v>1197</v>
      </c>
      <c r="B638" s="7" t="s">
        <v>1198</v>
      </c>
      <c r="C638" s="70">
        <v>43786</v>
      </c>
      <c r="D638" s="7" t="s">
        <v>324</v>
      </c>
      <c r="E638" s="7" t="s">
        <v>1648</v>
      </c>
      <c r="F638" s="7" t="s">
        <v>1649</v>
      </c>
      <c r="G638" s="13" t="s">
        <v>1830</v>
      </c>
      <c r="H638" s="9">
        <v>-9.0399999999999991</v>
      </c>
      <c r="I638" s="10">
        <v>45.611482350000003</v>
      </c>
      <c r="J638" s="11">
        <v>10.94</v>
      </c>
      <c r="K638" s="10">
        <v>14.76517647</v>
      </c>
      <c r="L638" s="22">
        <v>4.76</v>
      </c>
      <c r="M638" s="17">
        <v>1.46</v>
      </c>
      <c r="N638" s="23">
        <f>_xlfn.XLOOKUP(G638,Sheet2!$W$4:$W$494,Sheet2!$Z$4:$Z$494)</f>
        <v>5.4</v>
      </c>
      <c r="O638" s="23">
        <f>_xlfn.XLOOKUP($G638,Sheet2!$P$4:$P$494,Sheet2!$S$4:$S$494)</f>
        <v>1.7</v>
      </c>
      <c r="P638" s="23">
        <f>_xlfn.XLOOKUP($G638,Sheet2!$P$4:$P$494,Sheet2!$S$4:$S$494)</f>
        <v>1.7</v>
      </c>
      <c r="Q638" s="88">
        <f t="shared" si="16"/>
        <v>3.6039796871455878</v>
      </c>
      <c r="R638" s="88">
        <f t="shared" si="17"/>
        <v>83.308643561643834</v>
      </c>
      <c r="S638" s="7" t="s">
        <v>1831</v>
      </c>
      <c r="T638" s="13" t="s">
        <v>1832</v>
      </c>
      <c r="U638" s="10">
        <v>0</v>
      </c>
      <c r="V638" s="10">
        <v>0</v>
      </c>
      <c r="W638" s="7"/>
      <c r="X638" s="7"/>
      <c r="Y638" s="7"/>
      <c r="Z638" s="7"/>
      <c r="AA638" s="7"/>
      <c r="AB638" s="7"/>
      <c r="AC638" s="7"/>
      <c r="AD638" s="7"/>
      <c r="AE638" s="7"/>
      <c r="AF638" s="13" t="s">
        <v>1211</v>
      </c>
    </row>
    <row r="639" spans="1:32" ht="15">
      <c r="A639" s="7" t="s">
        <v>1197</v>
      </c>
      <c r="B639" s="7" t="s">
        <v>1198</v>
      </c>
      <c r="C639" s="70">
        <v>43783</v>
      </c>
      <c r="D639" s="7" t="s">
        <v>371</v>
      </c>
      <c r="E639" s="7" t="s">
        <v>1833</v>
      </c>
      <c r="F639" s="7" t="s">
        <v>1834</v>
      </c>
      <c r="G639" s="13" t="s">
        <v>1835</v>
      </c>
      <c r="H639" s="9">
        <v>-13.91</v>
      </c>
      <c r="I639" s="10">
        <v>36.099400000000003</v>
      </c>
      <c r="J639" s="11">
        <v>8.31</v>
      </c>
      <c r="K639" s="10">
        <v>11.292249999999999</v>
      </c>
      <c r="L639" s="22">
        <v>9.1300000000000008</v>
      </c>
      <c r="M639" s="17">
        <v>1.28</v>
      </c>
      <c r="N639" s="23">
        <f>_xlfn.XLOOKUP(G639,Sheet2!$W$4:$W$494,Sheet2!$Z$4:$Z$494)</f>
        <v>5.0999999999999996</v>
      </c>
      <c r="O639" s="23">
        <f>_xlfn.XLOOKUP($G639,Sheet2!$P$4:$P$494,Sheet2!$S$4:$S$494)</f>
        <v>0.8</v>
      </c>
      <c r="P639" s="23">
        <f>_xlfn.XLOOKUP($G639,Sheet2!$P$4:$P$494,Sheet2!$S$4:$S$494)</f>
        <v>0.8</v>
      </c>
      <c r="Q639" s="88">
        <f t="shared" si="16"/>
        <v>3.7296346314212552</v>
      </c>
      <c r="R639" s="88">
        <f t="shared" si="17"/>
        <v>75.20708333333333</v>
      </c>
      <c r="S639" s="7" t="s">
        <v>1836</v>
      </c>
      <c r="T639" s="13" t="s">
        <v>1837</v>
      </c>
      <c r="U639" s="10">
        <v>0</v>
      </c>
      <c r="V639" s="10">
        <v>0</v>
      </c>
      <c r="W639" s="7"/>
      <c r="X639" s="7"/>
      <c r="Y639" s="7"/>
      <c r="Z639" s="7"/>
      <c r="AA639" s="7"/>
      <c r="AB639" s="7"/>
      <c r="AC639" s="7"/>
      <c r="AD639" s="7"/>
      <c r="AE639" s="7"/>
      <c r="AF639" s="13" t="s">
        <v>1211</v>
      </c>
    </row>
    <row r="640" spans="1:32" ht="15">
      <c r="A640" s="7" t="s">
        <v>1197</v>
      </c>
      <c r="B640" s="7" t="s">
        <v>1198</v>
      </c>
      <c r="C640" s="70">
        <v>43812</v>
      </c>
      <c r="D640" s="7" t="s">
        <v>337</v>
      </c>
      <c r="E640" s="7" t="s">
        <v>1206</v>
      </c>
      <c r="F640" s="7" t="s">
        <v>1207</v>
      </c>
      <c r="G640" s="13" t="s">
        <v>1838</v>
      </c>
      <c r="H640" s="9">
        <v>-30.12</v>
      </c>
      <c r="I640" s="10">
        <v>43.755866670000003</v>
      </c>
      <c r="J640" s="11">
        <v>10.87</v>
      </c>
      <c r="K640" s="10">
        <v>13.705833330000001</v>
      </c>
      <c r="L640" s="22">
        <v>8.82</v>
      </c>
      <c r="M640" s="17">
        <v>1.3</v>
      </c>
      <c r="N640" s="23">
        <f>_xlfn.XLOOKUP(G640,Sheet2!$W$4:$W$494,Sheet2!$Z$4:$Z$494)</f>
        <v>5.8</v>
      </c>
      <c r="O640" s="23">
        <f>_xlfn.XLOOKUP($G640,Sheet2!$P$4:$P$494,Sheet2!$S$4:$S$494)</f>
        <v>1.2</v>
      </c>
      <c r="P640" s="23">
        <f>_xlfn.XLOOKUP($G640,Sheet2!$P$4:$P$494,Sheet2!$S$4:$S$494)</f>
        <v>1.2</v>
      </c>
      <c r="Q640" s="88">
        <f t="shared" si="16"/>
        <v>3.7245828025109948</v>
      </c>
      <c r="R640" s="88">
        <f t="shared" si="17"/>
        <v>89.75562393846154</v>
      </c>
      <c r="S640" s="7" t="s">
        <v>1839</v>
      </c>
      <c r="T640" s="13" t="s">
        <v>1840</v>
      </c>
      <c r="U640" s="10">
        <v>0</v>
      </c>
      <c r="V640" s="10">
        <v>0</v>
      </c>
      <c r="W640" s="7"/>
      <c r="X640" s="7"/>
      <c r="Y640" s="7"/>
      <c r="Z640" s="7"/>
      <c r="AA640" s="7"/>
      <c r="AB640" s="7"/>
      <c r="AC640" s="7"/>
      <c r="AD640" s="7"/>
      <c r="AE640" s="7"/>
      <c r="AF640" s="13" t="s">
        <v>1211</v>
      </c>
    </row>
    <row r="641" spans="1:32" ht="15">
      <c r="A641" s="7" t="s">
        <v>1197</v>
      </c>
      <c r="B641" s="7" t="s">
        <v>1198</v>
      </c>
      <c r="C641" s="70">
        <v>43812</v>
      </c>
      <c r="D641" s="7" t="s">
        <v>337</v>
      </c>
      <c r="E641" s="7" t="s">
        <v>1720</v>
      </c>
      <c r="F641" s="7" t="s">
        <v>1721</v>
      </c>
      <c r="G641" s="13" t="s">
        <v>1841</v>
      </c>
      <c r="H641" s="9">
        <v>-31.85</v>
      </c>
      <c r="I641" s="10">
        <v>48.582999999999998</v>
      </c>
      <c r="J641" s="11">
        <v>6.27</v>
      </c>
      <c r="K641" s="10">
        <v>14.859500000000001</v>
      </c>
      <c r="L641" s="22">
        <v>10.63</v>
      </c>
      <c r="M641" s="17">
        <v>1.2</v>
      </c>
      <c r="N641" s="23">
        <f>_xlfn.XLOOKUP(G641,Sheet2!$W$4:$W$494,Sheet2!$Z$4:$Z$494)</f>
        <v>5.7</v>
      </c>
      <c r="O641" s="23">
        <f>_xlfn.XLOOKUP($G641,Sheet2!$P$4:$P$494,Sheet2!$S$4:$S$494)</f>
        <v>0.8</v>
      </c>
      <c r="P641" s="23">
        <f>_xlfn.XLOOKUP($G641,Sheet2!$P$4:$P$494,Sheet2!$S$4:$S$494)</f>
        <v>0.8</v>
      </c>
      <c r="Q641" s="88">
        <f t="shared" si="16"/>
        <v>3.8144060477584483</v>
      </c>
      <c r="R641" s="88">
        <f t="shared" si="17"/>
        <v>107.96222222222222</v>
      </c>
      <c r="S641" s="7" t="s">
        <v>1842</v>
      </c>
      <c r="T641" s="13" t="s">
        <v>1843</v>
      </c>
      <c r="U641" s="10">
        <v>0</v>
      </c>
      <c r="V641" s="10">
        <v>0</v>
      </c>
      <c r="W641" s="7"/>
      <c r="X641" s="7"/>
      <c r="Y641" s="7"/>
      <c r="Z641" s="7"/>
      <c r="AA641" s="7"/>
      <c r="AB641" s="7"/>
      <c r="AC641" s="7"/>
      <c r="AD641" s="7"/>
      <c r="AE641" s="7"/>
      <c r="AF641" s="13" t="s">
        <v>1211</v>
      </c>
    </row>
    <row r="642" spans="1:32" ht="15">
      <c r="A642" s="7" t="s">
        <v>1197</v>
      </c>
      <c r="B642" s="7" t="s">
        <v>1198</v>
      </c>
      <c r="C642" s="70" t="e">
        <v>#N/A</v>
      </c>
      <c r="D642" s="7" t="s">
        <v>127</v>
      </c>
      <c r="E642" s="7"/>
      <c r="F642" s="7"/>
      <c r="G642" s="13" t="s">
        <v>1844</v>
      </c>
      <c r="H642" s="34" t="e">
        <v>#N/A</v>
      </c>
      <c r="I642" s="35" t="e">
        <v>#N/A</v>
      </c>
      <c r="J642" s="36" t="e">
        <v>#N/A</v>
      </c>
      <c r="K642" s="35" t="e">
        <v>#N/A</v>
      </c>
      <c r="L642" s="22">
        <v>18.760000000000002</v>
      </c>
      <c r="M642" s="17">
        <v>1.05</v>
      </c>
      <c r="N642" s="23" t="e">
        <f>_xlfn.XLOOKUP(G642,Sheet2!$W$4:$W$494,Sheet2!$Z$4:$Z$494)</f>
        <v>#N/A</v>
      </c>
      <c r="O642" s="23" t="e">
        <f>_xlfn.XLOOKUP($G642,Sheet2!$A$4:$A$494,Sheet2!$D$4:$D$494)</f>
        <v>#N/A</v>
      </c>
      <c r="P642" s="23" t="e">
        <f>_xlfn.XLOOKUP($G642,Sheet2!$I$4:$I$494,Sheet2!$L$4:$L$494)</f>
        <v>#N/A</v>
      </c>
      <c r="Q642" s="88" t="e">
        <f t="shared" si="16"/>
        <v>#N/A</v>
      </c>
      <c r="R642" s="88" t="e">
        <f t="shared" si="17"/>
        <v>#N/A</v>
      </c>
      <c r="S642" s="35" t="e">
        <v>#N/A</v>
      </c>
      <c r="T642" s="13" t="s">
        <v>1845</v>
      </c>
      <c r="U642" s="35" t="e">
        <v>#N/A</v>
      </c>
      <c r="V642" s="35" t="e">
        <v>#N/A</v>
      </c>
      <c r="W642" s="7"/>
      <c r="X642" s="7"/>
      <c r="Y642" s="7"/>
      <c r="Z642" s="7"/>
      <c r="AA642" s="7"/>
      <c r="AB642" s="7"/>
      <c r="AC642" s="7"/>
      <c r="AD642" s="7"/>
      <c r="AE642" s="7"/>
      <c r="AF642" s="13" t="s">
        <v>1211</v>
      </c>
    </row>
    <row r="643" spans="1:32" ht="15">
      <c r="A643" s="7" t="s">
        <v>1197</v>
      </c>
      <c r="B643" s="7" t="s">
        <v>1198</v>
      </c>
      <c r="C643" s="70">
        <v>43783</v>
      </c>
      <c r="D643" s="7" t="s">
        <v>371</v>
      </c>
      <c r="E643" s="7" t="s">
        <v>1533</v>
      </c>
      <c r="F643" s="7" t="s">
        <v>1534</v>
      </c>
      <c r="G643" s="13" t="s">
        <v>1846</v>
      </c>
      <c r="H643" s="9">
        <v>-8.98</v>
      </c>
      <c r="I643" s="10">
        <v>35.129107689999998</v>
      </c>
      <c r="J643" s="11">
        <v>1.83</v>
      </c>
      <c r="K643" s="10">
        <v>1.885307692</v>
      </c>
      <c r="L643" s="22">
        <v>11.91</v>
      </c>
      <c r="M643" s="17">
        <v>1.1299999999999999</v>
      </c>
      <c r="N643" s="23">
        <f>_xlfn.XLOOKUP(G643,Sheet2!$W$4:$W$494,Sheet2!$Z$4:$Z$494)</f>
        <v>6.1</v>
      </c>
      <c r="O643" s="23">
        <f>_xlfn.XLOOKUP($G643,Sheet2!$P$4:$P$494,Sheet2!$S$4:$S$494)</f>
        <v>1.3</v>
      </c>
      <c r="P643" s="23">
        <f>_xlfn.XLOOKUP($G643,Sheet2!$P$4:$P$494,Sheet2!$S$4:$S$494)</f>
        <v>1.3</v>
      </c>
      <c r="Q643" s="88">
        <f t="shared" si="16"/>
        <v>21.738604868359417</v>
      </c>
      <c r="R643" s="88">
        <f t="shared" si="17"/>
        <v>82.90054912094395</v>
      </c>
      <c r="S643" s="7" t="s">
        <v>1847</v>
      </c>
      <c r="T643" s="13" t="s">
        <v>1848</v>
      </c>
      <c r="U643" s="10">
        <v>0</v>
      </c>
      <c r="V643" s="10">
        <v>0</v>
      </c>
      <c r="W643" s="7"/>
      <c r="X643" s="7"/>
      <c r="Y643" s="7"/>
      <c r="Z643" s="7"/>
      <c r="AA643" s="7"/>
      <c r="AB643" s="7"/>
      <c r="AC643" s="7"/>
      <c r="AD643" s="7"/>
      <c r="AE643" s="7"/>
      <c r="AF643" s="13" t="s">
        <v>1202</v>
      </c>
    </row>
    <row r="644" spans="1:32" ht="15">
      <c r="A644" s="7" t="s">
        <v>1197</v>
      </c>
      <c r="B644" s="7" t="s">
        <v>1198</v>
      </c>
      <c r="C644" s="70">
        <v>43783</v>
      </c>
      <c r="D644" s="7" t="s">
        <v>371</v>
      </c>
      <c r="E644" s="7" t="s">
        <v>1849</v>
      </c>
      <c r="F644" s="7" t="s">
        <v>1850</v>
      </c>
      <c r="G644" s="13" t="s">
        <v>1851</v>
      </c>
      <c r="H644" s="9">
        <v>-14.34</v>
      </c>
      <c r="I644" s="10">
        <v>39.399363639999997</v>
      </c>
      <c r="J644" s="11">
        <v>6.83</v>
      </c>
      <c r="K644" s="10">
        <v>11.37563636</v>
      </c>
      <c r="L644" s="22">
        <v>8.77</v>
      </c>
      <c r="M644" s="17">
        <v>1.24</v>
      </c>
      <c r="N644" s="23">
        <f>_xlfn.XLOOKUP(G644,Sheet2!$W$4:$W$494,Sheet2!$Z$4:$Z$494)</f>
        <v>4.8</v>
      </c>
      <c r="O644" s="23">
        <f>_xlfn.XLOOKUP($G644,Sheet2!$A$4:$A$494,Sheet2!$D$4:$D$494)</f>
        <v>1.1000000000000001</v>
      </c>
      <c r="P644" s="23">
        <f>_xlfn.XLOOKUP($G644,Sheet2!$I$4:$I$494,Sheet2!$L$4:$L$494)</f>
        <v>1.1000000000000001</v>
      </c>
      <c r="Q644" s="88">
        <f t="shared" si="16"/>
        <v>4.0407343195582479</v>
      </c>
      <c r="R644" s="88">
        <f t="shared" si="17"/>
        <v>84.729814279569894</v>
      </c>
      <c r="S644" s="7"/>
      <c r="T644" s="13" t="s">
        <v>1852</v>
      </c>
      <c r="U644" s="7" t="s">
        <v>1853</v>
      </c>
      <c r="V644" s="7" t="s">
        <v>1854</v>
      </c>
      <c r="W644" s="7"/>
      <c r="X644" s="7"/>
      <c r="Y644" s="7"/>
      <c r="Z644" s="7"/>
      <c r="AA644" s="7"/>
      <c r="AB644" s="7"/>
      <c r="AC644" s="7"/>
      <c r="AD644" s="7"/>
      <c r="AE644" s="7"/>
      <c r="AF644" s="13" t="s">
        <v>1211</v>
      </c>
    </row>
    <row r="645" spans="1:32" ht="15">
      <c r="A645" s="7" t="s">
        <v>1197</v>
      </c>
      <c r="B645" s="7" t="s">
        <v>1198</v>
      </c>
      <c r="C645" s="70">
        <v>43783</v>
      </c>
      <c r="D645" s="7" t="s">
        <v>371</v>
      </c>
      <c r="E645" s="7" t="s">
        <v>1849</v>
      </c>
      <c r="F645" s="7" t="s">
        <v>1850</v>
      </c>
      <c r="G645" s="13" t="s">
        <v>1855</v>
      </c>
      <c r="H645" s="9">
        <v>-13.79</v>
      </c>
      <c r="I645" s="10">
        <v>38.289127270000002</v>
      </c>
      <c r="J645" s="11">
        <v>6.82</v>
      </c>
      <c r="K645" s="10">
        <v>10.687230769999999</v>
      </c>
      <c r="L645" s="22">
        <v>10.5</v>
      </c>
      <c r="M645" s="17">
        <v>1.32</v>
      </c>
      <c r="N645" s="23">
        <f>_xlfn.XLOOKUP(G645,Sheet2!$W$4:$W$494,Sheet2!$Z$4:$Z$494)</f>
        <v>5.5</v>
      </c>
      <c r="O645" s="23">
        <f>_xlfn.XLOOKUP($G645,Sheet2!$A$4:$A$494,Sheet2!$D$4:$D$494)</f>
        <v>1.1000000000000001</v>
      </c>
      <c r="P645" s="23">
        <f>_xlfn.XLOOKUP($G645,Sheet2!$I$4:$I$494,Sheet2!$L$4:$L$494)</f>
        <v>1.3</v>
      </c>
      <c r="Q645" s="88">
        <f t="shared" ref="Q645:Q708" si="18">((I645)/12)/((K645)/14)</f>
        <v>4.1798150936406389</v>
      </c>
      <c r="R645" s="88">
        <f t="shared" si="17"/>
        <v>77.351772262626255</v>
      </c>
      <c r="S645" s="7"/>
      <c r="T645" s="13" t="s">
        <v>1856</v>
      </c>
      <c r="U645" s="7" t="s">
        <v>1857</v>
      </c>
      <c r="V645" s="7" t="s">
        <v>1858</v>
      </c>
      <c r="W645" s="7"/>
      <c r="X645" s="7"/>
      <c r="Y645" s="7"/>
      <c r="Z645" s="7"/>
      <c r="AA645" s="7"/>
      <c r="AB645" s="7"/>
      <c r="AC645" s="7"/>
      <c r="AD645" s="7"/>
      <c r="AE645" s="7"/>
      <c r="AF645" s="13" t="s">
        <v>1211</v>
      </c>
    </row>
    <row r="646" spans="1:32" ht="15">
      <c r="A646" s="7" t="s">
        <v>1197</v>
      </c>
      <c r="B646" s="7" t="s">
        <v>1198</v>
      </c>
      <c r="C646" s="70">
        <v>43786</v>
      </c>
      <c r="D646" s="7" t="s">
        <v>436</v>
      </c>
      <c r="E646" s="7" t="s">
        <v>1859</v>
      </c>
      <c r="F646" s="7" t="s">
        <v>1860</v>
      </c>
      <c r="G646" s="13" t="s">
        <v>1861</v>
      </c>
      <c r="H646" s="9">
        <v>-18.75</v>
      </c>
      <c r="I646" s="10">
        <v>39.964799999999997</v>
      </c>
      <c r="J646" s="11">
        <v>10.62</v>
      </c>
      <c r="K646" s="10">
        <v>11.038444439999999</v>
      </c>
      <c r="L646" s="22">
        <v>3.03</v>
      </c>
      <c r="M646" s="17">
        <v>1.03</v>
      </c>
      <c r="N646" s="23">
        <f>_xlfn.XLOOKUP(G646,Sheet2!$W$4:$W$494,Sheet2!$Z$4:$Z$494)</f>
        <v>4.5999999999999996</v>
      </c>
      <c r="O646" s="23">
        <f>_xlfn.XLOOKUP($G646,Sheet2!$A$4:$A$494,Sheet2!$D$4:$D$494)</f>
        <v>1</v>
      </c>
      <c r="P646" s="23">
        <f>_xlfn.XLOOKUP($G646,Sheet2!$I$4:$I$494,Sheet2!$L$4:$L$494)</f>
        <v>0.9</v>
      </c>
      <c r="Q646" s="88">
        <f t="shared" si="18"/>
        <v>4.2239284940405968</v>
      </c>
      <c r="R646" s="88">
        <f t="shared" ref="R646:R709" si="19">(I646/12)/(M646/32)</f>
        <v>103.46873786407765</v>
      </c>
      <c r="S646" s="7"/>
      <c r="T646" s="13" t="s">
        <v>1862</v>
      </c>
      <c r="U646" s="7" t="s">
        <v>1863</v>
      </c>
      <c r="V646" s="7" t="s">
        <v>1864</v>
      </c>
      <c r="W646" s="7"/>
      <c r="X646" s="7"/>
      <c r="Y646" s="7"/>
      <c r="Z646" s="7"/>
      <c r="AA646" s="7"/>
      <c r="AB646" s="7"/>
      <c r="AC646" s="7"/>
      <c r="AD646" s="7"/>
      <c r="AE646" s="7"/>
      <c r="AF646" s="13" t="s">
        <v>1211</v>
      </c>
    </row>
    <row r="647" spans="1:32" ht="15">
      <c r="A647" s="7" t="s">
        <v>1197</v>
      </c>
      <c r="B647" s="7" t="s">
        <v>1198</v>
      </c>
      <c r="C647" s="70">
        <v>43786</v>
      </c>
      <c r="D647" s="7" t="s">
        <v>324</v>
      </c>
      <c r="E647" s="7" t="s">
        <v>1415</v>
      </c>
      <c r="F647" s="7" t="s">
        <v>1416</v>
      </c>
      <c r="G647" s="13" t="s">
        <v>1865</v>
      </c>
      <c r="H647" s="9">
        <v>-10.64</v>
      </c>
      <c r="I647" s="10">
        <v>42.379910000000002</v>
      </c>
      <c r="J647" s="11">
        <v>8.06</v>
      </c>
      <c r="K647" s="10">
        <v>13.137333330000001</v>
      </c>
      <c r="L647" s="22">
        <v>4.8099999999999996</v>
      </c>
      <c r="M647" s="17">
        <v>1.44</v>
      </c>
      <c r="N647" s="23">
        <f>_xlfn.XLOOKUP(G647,Sheet2!$W$4:$W$494,Sheet2!$Z$4:$Z$494)</f>
        <v>4.5999999999999996</v>
      </c>
      <c r="O647" s="23">
        <f>_xlfn.XLOOKUP($G647,Sheet2!$A$4:$A$494,Sheet2!$D$4:$D$494)</f>
        <v>1</v>
      </c>
      <c r="P647" s="23">
        <f>_xlfn.XLOOKUP($G647,Sheet2!$I$4:$I$494,Sheet2!$L$4:$L$494)</f>
        <v>1.2</v>
      </c>
      <c r="Q647" s="88">
        <f t="shared" si="18"/>
        <v>3.7635665542889392</v>
      </c>
      <c r="R647" s="88">
        <f t="shared" si="19"/>
        <v>78.481314814814823</v>
      </c>
      <c r="S647" s="7"/>
      <c r="T647" s="13" t="s">
        <v>1866</v>
      </c>
      <c r="U647" s="7" t="s">
        <v>1867</v>
      </c>
      <c r="V647" s="7" t="s">
        <v>1868</v>
      </c>
      <c r="W647" s="7"/>
      <c r="X647" s="7"/>
      <c r="Y647" s="7"/>
      <c r="Z647" s="7"/>
      <c r="AA647" s="7"/>
      <c r="AB647" s="7"/>
      <c r="AC647" s="7"/>
      <c r="AD647" s="7"/>
      <c r="AE647" s="7"/>
      <c r="AF647" s="13" t="s">
        <v>1211</v>
      </c>
    </row>
    <row r="648" spans="1:32" ht="15">
      <c r="A648" s="7" t="s">
        <v>1197</v>
      </c>
      <c r="B648" s="7" t="s">
        <v>1198</v>
      </c>
      <c r="C648" s="70">
        <v>43786</v>
      </c>
      <c r="D648" s="7" t="s">
        <v>436</v>
      </c>
      <c r="E648" s="7" t="s">
        <v>326</v>
      </c>
      <c r="F648" s="7" t="s">
        <v>1869</v>
      </c>
      <c r="G648" s="13" t="s">
        <v>1870</v>
      </c>
      <c r="H648" s="9">
        <v>-18.09</v>
      </c>
      <c r="I648" s="10">
        <v>39.21777273</v>
      </c>
      <c r="J648" s="11">
        <v>10.77</v>
      </c>
      <c r="K648" s="10">
        <v>11.64476923</v>
      </c>
      <c r="L648" s="22">
        <v>3.89</v>
      </c>
      <c r="M648" s="17">
        <v>1.17</v>
      </c>
      <c r="N648" s="23">
        <f>_xlfn.XLOOKUP(G648,Sheet2!$W$4:$W$494,Sheet2!$Z$4:$Z$494)</f>
        <v>4.7</v>
      </c>
      <c r="O648" s="23">
        <f>_xlfn.XLOOKUP($G648,Sheet2!$A$4:$A$494,Sheet2!$D$4:$D$494)</f>
        <v>1.1000000000000001</v>
      </c>
      <c r="P648" s="23">
        <f>_xlfn.XLOOKUP($G648,Sheet2!$I$4:$I$494,Sheet2!$L$4:$L$494)</f>
        <v>1.3</v>
      </c>
      <c r="Q648" s="88">
        <f t="shared" si="18"/>
        <v>3.929151989300522</v>
      </c>
      <c r="R648" s="88">
        <f t="shared" si="19"/>
        <v>89.385236991452999</v>
      </c>
      <c r="S648" s="7"/>
      <c r="T648" s="13" t="s">
        <v>1871</v>
      </c>
      <c r="U648" s="7" t="s">
        <v>1872</v>
      </c>
      <c r="V648" s="7" t="s">
        <v>1873</v>
      </c>
      <c r="W648" s="7"/>
      <c r="X648" s="7"/>
      <c r="Y648" s="7"/>
      <c r="Z648" s="7"/>
      <c r="AA648" s="7"/>
      <c r="AB648" s="7"/>
      <c r="AC648" s="7"/>
      <c r="AD648" s="7"/>
      <c r="AE648" s="7"/>
      <c r="AF648" s="13" t="s">
        <v>1211</v>
      </c>
    </row>
    <row r="649" spans="1:32" ht="15">
      <c r="A649" s="7" t="s">
        <v>1197</v>
      </c>
      <c r="B649" s="7" t="s">
        <v>1198</v>
      </c>
      <c r="C649" s="70">
        <v>43786</v>
      </c>
      <c r="D649" s="7" t="s">
        <v>436</v>
      </c>
      <c r="E649" s="7" t="s">
        <v>326</v>
      </c>
      <c r="F649" s="7" t="s">
        <v>1869</v>
      </c>
      <c r="G649" s="13" t="s">
        <v>1874</v>
      </c>
      <c r="H649" s="9">
        <v>-18.079999999999998</v>
      </c>
      <c r="I649" s="10">
        <v>46.369845460000001</v>
      </c>
      <c r="J649" s="11">
        <v>9.4600000000000009</v>
      </c>
      <c r="K649" s="10">
        <v>12.76711111</v>
      </c>
      <c r="L649" s="22">
        <v>3.82</v>
      </c>
      <c r="M649" s="17">
        <v>1.21</v>
      </c>
      <c r="N649" s="23">
        <f>_xlfn.XLOOKUP(G649,Sheet2!$W$4:$W$494,Sheet2!$Z$4:$Z$494)</f>
        <v>5.6</v>
      </c>
      <c r="O649" s="23">
        <f>_xlfn.XLOOKUP($G649,Sheet2!$A$4:$A$494,Sheet2!$D$4:$D$494)</f>
        <v>1.1000000000000001</v>
      </c>
      <c r="P649" s="23">
        <f>_xlfn.XLOOKUP($G649,Sheet2!$I$4:$I$494,Sheet2!$L$4:$L$494)</f>
        <v>0.9</v>
      </c>
      <c r="Q649" s="88">
        <f t="shared" si="18"/>
        <v>4.2373057280196775</v>
      </c>
      <c r="R649" s="88">
        <f t="shared" si="19"/>
        <v>102.1924968815427</v>
      </c>
      <c r="S649" s="7"/>
      <c r="T649" s="13" t="s">
        <v>1875</v>
      </c>
      <c r="U649" s="7" t="s">
        <v>1876</v>
      </c>
      <c r="V649" s="7" t="s">
        <v>1877</v>
      </c>
      <c r="W649" s="7"/>
      <c r="X649" s="7"/>
      <c r="Y649" s="7"/>
      <c r="Z649" s="7"/>
      <c r="AA649" s="7"/>
      <c r="AB649" s="7"/>
      <c r="AC649" s="7"/>
      <c r="AD649" s="7"/>
      <c r="AE649" s="7"/>
      <c r="AF649" s="13" t="s">
        <v>1211</v>
      </c>
    </row>
    <row r="650" spans="1:32" ht="15">
      <c r="A650" s="7" t="s">
        <v>1197</v>
      </c>
      <c r="B650" s="7" t="s">
        <v>1198</v>
      </c>
      <c r="C650" s="70">
        <v>43783</v>
      </c>
      <c r="D650" s="7" t="s">
        <v>371</v>
      </c>
      <c r="E650" s="7" t="s">
        <v>1878</v>
      </c>
      <c r="F650" s="7" t="s">
        <v>1879</v>
      </c>
      <c r="G650" s="13" t="s">
        <v>1880</v>
      </c>
      <c r="H650" s="9">
        <v>-19.489999999999998</v>
      </c>
      <c r="I650" s="10">
        <v>24.293679999999998</v>
      </c>
      <c r="J650" s="11">
        <v>3.59</v>
      </c>
      <c r="K650" s="10">
        <v>2.308421053</v>
      </c>
      <c r="L650" s="22">
        <v>0.44</v>
      </c>
      <c r="M650" s="17">
        <v>0.96</v>
      </c>
      <c r="N650" s="23">
        <f>_xlfn.XLOOKUP(G650,Sheet2!$W$4:$W$494,Sheet2!$Z$4:$Z$494)</f>
        <v>6.7</v>
      </c>
      <c r="O650" s="23">
        <f>_xlfn.XLOOKUP($G650,Sheet2!$A$4:$A$494,Sheet2!$D$4:$D$494)</f>
        <v>2</v>
      </c>
      <c r="P650" s="23">
        <f>_xlfn.XLOOKUP($G650,Sheet2!$I$4:$I$494,Sheet2!$L$4:$L$494)</f>
        <v>1.9</v>
      </c>
      <c r="Q650" s="88">
        <f t="shared" si="18"/>
        <v>12.27792764661927</v>
      </c>
      <c r="R650" s="88">
        <f t="shared" si="19"/>
        <v>67.482444444444454</v>
      </c>
      <c r="S650" s="7"/>
      <c r="T650" s="13" t="s">
        <v>1881</v>
      </c>
      <c r="U650" s="7" t="s">
        <v>1882</v>
      </c>
      <c r="V650" s="7" t="s">
        <v>1883</v>
      </c>
      <c r="W650" s="7"/>
      <c r="X650" s="7"/>
      <c r="Y650" s="7"/>
      <c r="Z650" s="7"/>
      <c r="AA650" s="7"/>
      <c r="AB650" s="7"/>
      <c r="AC650" s="7"/>
      <c r="AD650" s="7"/>
      <c r="AE650" s="7"/>
      <c r="AF650" s="13" t="s">
        <v>532</v>
      </c>
    </row>
    <row r="651" spans="1:32" ht="15">
      <c r="A651" s="7" t="s">
        <v>1197</v>
      </c>
      <c r="B651" s="7" t="s">
        <v>1198</v>
      </c>
      <c r="C651" s="70">
        <v>43795</v>
      </c>
      <c r="D651" s="7" t="s">
        <v>34</v>
      </c>
      <c r="E651" s="7" t="s">
        <v>198</v>
      </c>
      <c r="F651" s="7"/>
      <c r="G651" s="13" t="s">
        <v>1884</v>
      </c>
      <c r="H651" s="9">
        <v>-24.7</v>
      </c>
      <c r="I651" s="10">
        <v>16.422551850000001</v>
      </c>
      <c r="J651" s="11">
        <v>3.63</v>
      </c>
      <c r="K651" s="10">
        <v>0.812482759</v>
      </c>
      <c r="L651" s="22">
        <v>22.01</v>
      </c>
      <c r="M651" s="15"/>
      <c r="N651" s="23">
        <f>_xlfn.XLOOKUP(G651,Sheet2!$W$4:$W$494,Sheet2!$Z$4:$Z$494)</f>
        <v>8.9</v>
      </c>
      <c r="O651" s="23">
        <f>_xlfn.XLOOKUP($G651,Sheet2!$A$4:$A$494,Sheet2!$D$4:$D$494)</f>
        <v>2.7</v>
      </c>
      <c r="P651" s="23">
        <f>_xlfn.XLOOKUP($G651,Sheet2!$I$4:$I$494,Sheet2!$L$4:$L$494)</f>
        <v>2.9</v>
      </c>
      <c r="Q651" s="88">
        <f t="shared" si="18"/>
        <v>23.581600486614143</v>
      </c>
      <c r="R651" s="88" t="e">
        <f t="shared" si="19"/>
        <v>#DIV/0!</v>
      </c>
      <c r="S651" s="7"/>
      <c r="T651" s="13" t="s">
        <v>1885</v>
      </c>
      <c r="U651" s="7" t="s">
        <v>1886</v>
      </c>
      <c r="V651" s="7" t="s">
        <v>1887</v>
      </c>
      <c r="W651" s="7"/>
      <c r="X651" s="7"/>
      <c r="Y651" s="7"/>
      <c r="Z651" s="7"/>
      <c r="AA651" s="7"/>
      <c r="AB651" s="7"/>
      <c r="AC651" s="7"/>
      <c r="AD651" s="7"/>
      <c r="AE651" s="7"/>
      <c r="AF651" s="13" t="s">
        <v>198</v>
      </c>
    </row>
    <row r="652" spans="1:32" ht="15">
      <c r="A652" s="7" t="s">
        <v>1197</v>
      </c>
      <c r="B652" s="7" t="s">
        <v>1198</v>
      </c>
      <c r="C652" s="70">
        <v>43783</v>
      </c>
      <c r="D652" s="7" t="s">
        <v>371</v>
      </c>
      <c r="E652" s="7" t="s">
        <v>1888</v>
      </c>
      <c r="F652" s="7" t="s">
        <v>1889</v>
      </c>
      <c r="G652" s="13" t="s">
        <v>1890</v>
      </c>
      <c r="H652" s="9">
        <v>-22.5</v>
      </c>
      <c r="I652" s="10">
        <v>16.915600000000001</v>
      </c>
      <c r="J652" s="11">
        <v>4.5</v>
      </c>
      <c r="K652" s="10">
        <v>2.6703636359999998</v>
      </c>
      <c r="L652" s="22">
        <v>9.9499999999999993</v>
      </c>
      <c r="M652" s="17">
        <v>0.32</v>
      </c>
      <c r="N652" s="23">
        <f>_xlfn.XLOOKUP(G652,Sheet2!$W$4:$W$494,Sheet2!$Z$4:$Z$494)</f>
        <v>5</v>
      </c>
      <c r="O652" s="23">
        <f>_xlfn.XLOOKUP($G652,Sheet2!$A$4:$A$494,Sheet2!$D$4:$D$494)</f>
        <v>1.1000000000000001</v>
      </c>
      <c r="P652" s="23">
        <f>_xlfn.XLOOKUP($G652,Sheet2!$I$4:$I$494,Sheet2!$L$4:$L$494)</f>
        <v>1.1000000000000001</v>
      </c>
      <c r="Q652" s="88">
        <f t="shared" si="18"/>
        <v>7.3903293171816804</v>
      </c>
      <c r="R652" s="88">
        <f t="shared" si="19"/>
        <v>140.96333333333334</v>
      </c>
      <c r="S652" s="7"/>
      <c r="T652" s="13" t="s">
        <v>1891</v>
      </c>
      <c r="U652" s="7" t="s">
        <v>1892</v>
      </c>
      <c r="V652" s="7" t="s">
        <v>1893</v>
      </c>
      <c r="W652" s="7"/>
      <c r="X652" s="7"/>
      <c r="Y652" s="7"/>
      <c r="Z652" s="7"/>
      <c r="AA652" s="7"/>
      <c r="AB652" s="7"/>
      <c r="AC652" s="7"/>
      <c r="AD652" s="7"/>
      <c r="AE652" s="7"/>
      <c r="AF652" s="13" t="s">
        <v>1211</v>
      </c>
    </row>
    <row r="653" spans="1:32" ht="15">
      <c r="A653" s="7" t="s">
        <v>1197</v>
      </c>
      <c r="B653" s="7" t="s">
        <v>1198</v>
      </c>
      <c r="C653" s="70">
        <v>43783</v>
      </c>
      <c r="D653" s="7" t="s">
        <v>371</v>
      </c>
      <c r="E653" s="7" t="s">
        <v>1894</v>
      </c>
      <c r="F653" s="7"/>
      <c r="G653" s="13" t="s">
        <v>1895</v>
      </c>
      <c r="H653" s="9">
        <v>-22.73</v>
      </c>
      <c r="I653" s="10">
        <v>11.061624999999999</v>
      </c>
      <c r="J653" s="11">
        <v>3</v>
      </c>
      <c r="K653" s="10">
        <v>0.83344444399999995</v>
      </c>
      <c r="L653" s="22">
        <v>16.670000000000002</v>
      </c>
      <c r="M653" s="15"/>
      <c r="N653" s="23">
        <f>_xlfn.XLOOKUP(G653,Sheet2!$W$4:$W$494,Sheet2!$Z$4:$Z$494)</f>
        <v>5.6</v>
      </c>
      <c r="O653" s="23">
        <f>_xlfn.XLOOKUP($G653,Sheet2!$A$4:$A$494,Sheet2!$D$4:$D$494)</f>
        <v>1.2</v>
      </c>
      <c r="P653" s="23">
        <f>_xlfn.XLOOKUP($G653,Sheet2!$I$4:$I$494,Sheet2!$L$4:$L$494)</f>
        <v>1.8</v>
      </c>
      <c r="Q653" s="88">
        <f t="shared" si="18"/>
        <v>15.48421044686533</v>
      </c>
      <c r="R653" s="88" t="e">
        <f t="shared" si="19"/>
        <v>#DIV/0!</v>
      </c>
      <c r="S653" s="7"/>
      <c r="T653" s="13" t="s">
        <v>1896</v>
      </c>
      <c r="U653" s="7" t="s">
        <v>1897</v>
      </c>
      <c r="V653" s="7" t="s">
        <v>1898</v>
      </c>
      <c r="W653" s="7"/>
      <c r="X653" s="7"/>
      <c r="Y653" s="7"/>
      <c r="Z653" s="7"/>
      <c r="AA653" s="7"/>
      <c r="AB653" s="7"/>
      <c r="AC653" s="7"/>
      <c r="AD653" s="7" t="s">
        <v>1899</v>
      </c>
      <c r="AE653" s="7"/>
      <c r="AF653" s="13" t="s">
        <v>510</v>
      </c>
    </row>
    <row r="654" spans="1:32" ht="15">
      <c r="A654" s="7" t="s">
        <v>1197</v>
      </c>
      <c r="B654" s="7" t="s">
        <v>1198</v>
      </c>
      <c r="C654" s="70" t="s">
        <v>1221</v>
      </c>
      <c r="D654" s="7" t="s">
        <v>127</v>
      </c>
      <c r="E654" s="7" t="s">
        <v>1250</v>
      </c>
      <c r="F654" s="7" t="s">
        <v>102</v>
      </c>
      <c r="G654" s="13" t="s">
        <v>1900</v>
      </c>
      <c r="H654" s="9">
        <v>-27.53</v>
      </c>
      <c r="I654" s="10">
        <v>43.433950000000003</v>
      </c>
      <c r="J654" s="11">
        <v>7.03</v>
      </c>
      <c r="K654" s="10">
        <v>10.121166669999999</v>
      </c>
      <c r="L654" s="22">
        <v>11.76</v>
      </c>
      <c r="M654" s="17">
        <v>1.06</v>
      </c>
      <c r="N654" s="23">
        <f>_xlfn.XLOOKUP(G654,Sheet2!$W$4:$W$494,Sheet2!$Z$4:$Z$494)</f>
        <v>4.9000000000000004</v>
      </c>
      <c r="O654" s="23">
        <f>_xlfn.XLOOKUP($G654,Sheet2!$A$4:$A$494,Sheet2!$D$4:$D$494)</f>
        <v>1.2</v>
      </c>
      <c r="P654" s="23">
        <f>_xlfn.XLOOKUP($G654,Sheet2!$I$4:$I$494,Sheet2!$L$4:$L$494)</f>
        <v>1.2</v>
      </c>
      <c r="Q654" s="88">
        <f t="shared" si="18"/>
        <v>5.0066304922006264</v>
      </c>
      <c r="R654" s="88">
        <f t="shared" si="19"/>
        <v>109.26779874213837</v>
      </c>
      <c r="S654" s="7"/>
      <c r="T654" s="13" t="s">
        <v>1901</v>
      </c>
      <c r="U654" s="7" t="s">
        <v>1902</v>
      </c>
      <c r="V654" s="7" t="s">
        <v>1903</v>
      </c>
      <c r="W654" s="7"/>
      <c r="X654" s="7"/>
      <c r="Y654" s="7"/>
      <c r="Z654" s="7"/>
      <c r="AA654" s="7"/>
      <c r="AB654" s="7"/>
      <c r="AC654" s="7"/>
      <c r="AD654" s="7"/>
      <c r="AE654" s="7"/>
      <c r="AF654" s="13" t="s">
        <v>1211</v>
      </c>
    </row>
    <row r="655" spans="1:32" ht="15">
      <c r="A655" s="7" t="s">
        <v>1197</v>
      </c>
      <c r="B655" s="7" t="s">
        <v>1198</v>
      </c>
      <c r="C655" s="70">
        <v>43786</v>
      </c>
      <c r="D655" s="7" t="s">
        <v>436</v>
      </c>
      <c r="E655" s="7" t="s">
        <v>1904</v>
      </c>
      <c r="F655" s="7" t="s">
        <v>1905</v>
      </c>
      <c r="G655" s="13" t="s">
        <v>1906</v>
      </c>
      <c r="H655" s="9">
        <v>-19.07</v>
      </c>
      <c r="I655" s="10">
        <v>38.766800000000003</v>
      </c>
      <c r="J655" s="11">
        <v>9.39</v>
      </c>
      <c r="K655" s="10">
        <v>10.39066667</v>
      </c>
      <c r="L655" s="22">
        <v>7.96</v>
      </c>
      <c r="M655" s="17">
        <v>1.06</v>
      </c>
      <c r="N655" s="23">
        <f>_xlfn.XLOOKUP(G655,Sheet2!$W$4:$W$494,Sheet2!$Z$4:$Z$494)</f>
        <v>4.3</v>
      </c>
      <c r="O655" s="23">
        <f>_xlfn.XLOOKUP($G655,Sheet2!$A$4:$A$494,Sheet2!$D$4:$D$494)</f>
        <v>1</v>
      </c>
      <c r="P655" s="23">
        <f>_xlfn.XLOOKUP($G655,Sheet2!$I$4:$I$494,Sheet2!$L$4:$L$494)</f>
        <v>1.2</v>
      </c>
      <c r="Q655" s="88">
        <f t="shared" si="18"/>
        <v>4.3527460527547976</v>
      </c>
      <c r="R655" s="88">
        <f t="shared" si="19"/>
        <v>97.526540880503148</v>
      </c>
      <c r="S655" s="7"/>
      <c r="T655" s="13" t="s">
        <v>1907</v>
      </c>
      <c r="U655" s="7" t="s">
        <v>1908</v>
      </c>
      <c r="V655" s="7" t="s">
        <v>1909</v>
      </c>
      <c r="W655" s="7"/>
      <c r="X655" s="7"/>
      <c r="Y655" s="7"/>
      <c r="Z655" s="7"/>
      <c r="AA655" s="7"/>
      <c r="AB655" s="7"/>
      <c r="AC655" s="7"/>
      <c r="AD655" s="7"/>
      <c r="AE655" s="7"/>
      <c r="AF655" s="13" t="s">
        <v>1211</v>
      </c>
    </row>
    <row r="656" spans="1:32" ht="15">
      <c r="A656" s="7" t="s">
        <v>1197</v>
      </c>
      <c r="B656" s="7" t="s">
        <v>1198</v>
      </c>
      <c r="C656" s="70">
        <v>43761</v>
      </c>
      <c r="D656" s="7" t="s">
        <v>321</v>
      </c>
      <c r="E656" s="7" t="s">
        <v>1483</v>
      </c>
      <c r="F656" s="7" t="s">
        <v>1484</v>
      </c>
      <c r="G656" s="13" t="s">
        <v>1910</v>
      </c>
      <c r="H656" s="9">
        <v>-27.23</v>
      </c>
      <c r="I656" s="10">
        <v>27.52901</v>
      </c>
      <c r="J656" s="11">
        <v>6.62</v>
      </c>
      <c r="K656" s="10">
        <v>4.5372727270000004</v>
      </c>
      <c r="L656" s="22">
        <v>5.24</v>
      </c>
      <c r="M656" s="17">
        <v>0.45</v>
      </c>
      <c r="N656" s="23">
        <f>_xlfn.XLOOKUP(G656,Sheet2!$W$4:$W$494,Sheet2!$Z$4:$Z$494)</f>
        <v>5</v>
      </c>
      <c r="O656" s="23">
        <f>_xlfn.XLOOKUP($G656,Sheet2!$A$4:$A$494,Sheet2!$D$4:$D$494)</f>
        <v>1</v>
      </c>
      <c r="P656" s="23">
        <f>_xlfn.XLOOKUP($G656,Sheet2!$I$4:$I$494,Sheet2!$L$4:$L$494)</f>
        <v>1.1000000000000001</v>
      </c>
      <c r="Q656" s="88">
        <f t="shared" si="18"/>
        <v>7.0785205707854564</v>
      </c>
      <c r="R656" s="88">
        <f t="shared" si="19"/>
        <v>163.13487407407405</v>
      </c>
      <c r="S656" s="7"/>
      <c r="T656" s="13" t="s">
        <v>1911</v>
      </c>
      <c r="U656" s="7" t="s">
        <v>1912</v>
      </c>
      <c r="V656" s="7" t="s">
        <v>1913</v>
      </c>
      <c r="W656" s="7"/>
      <c r="X656" s="7"/>
      <c r="Y656" s="7"/>
      <c r="Z656" s="7"/>
      <c r="AA656" s="7"/>
      <c r="AB656" s="7"/>
      <c r="AC656" s="7"/>
      <c r="AD656" s="7"/>
      <c r="AE656" s="7"/>
      <c r="AF656" s="13" t="s">
        <v>1211</v>
      </c>
    </row>
    <row r="657" spans="1:32" ht="15">
      <c r="A657" s="7" t="s">
        <v>1197</v>
      </c>
      <c r="B657" s="7" t="s">
        <v>1198</v>
      </c>
      <c r="C657" s="70">
        <v>43760</v>
      </c>
      <c r="D657" s="7" t="s">
        <v>328</v>
      </c>
      <c r="E657" s="7" t="s">
        <v>1914</v>
      </c>
      <c r="F657" s="7" t="s">
        <v>1915</v>
      </c>
      <c r="G657" s="13" t="s">
        <v>1916</v>
      </c>
      <c r="H657" s="34" t="e">
        <v>#N/A</v>
      </c>
      <c r="I657" s="35" t="e">
        <v>#N/A</v>
      </c>
      <c r="J657" s="11">
        <v>9.58</v>
      </c>
      <c r="K657" s="10">
        <v>4.8037777779999997</v>
      </c>
      <c r="L657" s="22">
        <v>16.82</v>
      </c>
      <c r="M657" s="17">
        <v>0.35</v>
      </c>
      <c r="N657" s="23">
        <f>_xlfn.XLOOKUP(G657,Sheet2!$W$4:$W$494,Sheet2!$Z$4:$Z$494)</f>
        <v>5.5</v>
      </c>
      <c r="O657" s="23" t="e">
        <f>_xlfn.XLOOKUP($G657,Sheet2!$A$4:$A$494,Sheet2!$D$4:$D$494)</f>
        <v>#N/A</v>
      </c>
      <c r="P657" s="23">
        <f>_xlfn.XLOOKUP($G657,Sheet2!$I$4:$I$494,Sheet2!$L$4:$L$494)</f>
        <v>0.9</v>
      </c>
      <c r="Q657" s="88" t="e">
        <f t="shared" si="18"/>
        <v>#N/A</v>
      </c>
      <c r="R657" s="88" t="e">
        <f t="shared" si="19"/>
        <v>#N/A</v>
      </c>
      <c r="S657" s="7"/>
      <c r="T657" s="13" t="s">
        <v>1917</v>
      </c>
      <c r="U657" s="35" t="e">
        <v>#N/A</v>
      </c>
      <c r="V657" s="7" t="s">
        <v>1918</v>
      </c>
      <c r="W657" s="7"/>
      <c r="X657" s="7"/>
      <c r="Y657" s="7"/>
      <c r="Z657" s="7"/>
      <c r="AA657" s="7"/>
      <c r="AB657" s="7"/>
      <c r="AC657" s="7"/>
      <c r="AD657" s="7"/>
      <c r="AE657" s="7"/>
      <c r="AF657" s="13" t="s">
        <v>1211</v>
      </c>
    </row>
    <row r="658" spans="1:32" ht="15">
      <c r="A658" s="7" t="s">
        <v>1197</v>
      </c>
      <c r="B658" s="7" t="s">
        <v>1198</v>
      </c>
      <c r="C658" s="70">
        <v>43783</v>
      </c>
      <c r="D658" s="7" t="s">
        <v>371</v>
      </c>
      <c r="E658" s="7" t="s">
        <v>1878</v>
      </c>
      <c r="F658" s="7" t="s">
        <v>1879</v>
      </c>
      <c r="G658" s="13" t="s">
        <v>1919</v>
      </c>
      <c r="H658" s="9">
        <v>-18.53</v>
      </c>
      <c r="I658" s="10">
        <v>22.286155000000001</v>
      </c>
      <c r="J658" s="11">
        <v>3</v>
      </c>
      <c r="K658" s="10">
        <v>1.9178947369999999</v>
      </c>
      <c r="L658" s="22">
        <v>2.57</v>
      </c>
      <c r="M658" s="17">
        <v>0.68</v>
      </c>
      <c r="N658" s="23">
        <f>_xlfn.XLOOKUP(G658,Sheet2!$W$4:$W$494,Sheet2!$Z$4:$Z$494)</f>
        <v>6.7</v>
      </c>
      <c r="O658" s="23">
        <f>_xlfn.XLOOKUP($G658,Sheet2!$A$4:$A$494,Sheet2!$D$4:$D$494)</f>
        <v>2</v>
      </c>
      <c r="P658" s="23">
        <f>_xlfn.XLOOKUP($G658,Sheet2!$I$4:$I$494,Sheet2!$L$4:$L$494)</f>
        <v>1.9</v>
      </c>
      <c r="Q658" s="88">
        <f t="shared" si="18"/>
        <v>13.556799372283104</v>
      </c>
      <c r="R658" s="88">
        <f t="shared" si="19"/>
        <v>87.396686274509804</v>
      </c>
      <c r="S658" s="7"/>
      <c r="T658" s="13" t="s">
        <v>1920</v>
      </c>
      <c r="U658" s="7" t="s">
        <v>1921</v>
      </c>
      <c r="V658" s="7" t="s">
        <v>1922</v>
      </c>
      <c r="W658" s="7"/>
      <c r="X658" s="7"/>
      <c r="Y658" s="7"/>
      <c r="Z658" s="7"/>
      <c r="AA658" s="7"/>
      <c r="AB658" s="7"/>
      <c r="AC658" s="7"/>
      <c r="AD658" s="7"/>
      <c r="AE658" s="7"/>
      <c r="AF658" s="13" t="s">
        <v>532</v>
      </c>
    </row>
    <row r="659" spans="1:32" ht="15">
      <c r="A659" s="7" t="s">
        <v>1197</v>
      </c>
      <c r="B659" s="7" t="s">
        <v>1198</v>
      </c>
      <c r="C659" s="70">
        <v>43783</v>
      </c>
      <c r="D659" s="7" t="s">
        <v>371</v>
      </c>
      <c r="E659" s="7" t="s">
        <v>1923</v>
      </c>
      <c r="F659" s="7" t="s">
        <v>1923</v>
      </c>
      <c r="G659" s="13" t="s">
        <v>1924</v>
      </c>
      <c r="H659" s="9">
        <v>-27.12</v>
      </c>
      <c r="I659" s="10">
        <v>9.5394210529999999</v>
      </c>
      <c r="J659" s="11">
        <v>1.25</v>
      </c>
      <c r="K659" s="10">
        <v>0.74199999999999999</v>
      </c>
      <c r="L659" s="22">
        <v>9.51</v>
      </c>
      <c r="M659" s="17">
        <v>0.03</v>
      </c>
      <c r="N659" s="23">
        <f>_xlfn.XLOOKUP(G659,Sheet2!$W$4:$W$494,Sheet2!$Z$4:$Z$494)</f>
        <v>6.4</v>
      </c>
      <c r="O659" s="23">
        <f>_xlfn.XLOOKUP($G659,Sheet2!$A$4:$A$494,Sheet2!$D$4:$D$494)</f>
        <v>1.9</v>
      </c>
      <c r="P659" s="23">
        <f>_xlfn.XLOOKUP($G659,Sheet2!$I$4:$I$494,Sheet2!$L$4:$L$494)</f>
        <v>1.7</v>
      </c>
      <c r="Q659" s="88">
        <f t="shared" si="18"/>
        <v>14.999089705974843</v>
      </c>
      <c r="R659" s="88">
        <f t="shared" si="19"/>
        <v>847.94853804444449</v>
      </c>
      <c r="S659" s="7"/>
      <c r="T659" s="13" t="s">
        <v>1925</v>
      </c>
      <c r="U659" s="7" t="s">
        <v>1926</v>
      </c>
      <c r="V659" s="7" t="s">
        <v>1927</v>
      </c>
      <c r="W659" s="7"/>
      <c r="X659" s="7"/>
      <c r="Y659" s="7"/>
      <c r="Z659" s="7"/>
      <c r="AA659" s="7"/>
      <c r="AB659" s="7"/>
      <c r="AC659" s="7"/>
      <c r="AD659" s="7"/>
      <c r="AE659" s="7"/>
      <c r="AF659" s="13" t="s">
        <v>532</v>
      </c>
    </row>
    <row r="660" spans="1:32" ht="15">
      <c r="A660" s="7" t="s">
        <v>1197</v>
      </c>
      <c r="B660" s="7" t="s">
        <v>1198</v>
      </c>
      <c r="C660" s="70">
        <v>43783</v>
      </c>
      <c r="D660" s="7" t="s">
        <v>371</v>
      </c>
      <c r="E660" s="7" t="s">
        <v>1928</v>
      </c>
      <c r="F660" s="7" t="s">
        <v>1929</v>
      </c>
      <c r="G660" s="13" t="s">
        <v>1930</v>
      </c>
      <c r="H660" s="9">
        <v>-15.95</v>
      </c>
      <c r="I660" s="10">
        <v>31.562329999999999</v>
      </c>
      <c r="J660" s="11">
        <v>4.18</v>
      </c>
      <c r="K660" s="10">
        <v>9.8776363640000007</v>
      </c>
      <c r="L660" s="22">
        <v>13.28</v>
      </c>
      <c r="M660" s="17">
        <v>1.04</v>
      </c>
      <c r="N660" s="23">
        <f>_xlfn.XLOOKUP(G660,Sheet2!$W$4:$W$494,Sheet2!$Z$4:$Z$494)</f>
        <v>4.5999999999999996</v>
      </c>
      <c r="O660" s="23">
        <f>_xlfn.XLOOKUP($G660,Sheet2!$A$4:$A$494,Sheet2!$D$4:$D$494)</f>
        <v>1</v>
      </c>
      <c r="P660" s="23">
        <f>_xlfn.XLOOKUP($G660,Sheet2!$I$4:$I$494,Sheet2!$L$4:$L$494)</f>
        <v>1.1000000000000001</v>
      </c>
      <c r="Q660" s="88">
        <f t="shared" si="18"/>
        <v>3.727887621732795</v>
      </c>
      <c r="R660" s="88">
        <f t="shared" si="19"/>
        <v>80.929051282051276</v>
      </c>
      <c r="S660" s="7"/>
      <c r="T660" s="13" t="s">
        <v>1931</v>
      </c>
      <c r="U660" s="7" t="s">
        <v>1932</v>
      </c>
      <c r="V660" s="7" t="s">
        <v>1933</v>
      </c>
      <c r="W660" s="7"/>
      <c r="X660" s="7"/>
      <c r="Y660" s="7"/>
      <c r="Z660" s="7"/>
      <c r="AA660" s="7"/>
      <c r="AB660" s="7"/>
      <c r="AC660" s="7"/>
      <c r="AD660" s="7"/>
      <c r="AE660" s="7"/>
      <c r="AF660" s="13" t="s">
        <v>1211</v>
      </c>
    </row>
    <row r="661" spans="1:32" ht="15">
      <c r="A661" s="7" t="s">
        <v>1197</v>
      </c>
      <c r="B661" s="7" t="s">
        <v>1198</v>
      </c>
      <c r="C661" s="70">
        <v>43783</v>
      </c>
      <c r="D661" s="7" t="s">
        <v>324</v>
      </c>
      <c r="E661" s="7" t="s">
        <v>1878</v>
      </c>
      <c r="F661" s="7" t="s">
        <v>1879</v>
      </c>
      <c r="G661" s="13" t="s">
        <v>1934</v>
      </c>
      <c r="H661" s="9">
        <v>-15.31</v>
      </c>
      <c r="I661" s="10">
        <v>16.447041179999999</v>
      </c>
      <c r="J661" s="11">
        <v>1.97</v>
      </c>
      <c r="K661" s="10">
        <v>1.1325263160000001</v>
      </c>
      <c r="L661" s="22">
        <v>6.7</v>
      </c>
      <c r="M661" s="17">
        <v>0.54</v>
      </c>
      <c r="N661" s="23">
        <f>_xlfn.XLOOKUP(G661,Sheet2!$W$4:$W$494,Sheet2!$Z$4:$Z$494)</f>
        <v>6.6</v>
      </c>
      <c r="O661" s="23">
        <f>_xlfn.XLOOKUP($G661,Sheet2!$A$4:$A$494,Sheet2!$D$4:$D$494)</f>
        <v>1.7</v>
      </c>
      <c r="P661" s="23">
        <f>_xlfn.XLOOKUP($G661,Sheet2!$I$4:$I$494,Sheet2!$L$4:$L$494)</f>
        <v>1.9</v>
      </c>
      <c r="Q661" s="88">
        <f t="shared" si="18"/>
        <v>16.942842244735967</v>
      </c>
      <c r="R661" s="88">
        <f t="shared" si="19"/>
        <v>81.219956444444435</v>
      </c>
      <c r="S661" s="7"/>
      <c r="T661" s="13" t="s">
        <v>1935</v>
      </c>
      <c r="U661" s="7" t="s">
        <v>1936</v>
      </c>
      <c r="V661" s="7" t="s">
        <v>1937</v>
      </c>
      <c r="W661" s="7"/>
      <c r="X661" s="7"/>
      <c r="Y661" s="7"/>
      <c r="Z661" s="7"/>
      <c r="AA661" s="7"/>
      <c r="AB661" s="7"/>
      <c r="AC661" s="7"/>
      <c r="AD661" s="7"/>
      <c r="AE661" s="7"/>
      <c r="AF661" s="13" t="s">
        <v>532</v>
      </c>
    </row>
    <row r="662" spans="1:32" ht="15">
      <c r="A662" s="7" t="s">
        <v>1197</v>
      </c>
      <c r="B662" s="7" t="s">
        <v>1198</v>
      </c>
      <c r="C662" s="70">
        <v>43783</v>
      </c>
      <c r="D662" s="7" t="s">
        <v>371</v>
      </c>
      <c r="E662" s="7" t="s">
        <v>1938</v>
      </c>
      <c r="F662" s="7" t="s">
        <v>1915</v>
      </c>
      <c r="G662" s="13" t="s">
        <v>1939</v>
      </c>
      <c r="H662" s="9">
        <v>-19.440000000000001</v>
      </c>
      <c r="I662" s="10">
        <v>19.41831818</v>
      </c>
      <c r="J662" s="11">
        <v>3.64</v>
      </c>
      <c r="K662" s="10">
        <v>4.239833333</v>
      </c>
      <c r="L662" s="22">
        <v>14.22</v>
      </c>
      <c r="M662" s="17">
        <v>0.66</v>
      </c>
      <c r="N662" s="23">
        <f>_xlfn.XLOOKUP(G662,Sheet2!$W$4:$W$494,Sheet2!$Z$4:$Z$494)</f>
        <v>5.0999999999999996</v>
      </c>
      <c r="O662" s="23">
        <f>_xlfn.XLOOKUP($G662,Sheet2!$A$4:$A$494,Sheet2!$D$4:$D$494)</f>
        <v>1.1000000000000001</v>
      </c>
      <c r="P662" s="23">
        <f>_xlfn.XLOOKUP($G662,Sheet2!$I$4:$I$494,Sheet2!$L$4:$L$494)</f>
        <v>1.2</v>
      </c>
      <c r="Q662" s="88">
        <f t="shared" si="18"/>
        <v>5.3433007300085151</v>
      </c>
      <c r="R662" s="88">
        <f t="shared" si="19"/>
        <v>78.457851232323222</v>
      </c>
      <c r="S662" s="7"/>
      <c r="T662" s="13" t="s">
        <v>1940</v>
      </c>
      <c r="U662" s="7" t="s">
        <v>1941</v>
      </c>
      <c r="V662" s="7" t="s">
        <v>1942</v>
      </c>
      <c r="W662" s="7"/>
      <c r="X662" s="7"/>
      <c r="Y662" s="7"/>
      <c r="Z662" s="7"/>
      <c r="AA662" s="7"/>
      <c r="AB662" s="7"/>
      <c r="AC662" s="7"/>
      <c r="AD662" s="7"/>
      <c r="AE662" s="7"/>
      <c r="AF662" s="13" t="s">
        <v>1211</v>
      </c>
    </row>
    <row r="663" spans="1:32" ht="15">
      <c r="A663" s="7" t="s">
        <v>1197</v>
      </c>
      <c r="B663" s="7" t="s">
        <v>1198</v>
      </c>
      <c r="C663" s="70">
        <v>43760</v>
      </c>
      <c r="D663" s="7" t="s">
        <v>328</v>
      </c>
      <c r="E663" s="7" t="s">
        <v>1894</v>
      </c>
      <c r="F663" s="7"/>
      <c r="G663" s="13" t="s">
        <v>1943</v>
      </c>
      <c r="H663" s="9">
        <v>-28.31</v>
      </c>
      <c r="I663" s="10">
        <v>34.238349999999997</v>
      </c>
      <c r="J663" s="11">
        <v>6.47</v>
      </c>
      <c r="K663" s="10">
        <v>2.5866666669999998</v>
      </c>
      <c r="L663" s="22">
        <v>13.62</v>
      </c>
      <c r="M663" s="15"/>
      <c r="N663" s="23">
        <f>_xlfn.XLOOKUP(G663,Sheet2!$W$4:$W$494,Sheet2!$Z$4:$Z$494)</f>
        <v>5.3</v>
      </c>
      <c r="O663" s="23">
        <f>_xlfn.XLOOKUP($G663,Sheet2!$A$4:$A$494,Sheet2!$D$4:$D$494)</f>
        <v>1</v>
      </c>
      <c r="P663" s="23">
        <f>_xlfn.XLOOKUP($G663,Sheet2!$I$4:$I$494,Sheet2!$L$4:$L$494)</f>
        <v>1.8</v>
      </c>
      <c r="Q663" s="88">
        <f t="shared" si="18"/>
        <v>15.442554766051217</v>
      </c>
      <c r="R663" s="88" t="e">
        <f t="shared" si="19"/>
        <v>#DIV/0!</v>
      </c>
      <c r="S663" s="7"/>
      <c r="T663" s="13" t="s">
        <v>1944</v>
      </c>
      <c r="U663" s="7" t="s">
        <v>1945</v>
      </c>
      <c r="V663" s="7" t="s">
        <v>1946</v>
      </c>
      <c r="W663" s="7"/>
      <c r="X663" s="7"/>
      <c r="Y663" s="7"/>
      <c r="Z663" s="7"/>
      <c r="AA663" s="7"/>
      <c r="AB663" s="7"/>
      <c r="AC663" s="7"/>
      <c r="AD663" s="7"/>
      <c r="AE663" s="7"/>
      <c r="AF663" s="13" t="s">
        <v>510</v>
      </c>
    </row>
    <row r="664" spans="1:32" ht="15">
      <c r="A664" s="7" t="s">
        <v>1197</v>
      </c>
      <c r="B664" s="7" t="s">
        <v>1198</v>
      </c>
      <c r="C664" s="70">
        <v>43783</v>
      </c>
      <c r="D664" s="7" t="s">
        <v>324</v>
      </c>
      <c r="E664" s="7" t="s">
        <v>1894</v>
      </c>
      <c r="F664" s="7"/>
      <c r="G664" s="13" t="s">
        <v>1947</v>
      </c>
      <c r="H664" s="9">
        <v>-18.61</v>
      </c>
      <c r="I664" s="10">
        <v>8.8078636360000004</v>
      </c>
      <c r="J664" s="11">
        <v>6.29</v>
      </c>
      <c r="K664" s="10">
        <v>0.90433333299999996</v>
      </c>
      <c r="L664" s="22">
        <v>9.64</v>
      </c>
      <c r="M664" s="17">
        <v>0.11</v>
      </c>
      <c r="N664" s="23">
        <f>_xlfn.XLOOKUP(G664,Sheet2!$W$4:$W$494,Sheet2!$Z$4:$Z$494)</f>
        <v>5.4</v>
      </c>
      <c r="O664" s="23">
        <f>_xlfn.XLOOKUP($G664,Sheet2!$A$4:$A$494,Sheet2!$D$4:$D$494)</f>
        <v>1.1000000000000001</v>
      </c>
      <c r="P664" s="23">
        <f>_xlfn.XLOOKUP($G664,Sheet2!$I$4:$I$494,Sheet2!$L$4:$L$494)</f>
        <v>1.8</v>
      </c>
      <c r="Q664" s="88">
        <f t="shared" si="18"/>
        <v>11.362890798880535</v>
      </c>
      <c r="R664" s="88">
        <f t="shared" si="19"/>
        <v>213.52396693333333</v>
      </c>
      <c r="S664" s="7"/>
      <c r="T664" s="13" t="s">
        <v>1948</v>
      </c>
      <c r="U664" s="7" t="s">
        <v>1949</v>
      </c>
      <c r="V664" s="7" t="s">
        <v>1950</v>
      </c>
      <c r="W664" s="7"/>
      <c r="X664" s="7"/>
      <c r="Y664" s="7"/>
      <c r="Z664" s="7"/>
      <c r="AA664" s="7"/>
      <c r="AB664" s="7"/>
      <c r="AC664" s="7"/>
      <c r="AD664" s="7"/>
      <c r="AE664" s="7"/>
      <c r="AF664" s="13" t="s">
        <v>510</v>
      </c>
    </row>
    <row r="665" spans="1:32" ht="15">
      <c r="A665" s="7" t="s">
        <v>1197</v>
      </c>
      <c r="B665" s="7" t="s">
        <v>1198</v>
      </c>
      <c r="C665" s="70">
        <v>43783</v>
      </c>
      <c r="D665" s="7" t="s">
        <v>371</v>
      </c>
      <c r="E665" s="7" t="s">
        <v>1938</v>
      </c>
      <c r="F665" s="7" t="s">
        <v>1915</v>
      </c>
      <c r="G665" s="13" t="s">
        <v>1951</v>
      </c>
      <c r="H665" s="9">
        <v>-19.29</v>
      </c>
      <c r="I665" s="10">
        <v>17.184149999999999</v>
      </c>
      <c r="J665" s="11">
        <v>3.48</v>
      </c>
      <c r="K665" s="10">
        <v>4.1525999999999996</v>
      </c>
      <c r="L665" s="22">
        <v>13.38</v>
      </c>
      <c r="M665" s="17">
        <v>0.36</v>
      </c>
      <c r="N665" s="23">
        <f>_xlfn.XLOOKUP(G665,Sheet2!$W$4:$W$494,Sheet2!$Z$4:$Z$494)</f>
        <v>4.4000000000000004</v>
      </c>
      <c r="O665" s="23">
        <f>_xlfn.XLOOKUP($G665,Sheet2!$A$4:$A$494,Sheet2!$D$4:$D$494)</f>
        <v>1</v>
      </c>
      <c r="P665" s="23">
        <f>_xlfn.XLOOKUP($G665,Sheet2!$I$4:$I$494,Sheet2!$L$4:$L$494)</f>
        <v>1</v>
      </c>
      <c r="Q665" s="88">
        <f t="shared" si="18"/>
        <v>4.8278608582574778</v>
      </c>
      <c r="R665" s="88">
        <f t="shared" si="19"/>
        <v>127.28999999999999</v>
      </c>
      <c r="S665" s="7"/>
      <c r="T665" s="13" t="s">
        <v>1952</v>
      </c>
      <c r="U665" s="7" t="s">
        <v>1953</v>
      </c>
      <c r="V665" s="7" t="s">
        <v>1954</v>
      </c>
      <c r="W665" s="7"/>
      <c r="X665" s="7"/>
      <c r="Y665" s="7"/>
      <c r="Z665" s="7"/>
      <c r="AA665" s="7"/>
      <c r="AB665" s="7"/>
      <c r="AC665" s="7"/>
      <c r="AD665" s="7"/>
      <c r="AE665" s="7"/>
      <c r="AF665" s="13" t="s">
        <v>1211</v>
      </c>
    </row>
    <row r="666" spans="1:32" ht="15">
      <c r="A666" s="7" t="s">
        <v>1197</v>
      </c>
      <c r="B666" s="7" t="s">
        <v>1198</v>
      </c>
      <c r="C666" s="70">
        <v>43783</v>
      </c>
      <c r="D666" s="7" t="s">
        <v>371</v>
      </c>
      <c r="E666" s="7" t="s">
        <v>1955</v>
      </c>
      <c r="F666" s="7" t="s">
        <v>1905</v>
      </c>
      <c r="G666" s="13" t="s">
        <v>1956</v>
      </c>
      <c r="H666" s="9">
        <v>-14.47</v>
      </c>
      <c r="I666" s="10">
        <v>31.761111110000002</v>
      </c>
      <c r="J666" s="11">
        <v>5.93</v>
      </c>
      <c r="K666" s="10">
        <v>9.1793333330000006</v>
      </c>
      <c r="L666" s="22">
        <v>12.98</v>
      </c>
      <c r="M666" s="17">
        <v>0.81</v>
      </c>
      <c r="N666" s="23">
        <f>_xlfn.XLOOKUP(G666,Sheet2!$W$4:$W$494,Sheet2!$Z$4:$Z$494)</f>
        <v>4.3</v>
      </c>
      <c r="O666" s="23">
        <f>_xlfn.XLOOKUP($G666,Sheet2!$A$4:$A$494,Sheet2!$D$4:$D$494)</f>
        <v>0.9</v>
      </c>
      <c r="P666" s="23">
        <f>_xlfn.XLOOKUP($G666,Sheet2!$I$4:$I$494,Sheet2!$L$4:$L$494)</f>
        <v>1.2</v>
      </c>
      <c r="Q666" s="88">
        <f t="shared" si="18"/>
        <v>4.0367451844373861</v>
      </c>
      <c r="R666" s="88">
        <f t="shared" si="19"/>
        <v>104.56332875720165</v>
      </c>
      <c r="S666" s="7"/>
      <c r="T666" s="13" t="s">
        <v>1957</v>
      </c>
      <c r="U666" s="7" t="s">
        <v>1958</v>
      </c>
      <c r="V666" s="7" t="s">
        <v>1959</v>
      </c>
      <c r="W666" s="7"/>
      <c r="X666" s="7"/>
      <c r="Y666" s="7"/>
      <c r="Z666" s="7"/>
      <c r="AA666" s="7"/>
      <c r="AB666" s="7"/>
      <c r="AC666" s="7"/>
      <c r="AD666" s="7"/>
      <c r="AE666" s="7"/>
      <c r="AF666" s="13" t="s">
        <v>1211</v>
      </c>
    </row>
    <row r="667" spans="1:32" ht="15">
      <c r="A667" s="7" t="s">
        <v>1197</v>
      </c>
      <c r="B667" s="7" t="s">
        <v>1198</v>
      </c>
      <c r="C667" s="70">
        <v>43789</v>
      </c>
      <c r="D667" s="7" t="s">
        <v>127</v>
      </c>
      <c r="E667" s="7" t="s">
        <v>198</v>
      </c>
      <c r="F667" s="7"/>
      <c r="G667" s="13" t="s">
        <v>1960</v>
      </c>
      <c r="H667" s="9">
        <v>-22.94</v>
      </c>
      <c r="I667" s="10">
        <v>12.34608929</v>
      </c>
      <c r="J667" s="11">
        <v>3.8</v>
      </c>
      <c r="K667" s="10">
        <v>0.76622222200000001</v>
      </c>
      <c r="L667" s="22">
        <v>21.07</v>
      </c>
      <c r="M667" s="15"/>
      <c r="N667" s="23">
        <f>_xlfn.XLOOKUP(G667,Sheet2!$W$4:$W$494,Sheet2!$Z$4:$Z$494)</f>
        <v>9.1</v>
      </c>
      <c r="O667" s="23">
        <f>_xlfn.XLOOKUP($G667,Sheet2!$A$4:$A$494,Sheet2!$D$4:$D$494)</f>
        <v>2.8</v>
      </c>
      <c r="P667" s="23">
        <f>_xlfn.XLOOKUP($G667,Sheet2!$I$4:$I$494,Sheet2!$L$4:$L$494)</f>
        <v>2.7</v>
      </c>
      <c r="Q667" s="88">
        <f t="shared" si="18"/>
        <v>18.798424823462422</v>
      </c>
      <c r="R667" s="88" t="e">
        <f t="shared" si="19"/>
        <v>#DIV/0!</v>
      </c>
      <c r="S667" s="7"/>
      <c r="T667" s="13" t="s">
        <v>1961</v>
      </c>
      <c r="U667" s="7" t="s">
        <v>1962</v>
      </c>
      <c r="V667" s="7" t="s">
        <v>1963</v>
      </c>
      <c r="W667" s="7"/>
      <c r="X667" s="7"/>
      <c r="Y667" s="7"/>
      <c r="Z667" s="7"/>
      <c r="AA667" s="7"/>
      <c r="AB667" s="7"/>
      <c r="AC667" s="7"/>
      <c r="AD667" s="7"/>
      <c r="AE667" s="7"/>
      <c r="AF667" s="13" t="s">
        <v>198</v>
      </c>
    </row>
    <row r="668" spans="1:32" ht="15">
      <c r="A668" s="7" t="s">
        <v>1197</v>
      </c>
      <c r="B668" s="7" t="s">
        <v>1198</v>
      </c>
      <c r="C668" s="70">
        <v>43786</v>
      </c>
      <c r="D668" s="7" t="s">
        <v>436</v>
      </c>
      <c r="E668" s="7" t="s">
        <v>1914</v>
      </c>
      <c r="F668" s="7" t="s">
        <v>1915</v>
      </c>
      <c r="G668" s="13" t="s">
        <v>1964</v>
      </c>
      <c r="H668" s="9">
        <v>-24.13</v>
      </c>
      <c r="I668" s="10">
        <v>18.120875000000002</v>
      </c>
      <c r="J668" s="11">
        <v>7.8</v>
      </c>
      <c r="K668" s="10">
        <v>5.3632499999999999</v>
      </c>
      <c r="L668" s="22">
        <v>4.72</v>
      </c>
      <c r="M668" s="17">
        <v>0.31</v>
      </c>
      <c r="N668" s="23">
        <f>_xlfn.XLOOKUP(G668,Sheet2!$W$4:$W$494,Sheet2!$Z$4:$Z$494)</f>
        <v>4.9000000000000004</v>
      </c>
      <c r="O668" s="23">
        <f>_xlfn.XLOOKUP($G668,Sheet2!$A$4:$A$494,Sheet2!$D$4:$D$494)</f>
        <v>1.2</v>
      </c>
      <c r="P668" s="23">
        <f>_xlfn.XLOOKUP($G668,Sheet2!$I$4:$I$494,Sheet2!$L$4:$L$494)</f>
        <v>0.8</v>
      </c>
      <c r="Q668" s="88">
        <f t="shared" si="18"/>
        <v>3.9418302024580876</v>
      </c>
      <c r="R668" s="88">
        <f t="shared" si="19"/>
        <v>155.87849462365594</v>
      </c>
      <c r="S668" s="7"/>
      <c r="T668" s="13" t="s">
        <v>1965</v>
      </c>
      <c r="U668" s="7" t="s">
        <v>1966</v>
      </c>
      <c r="V668" s="7" t="s">
        <v>1967</v>
      </c>
      <c r="W668" s="7"/>
      <c r="X668" s="7"/>
      <c r="Y668" s="7"/>
      <c r="Z668" s="7"/>
      <c r="AA668" s="7"/>
      <c r="AB668" s="7"/>
      <c r="AC668" s="7"/>
      <c r="AD668" s="7"/>
      <c r="AE668" s="7"/>
      <c r="AF668" s="13" t="s">
        <v>1211</v>
      </c>
    </row>
    <row r="669" spans="1:32" ht="15">
      <c r="A669" s="7" t="s">
        <v>1197</v>
      </c>
      <c r="B669" s="7" t="s">
        <v>1198</v>
      </c>
      <c r="C669" s="70">
        <v>43786</v>
      </c>
      <c r="D669" s="7" t="s">
        <v>436</v>
      </c>
      <c r="E669" s="7" t="s">
        <v>1914</v>
      </c>
      <c r="F669" s="7" t="s">
        <v>1915</v>
      </c>
      <c r="G669" s="13" t="s">
        <v>1968</v>
      </c>
      <c r="H669" s="9">
        <v>-23.32</v>
      </c>
      <c r="I669" s="10">
        <v>19.76026667</v>
      </c>
      <c r="J669" s="11">
        <v>8.18</v>
      </c>
      <c r="K669" s="10">
        <v>5.7765000000000004</v>
      </c>
      <c r="L669" s="22">
        <v>4.13</v>
      </c>
      <c r="M669" s="17">
        <v>0.37</v>
      </c>
      <c r="N669" s="23">
        <f>_xlfn.XLOOKUP(G669,Sheet2!$W$4:$W$494,Sheet2!$Z$4:$Z$494)</f>
        <v>5.8</v>
      </c>
      <c r="O669" s="23">
        <f>_xlfn.XLOOKUP($G669,Sheet2!$A$4:$A$494,Sheet2!$D$4:$D$494)</f>
        <v>1.2</v>
      </c>
      <c r="P669" s="23">
        <f>_xlfn.XLOOKUP($G669,Sheet2!$I$4:$I$494,Sheet2!$L$4:$L$494)</f>
        <v>0.8</v>
      </c>
      <c r="Q669" s="88">
        <f t="shared" si="18"/>
        <v>3.9909364577743149</v>
      </c>
      <c r="R669" s="88">
        <f t="shared" si="19"/>
        <v>142.41633636036036</v>
      </c>
      <c r="S669" s="7"/>
      <c r="T669" s="13" t="s">
        <v>1969</v>
      </c>
      <c r="U669" s="7" t="s">
        <v>1970</v>
      </c>
      <c r="V669" s="7" t="s">
        <v>1971</v>
      </c>
      <c r="W669" s="7"/>
      <c r="X669" s="7"/>
      <c r="Y669" s="7"/>
      <c r="Z669" s="7"/>
      <c r="AA669" s="7"/>
      <c r="AB669" s="7"/>
      <c r="AC669" s="7"/>
      <c r="AD669" s="7"/>
      <c r="AE669" s="7"/>
      <c r="AF669" s="13" t="s">
        <v>1211</v>
      </c>
    </row>
    <row r="670" spans="1:32" ht="15">
      <c r="A670" s="7" t="s">
        <v>1197</v>
      </c>
      <c r="B670" s="7" t="s">
        <v>1198</v>
      </c>
      <c r="C670" s="70">
        <v>43789</v>
      </c>
      <c r="D670" s="7" t="s">
        <v>127</v>
      </c>
      <c r="E670" s="7" t="s">
        <v>198</v>
      </c>
      <c r="F670" s="7"/>
      <c r="G670" s="13" t="s">
        <v>1972</v>
      </c>
      <c r="H670" s="9">
        <v>-23.54</v>
      </c>
      <c r="I670" s="10">
        <v>13.115096149999999</v>
      </c>
      <c r="J670" s="11">
        <v>3.77</v>
      </c>
      <c r="K670" s="10">
        <v>0.67849999999999999</v>
      </c>
      <c r="L670" s="22">
        <v>6.45</v>
      </c>
      <c r="M670" s="17">
        <v>0.2</v>
      </c>
      <c r="N670" s="23">
        <f>_xlfn.XLOOKUP(G670,Sheet2!$W$4:$W$494,Sheet2!$Z$4:$Z$494)</f>
        <v>9.4</v>
      </c>
      <c r="O670" s="23">
        <f>_xlfn.XLOOKUP($G670,Sheet2!$A$4:$A$494,Sheet2!$D$4:$D$494)</f>
        <v>2.6</v>
      </c>
      <c r="P670" s="23">
        <f>_xlfn.XLOOKUP($G670,Sheet2!$I$4:$I$494,Sheet2!$L$4:$L$494)</f>
        <v>2.8</v>
      </c>
      <c r="Q670" s="88">
        <f t="shared" si="18"/>
        <v>22.551135605502331</v>
      </c>
      <c r="R670" s="88">
        <f t="shared" si="19"/>
        <v>174.86794866666665</v>
      </c>
      <c r="S670" s="7"/>
      <c r="T670" s="13" t="s">
        <v>1973</v>
      </c>
      <c r="U670" s="7" t="s">
        <v>1974</v>
      </c>
      <c r="V670" s="7" t="s">
        <v>1975</v>
      </c>
      <c r="W670" s="7"/>
      <c r="X670" s="7"/>
      <c r="Y670" s="7"/>
      <c r="Z670" s="7"/>
      <c r="AA670" s="7"/>
      <c r="AB670" s="7"/>
      <c r="AC670" s="7"/>
      <c r="AD670" s="7"/>
      <c r="AE670" s="7"/>
      <c r="AF670" s="13" t="s">
        <v>198</v>
      </c>
    </row>
    <row r="671" spans="1:32" ht="15">
      <c r="A671" s="7" t="s">
        <v>1197</v>
      </c>
      <c r="B671" s="7" t="s">
        <v>1198</v>
      </c>
      <c r="C671" s="70">
        <v>43785</v>
      </c>
      <c r="D671" s="7" t="s">
        <v>436</v>
      </c>
      <c r="E671" s="7" t="s">
        <v>1093</v>
      </c>
      <c r="F671" s="7" t="s">
        <v>1976</v>
      </c>
      <c r="G671" s="13" t="s">
        <v>1977</v>
      </c>
      <c r="H671" s="9">
        <v>-18.010000000000002</v>
      </c>
      <c r="I671" s="10">
        <v>33.076955560000002</v>
      </c>
      <c r="J671" s="11">
        <v>11.95</v>
      </c>
      <c r="K671" s="10">
        <v>11.902461539999999</v>
      </c>
      <c r="L671" s="22">
        <v>8.19</v>
      </c>
      <c r="M671" s="17">
        <v>1.31</v>
      </c>
      <c r="N671" s="23">
        <f>_xlfn.XLOOKUP(G671,Sheet2!$W$4:$W$494,Sheet2!$Z$4:$Z$494)</f>
        <v>5.6</v>
      </c>
      <c r="O671" s="23">
        <f>_xlfn.XLOOKUP($G671,Sheet2!$A$4:$A$494,Sheet2!$D$4:$D$494)</f>
        <v>0.9</v>
      </c>
      <c r="P671" s="23">
        <f>_xlfn.XLOOKUP($G671,Sheet2!$I$4:$I$494,Sheet2!$L$4:$L$494)</f>
        <v>1.3</v>
      </c>
      <c r="Q671" s="88">
        <f t="shared" si="18"/>
        <v>3.2421681311029613</v>
      </c>
      <c r="R671" s="88">
        <f t="shared" si="19"/>
        <v>67.332225058524173</v>
      </c>
      <c r="S671" s="7"/>
      <c r="T671" s="13" t="s">
        <v>1978</v>
      </c>
      <c r="U671" s="7" t="s">
        <v>1979</v>
      </c>
      <c r="V671" s="7" t="s">
        <v>1980</v>
      </c>
      <c r="W671" s="7"/>
      <c r="X671" s="7"/>
      <c r="Y671" s="7"/>
      <c r="Z671" s="7"/>
      <c r="AA671" s="7"/>
      <c r="AB671" s="7"/>
      <c r="AC671" s="7"/>
      <c r="AD671" s="7"/>
      <c r="AE671" s="7"/>
      <c r="AF671" s="13" t="s">
        <v>1211</v>
      </c>
    </row>
    <row r="672" spans="1:32" ht="15">
      <c r="A672" s="7" t="s">
        <v>1197</v>
      </c>
      <c r="B672" s="7" t="s">
        <v>1198</v>
      </c>
      <c r="C672" s="70">
        <v>43760</v>
      </c>
      <c r="D672" s="7" t="s">
        <v>321</v>
      </c>
      <c r="E672" s="7" t="s">
        <v>1981</v>
      </c>
      <c r="F672" s="7" t="s">
        <v>47</v>
      </c>
      <c r="G672" s="13" t="s">
        <v>1982</v>
      </c>
      <c r="H672" s="9">
        <v>-25.51</v>
      </c>
      <c r="I672" s="10">
        <v>42.474045459999999</v>
      </c>
      <c r="J672" s="11">
        <v>9.1</v>
      </c>
      <c r="K672" s="10">
        <v>11.332909089999999</v>
      </c>
      <c r="L672" s="22">
        <v>4.0599999999999996</v>
      </c>
      <c r="M672" s="17">
        <v>1.1399999999999999</v>
      </c>
      <c r="N672" s="23">
        <f>_xlfn.XLOOKUP(G672,Sheet2!$W$4:$W$494,Sheet2!$Z$4:$Z$494)</f>
        <v>5.4</v>
      </c>
      <c r="O672" s="23">
        <f>_xlfn.XLOOKUP($G672,Sheet2!$A$4:$A$494,Sheet2!$D$4:$D$494)</f>
        <v>1.1000000000000001</v>
      </c>
      <c r="P672" s="23">
        <f>_xlfn.XLOOKUP($G672,Sheet2!$I$4:$I$494,Sheet2!$L$4:$L$494)</f>
        <v>1.1000000000000001</v>
      </c>
      <c r="Q672" s="88">
        <f t="shared" si="18"/>
        <v>4.3724918856352231</v>
      </c>
      <c r="R672" s="88">
        <f t="shared" si="19"/>
        <v>99.354492304093569</v>
      </c>
      <c r="S672" s="7"/>
      <c r="T672" s="13" t="s">
        <v>1983</v>
      </c>
      <c r="U672" s="7" t="s">
        <v>1984</v>
      </c>
      <c r="V672" s="7" t="s">
        <v>1985</v>
      </c>
      <c r="W672" s="7"/>
      <c r="X672" s="7"/>
      <c r="Y672" s="7"/>
      <c r="Z672" s="7"/>
      <c r="AA672" s="7"/>
      <c r="AB672" s="7"/>
      <c r="AC672" s="7"/>
      <c r="AD672" s="7"/>
      <c r="AE672" s="7"/>
      <c r="AF672" s="13" t="s">
        <v>1211</v>
      </c>
    </row>
    <row r="673" spans="1:32" ht="15">
      <c r="A673" s="7" t="s">
        <v>1197</v>
      </c>
      <c r="B673" s="7" t="s">
        <v>1198</v>
      </c>
      <c r="C673" s="70">
        <v>43760</v>
      </c>
      <c r="D673" s="7" t="s">
        <v>337</v>
      </c>
      <c r="E673" s="7" t="s">
        <v>1914</v>
      </c>
      <c r="F673" s="7" t="s">
        <v>1915</v>
      </c>
      <c r="G673" s="13" t="s">
        <v>1986</v>
      </c>
      <c r="H673" s="9">
        <v>-31.55</v>
      </c>
      <c r="I673" s="10">
        <v>26.182537499999999</v>
      </c>
      <c r="J673" s="11">
        <v>5.92</v>
      </c>
      <c r="K673" s="10">
        <v>5.7870769229999999</v>
      </c>
      <c r="L673" s="22">
        <v>4.1100000000000003</v>
      </c>
      <c r="M673" s="17">
        <v>0.39</v>
      </c>
      <c r="N673" s="23">
        <f>_xlfn.XLOOKUP(G673,Sheet2!$W$4:$W$494,Sheet2!$Z$4:$Z$494)</f>
        <v>5.2</v>
      </c>
      <c r="O673" s="23">
        <f>_xlfn.XLOOKUP($G673,Sheet2!$A$4:$A$494,Sheet2!$D$4:$D$494)</f>
        <v>0.8</v>
      </c>
      <c r="P673" s="23">
        <f>_xlfn.XLOOKUP($G673,Sheet2!$I$4:$I$494,Sheet2!$L$4:$L$494)</f>
        <v>1.3</v>
      </c>
      <c r="Q673" s="88">
        <f t="shared" si="18"/>
        <v>5.2783631799670134</v>
      </c>
      <c r="R673" s="88">
        <f t="shared" si="19"/>
        <v>179.02589743589743</v>
      </c>
      <c r="S673" s="7"/>
      <c r="T673" s="13" t="s">
        <v>1987</v>
      </c>
      <c r="U673" s="7" t="s">
        <v>1988</v>
      </c>
      <c r="V673" s="7" t="s">
        <v>1989</v>
      </c>
      <c r="W673" s="7"/>
      <c r="X673" s="7"/>
      <c r="Y673" s="7"/>
      <c r="Z673" s="7"/>
      <c r="AA673" s="7"/>
      <c r="AB673" s="7"/>
      <c r="AC673" s="7"/>
      <c r="AD673" s="7"/>
      <c r="AE673" s="7"/>
      <c r="AF673" s="13" t="s">
        <v>1211</v>
      </c>
    </row>
    <row r="674" spans="1:32" ht="15">
      <c r="A674" s="7" t="s">
        <v>1197</v>
      </c>
      <c r="B674" s="7" t="s">
        <v>1198</v>
      </c>
      <c r="C674" s="70">
        <v>43783</v>
      </c>
      <c r="D674" s="7" t="s">
        <v>371</v>
      </c>
      <c r="E674" s="7" t="s">
        <v>1849</v>
      </c>
      <c r="F674" s="7" t="s">
        <v>1850</v>
      </c>
      <c r="G674" s="13" t="s">
        <v>1990</v>
      </c>
      <c r="H674" s="9">
        <v>-13.63</v>
      </c>
      <c r="I674" s="10">
        <v>38.149970000000003</v>
      </c>
      <c r="J674" s="11">
        <v>6.85</v>
      </c>
      <c r="K674" s="10">
        <v>14.289636359999999</v>
      </c>
      <c r="L674" s="22">
        <v>10.49</v>
      </c>
      <c r="M674" s="17">
        <v>1.66</v>
      </c>
      <c r="N674" s="23">
        <f>_xlfn.XLOOKUP(G674,Sheet2!$W$4:$W$494,Sheet2!$Z$4:$Z$494)</f>
        <v>5.3</v>
      </c>
      <c r="O674" s="23">
        <f>_xlfn.XLOOKUP($G674,Sheet2!$A$4:$A$494,Sheet2!$D$4:$D$494)</f>
        <v>1</v>
      </c>
      <c r="P674" s="23">
        <f>_xlfn.XLOOKUP($G674,Sheet2!$I$4:$I$494,Sheet2!$L$4:$L$494)</f>
        <v>1.1000000000000001</v>
      </c>
      <c r="Q674" s="88">
        <f t="shared" si="18"/>
        <v>3.114725750329264</v>
      </c>
      <c r="R674" s="88">
        <f t="shared" si="19"/>
        <v>61.285092369477915</v>
      </c>
      <c r="S674" s="7"/>
      <c r="T674" s="13" t="s">
        <v>1991</v>
      </c>
      <c r="U674" s="7" t="s">
        <v>1992</v>
      </c>
      <c r="V674" s="7" t="s">
        <v>1993</v>
      </c>
      <c r="W674" s="7"/>
      <c r="X674" s="7"/>
      <c r="Y674" s="7"/>
      <c r="Z674" s="7"/>
      <c r="AA674" s="7"/>
      <c r="AB674" s="7"/>
      <c r="AC674" s="7"/>
      <c r="AD674" s="7"/>
      <c r="AE674" s="7"/>
      <c r="AF674" s="13" t="s">
        <v>1211</v>
      </c>
    </row>
    <row r="675" spans="1:32" ht="15">
      <c r="A675" s="7" t="s">
        <v>1197</v>
      </c>
      <c r="B675" s="7" t="s">
        <v>1198</v>
      </c>
      <c r="C675" s="70">
        <v>43785</v>
      </c>
      <c r="D675" s="7" t="s">
        <v>436</v>
      </c>
      <c r="E675" s="7" t="s">
        <v>1093</v>
      </c>
      <c r="F675" s="7" t="s">
        <v>1976</v>
      </c>
      <c r="G675" s="13" t="s">
        <v>1994</v>
      </c>
      <c r="H675" s="9">
        <v>-18.61</v>
      </c>
      <c r="I675" s="10">
        <v>38.571841669999998</v>
      </c>
      <c r="J675" s="11">
        <v>12.2</v>
      </c>
      <c r="K675" s="10">
        <v>11.716333329999999</v>
      </c>
      <c r="L675" s="22">
        <v>7.19</v>
      </c>
      <c r="M675" s="17">
        <v>1.27</v>
      </c>
      <c r="N675" s="23">
        <f>_xlfn.XLOOKUP(G675,Sheet2!$W$4:$W$494,Sheet2!$Z$4:$Z$494)</f>
        <v>4.9000000000000004</v>
      </c>
      <c r="O675" s="23">
        <f>_xlfn.XLOOKUP($G675,Sheet2!$A$4:$A$494,Sheet2!$D$4:$D$494)</f>
        <v>1.2</v>
      </c>
      <c r="P675" s="23">
        <f>_xlfn.XLOOKUP($G675,Sheet2!$I$4:$I$494,Sheet2!$L$4:$L$494)</f>
        <v>1.2</v>
      </c>
      <c r="Q675" s="88">
        <f t="shared" si="18"/>
        <v>3.840833192506425</v>
      </c>
      <c r="R675" s="88">
        <f t="shared" si="19"/>
        <v>80.990743664041986</v>
      </c>
      <c r="S675" s="7"/>
      <c r="T675" s="13" t="s">
        <v>1995</v>
      </c>
      <c r="U675" s="7" t="s">
        <v>1996</v>
      </c>
      <c r="V675" s="7" t="s">
        <v>1997</v>
      </c>
      <c r="W675" s="7"/>
      <c r="X675" s="7"/>
      <c r="Y675" s="7"/>
      <c r="Z675" s="7"/>
      <c r="AA675" s="7"/>
      <c r="AB675" s="7"/>
      <c r="AC675" s="7"/>
      <c r="AD675" s="7"/>
      <c r="AE675" s="7"/>
      <c r="AF675" s="13" t="s">
        <v>1211</v>
      </c>
    </row>
    <row r="676" spans="1:32" ht="15">
      <c r="A676" s="7" t="s">
        <v>1197</v>
      </c>
      <c r="B676" s="7" t="s">
        <v>1198</v>
      </c>
      <c r="C676" s="70">
        <v>43809</v>
      </c>
      <c r="D676" s="7" t="s">
        <v>328</v>
      </c>
      <c r="E676" s="7" t="s">
        <v>1212</v>
      </c>
      <c r="F676" s="7" t="s">
        <v>1213</v>
      </c>
      <c r="G676" s="13" t="s">
        <v>1998</v>
      </c>
      <c r="H676" s="9">
        <v>-33.090000000000003</v>
      </c>
      <c r="I676" s="10">
        <v>45.017091669999999</v>
      </c>
      <c r="J676" s="11">
        <v>10.96</v>
      </c>
      <c r="K676" s="10">
        <v>11.9922</v>
      </c>
      <c r="L676" s="22">
        <v>19.649999999999999</v>
      </c>
      <c r="M676" s="17">
        <v>0.9</v>
      </c>
      <c r="N676" s="23">
        <f>_xlfn.XLOOKUP(G676,Sheet2!$W$4:$W$494,Sheet2!$Z$4:$Z$494)</f>
        <v>4.5999999999999996</v>
      </c>
      <c r="O676" s="23">
        <f>_xlfn.XLOOKUP($G676,Sheet2!$A$4:$A$494,Sheet2!$D$4:$D$494)</f>
        <v>1.2</v>
      </c>
      <c r="P676" s="23">
        <f>_xlfn.XLOOKUP($G676,Sheet2!$I$4:$I$494,Sheet2!$L$4:$L$494)</f>
        <v>1</v>
      </c>
      <c r="Q676" s="88">
        <f t="shared" si="18"/>
        <v>4.3795083705797655</v>
      </c>
      <c r="R676" s="88">
        <f t="shared" si="19"/>
        <v>133.38397531851851</v>
      </c>
      <c r="S676" s="7"/>
      <c r="T676" s="13" t="s">
        <v>1999</v>
      </c>
      <c r="U676" s="7" t="s">
        <v>2000</v>
      </c>
      <c r="V676" s="7" t="s">
        <v>2001</v>
      </c>
      <c r="W676" s="7"/>
      <c r="X676" s="7"/>
      <c r="Y676" s="7"/>
      <c r="Z676" s="7"/>
      <c r="AA676" s="7"/>
      <c r="AB676" s="7"/>
      <c r="AC676" s="7"/>
      <c r="AD676" s="7"/>
      <c r="AE676" s="7"/>
      <c r="AF676" s="13" t="s">
        <v>1211</v>
      </c>
    </row>
    <row r="677" spans="1:32" ht="15">
      <c r="A677" s="7" t="s">
        <v>1197</v>
      </c>
      <c r="B677" s="7" t="s">
        <v>1198</v>
      </c>
      <c r="C677" s="70">
        <v>43786</v>
      </c>
      <c r="D677" s="7" t="s">
        <v>324</v>
      </c>
      <c r="E677" s="7" t="s">
        <v>1415</v>
      </c>
      <c r="F677" s="7" t="s">
        <v>1416</v>
      </c>
      <c r="G677" s="13" t="s">
        <v>2002</v>
      </c>
      <c r="H677" s="9">
        <v>-10.48</v>
      </c>
      <c r="I677" s="10">
        <v>41.800825000000003</v>
      </c>
      <c r="J677" s="11">
        <v>8.09</v>
      </c>
      <c r="K677" s="10">
        <v>13.974909090000001</v>
      </c>
      <c r="L677" s="22">
        <v>4.4000000000000004</v>
      </c>
      <c r="M677" s="17">
        <v>1.48</v>
      </c>
      <c r="N677" s="23">
        <f>_xlfn.XLOOKUP(G677,Sheet2!$W$4:$W$494,Sheet2!$Z$4:$Z$494)</f>
        <v>4.9000000000000004</v>
      </c>
      <c r="O677" s="23">
        <f>_xlfn.XLOOKUP($G677,Sheet2!$A$4:$A$494,Sheet2!$D$4:$D$494)</f>
        <v>0.8</v>
      </c>
      <c r="P677" s="23">
        <f>_xlfn.XLOOKUP($G677,Sheet2!$I$4:$I$494,Sheet2!$L$4:$L$494)</f>
        <v>1.1000000000000001</v>
      </c>
      <c r="Q677" s="88">
        <f t="shared" si="18"/>
        <v>3.4896562727240372</v>
      </c>
      <c r="R677" s="88">
        <f t="shared" si="19"/>
        <v>75.316801801801802</v>
      </c>
      <c r="S677" s="7"/>
      <c r="T677" s="13" t="s">
        <v>2003</v>
      </c>
      <c r="U677" s="7" t="s">
        <v>2004</v>
      </c>
      <c r="V677" s="7" t="s">
        <v>2005</v>
      </c>
      <c r="W677" s="7"/>
      <c r="X677" s="7"/>
      <c r="Y677" s="7"/>
      <c r="Z677" s="7"/>
      <c r="AA677" s="7"/>
      <c r="AB677" s="7"/>
      <c r="AC677" s="7"/>
      <c r="AD677" s="7"/>
      <c r="AE677" s="7"/>
      <c r="AF677" s="13" t="s">
        <v>1211</v>
      </c>
    </row>
    <row r="678" spans="1:32" ht="15">
      <c r="A678" s="7" t="s">
        <v>1197</v>
      </c>
      <c r="B678" s="7" t="s">
        <v>1198</v>
      </c>
      <c r="C678" s="70">
        <v>43783</v>
      </c>
      <c r="D678" s="7" t="s">
        <v>371</v>
      </c>
      <c r="E678" s="7" t="s">
        <v>2006</v>
      </c>
      <c r="F678" s="7" t="s">
        <v>2007</v>
      </c>
      <c r="G678" s="13" t="s">
        <v>2008</v>
      </c>
      <c r="H678" s="9">
        <v>-14.18</v>
      </c>
      <c r="I678" s="10">
        <v>36.198869999999999</v>
      </c>
      <c r="J678" s="11">
        <v>6.67</v>
      </c>
      <c r="K678" s="10">
        <v>9.7102500000000003</v>
      </c>
      <c r="L678" s="22">
        <v>12.77</v>
      </c>
      <c r="M678" s="17">
        <v>1.07</v>
      </c>
      <c r="N678" s="23">
        <f>_xlfn.XLOOKUP(G678,Sheet2!$W$4:$W$494,Sheet2!$Z$4:$Z$494)</f>
        <v>4.4000000000000004</v>
      </c>
      <c r="O678" s="23">
        <f>_xlfn.XLOOKUP($G678,Sheet2!$A$4:$A$494,Sheet2!$D$4:$D$494)</f>
        <v>1</v>
      </c>
      <c r="P678" s="23">
        <f>_xlfn.XLOOKUP($G678,Sheet2!$I$4:$I$494,Sheet2!$L$4:$L$494)</f>
        <v>0.8</v>
      </c>
      <c r="Q678" s="88">
        <f t="shared" si="18"/>
        <v>4.3492201539610207</v>
      </c>
      <c r="R678" s="88">
        <f t="shared" si="19"/>
        <v>90.2152523364486</v>
      </c>
      <c r="S678" s="7"/>
      <c r="T678" s="13" t="s">
        <v>2009</v>
      </c>
      <c r="U678" s="7" t="s">
        <v>2010</v>
      </c>
      <c r="V678" s="7" t="s">
        <v>2011</v>
      </c>
      <c r="W678" s="7"/>
      <c r="X678" s="7"/>
      <c r="Y678" s="7"/>
      <c r="Z678" s="7"/>
      <c r="AA678" s="7"/>
      <c r="AB678" s="7"/>
      <c r="AC678" s="7"/>
      <c r="AD678" s="7"/>
      <c r="AE678" s="7"/>
      <c r="AF678" s="13" t="s">
        <v>1211</v>
      </c>
    </row>
    <row r="679" spans="1:32" ht="15">
      <c r="A679" s="7" t="s">
        <v>1197</v>
      </c>
      <c r="B679" s="7" t="s">
        <v>1198</v>
      </c>
      <c r="C679" s="70">
        <v>43783</v>
      </c>
      <c r="D679" s="7" t="s">
        <v>371</v>
      </c>
      <c r="E679" s="7" t="s">
        <v>1599</v>
      </c>
      <c r="F679" s="7" t="s">
        <v>1600</v>
      </c>
      <c r="G679" s="13" t="s">
        <v>2012</v>
      </c>
      <c r="H679" s="9">
        <v>-11.9</v>
      </c>
      <c r="I679" s="10">
        <v>38.933149999999998</v>
      </c>
      <c r="J679" s="11">
        <v>7.31</v>
      </c>
      <c r="K679" s="10">
        <v>11.386545460000001</v>
      </c>
      <c r="L679" s="22">
        <v>10.029999999999999</v>
      </c>
      <c r="M679" s="17">
        <v>1.17</v>
      </c>
      <c r="N679" s="23">
        <f>_xlfn.XLOOKUP(G679,Sheet2!$W$4:$W$494,Sheet2!$Z$4:$Z$494)</f>
        <v>5.7</v>
      </c>
      <c r="O679" s="23">
        <f>_xlfn.XLOOKUP($G679,Sheet2!$A$4:$A$494,Sheet2!$D$4:$D$494)</f>
        <v>1.2</v>
      </c>
      <c r="P679" s="23">
        <f>_xlfn.XLOOKUP($G679,Sheet2!$I$4:$I$494,Sheet2!$L$4:$L$494)</f>
        <v>1.1000000000000001</v>
      </c>
      <c r="Q679" s="88">
        <f t="shared" si="18"/>
        <v>3.9890947164701633</v>
      </c>
      <c r="R679" s="88">
        <f t="shared" si="19"/>
        <v>88.736524216524217</v>
      </c>
      <c r="S679" s="7"/>
      <c r="T679" s="13" t="s">
        <v>2013</v>
      </c>
      <c r="U679" s="7" t="s">
        <v>2014</v>
      </c>
      <c r="V679" s="7" t="s">
        <v>2015</v>
      </c>
      <c r="W679" s="7"/>
      <c r="X679" s="7"/>
      <c r="Y679" s="7"/>
      <c r="Z679" s="7"/>
      <c r="AA679" s="7"/>
      <c r="AB679" s="7"/>
      <c r="AC679" s="7"/>
      <c r="AD679" s="7"/>
      <c r="AE679" s="7"/>
      <c r="AF679" s="13" t="s">
        <v>1211</v>
      </c>
    </row>
    <row r="680" spans="1:32" ht="15">
      <c r="A680" s="7" t="s">
        <v>1197</v>
      </c>
      <c r="B680" s="7" t="s">
        <v>1198</v>
      </c>
      <c r="C680" s="70" t="e">
        <v>#N/A</v>
      </c>
      <c r="D680" s="7" t="s">
        <v>328</v>
      </c>
      <c r="E680" s="7"/>
      <c r="F680" s="7"/>
      <c r="G680" s="13" t="s">
        <v>2016</v>
      </c>
      <c r="H680" s="34" t="e">
        <v>#N/A</v>
      </c>
      <c r="I680" s="35" t="e">
        <v>#N/A</v>
      </c>
      <c r="J680" s="36" t="e">
        <v>#N/A</v>
      </c>
      <c r="K680" s="35" t="e">
        <v>#N/A</v>
      </c>
      <c r="L680" s="22">
        <v>16.899999999999999</v>
      </c>
      <c r="M680" s="17">
        <v>1</v>
      </c>
      <c r="N680" s="23" t="e">
        <f>_xlfn.XLOOKUP(G680,Sheet2!$W$4:$W$494,Sheet2!$Z$4:$Z$494)</f>
        <v>#N/A</v>
      </c>
      <c r="O680" s="23" t="e">
        <f>_xlfn.XLOOKUP($G680,Sheet2!$A$4:$A$494,Sheet2!$D$4:$D$494)</f>
        <v>#N/A</v>
      </c>
      <c r="P680" s="23" t="e">
        <f>_xlfn.XLOOKUP($G680,Sheet2!$I$4:$I$494,Sheet2!$L$4:$L$494)</f>
        <v>#N/A</v>
      </c>
      <c r="Q680" s="88" t="e">
        <f t="shared" si="18"/>
        <v>#N/A</v>
      </c>
      <c r="R680" s="88" t="e">
        <f t="shared" si="19"/>
        <v>#N/A</v>
      </c>
      <c r="S680" s="35" t="e">
        <v>#N/A</v>
      </c>
      <c r="T680" s="13" t="s">
        <v>2017</v>
      </c>
      <c r="U680" s="35" t="e">
        <v>#N/A</v>
      </c>
      <c r="V680" s="35" t="e">
        <v>#N/A</v>
      </c>
      <c r="W680" s="7"/>
      <c r="X680" s="7"/>
      <c r="Y680" s="7"/>
      <c r="Z680" s="7"/>
      <c r="AA680" s="7"/>
      <c r="AB680" s="7"/>
      <c r="AC680" s="7"/>
      <c r="AD680" s="7"/>
      <c r="AE680" s="7"/>
      <c r="AF680" s="13" t="s">
        <v>1211</v>
      </c>
    </row>
    <row r="681" spans="1:32" ht="15">
      <c r="A681" s="7" t="s">
        <v>1197</v>
      </c>
      <c r="B681" s="7" t="s">
        <v>1198</v>
      </c>
      <c r="C681" s="70">
        <v>43761</v>
      </c>
      <c r="D681" s="7" t="s">
        <v>321</v>
      </c>
      <c r="E681" s="7" t="s">
        <v>1955</v>
      </c>
      <c r="F681" s="7" t="s">
        <v>1905</v>
      </c>
      <c r="G681" s="13" t="s">
        <v>2018</v>
      </c>
      <c r="H681" s="9">
        <v>-25.77</v>
      </c>
      <c r="I681" s="10">
        <v>35.715955559999998</v>
      </c>
      <c r="J681" s="11">
        <v>8.67</v>
      </c>
      <c r="K681" s="10">
        <v>9.7013846150000003</v>
      </c>
      <c r="L681" s="22">
        <v>5.58</v>
      </c>
      <c r="M681" s="17">
        <v>1</v>
      </c>
      <c r="N681" s="23">
        <f>_xlfn.XLOOKUP(G681,Sheet2!$W$4:$W$494,Sheet2!$Z$4:$Z$494)</f>
        <v>5.4</v>
      </c>
      <c r="O681" s="23">
        <f>_xlfn.XLOOKUP($G681,Sheet2!$A$4:$A$494,Sheet2!$D$4:$D$494)</f>
        <v>0.9</v>
      </c>
      <c r="P681" s="23">
        <f>_xlfn.XLOOKUP($G681,Sheet2!$I$4:$I$494,Sheet2!$L$4:$L$494)</f>
        <v>1.3</v>
      </c>
      <c r="Q681" s="88">
        <f t="shared" si="18"/>
        <v>4.2951203847307724</v>
      </c>
      <c r="R681" s="88">
        <f t="shared" si="19"/>
        <v>95.242548159999998</v>
      </c>
      <c r="S681" s="7"/>
      <c r="T681" s="13" t="s">
        <v>2019</v>
      </c>
      <c r="U681" s="7" t="s">
        <v>2020</v>
      </c>
      <c r="V681" s="7" t="s">
        <v>2021</v>
      </c>
      <c r="W681" s="7"/>
      <c r="X681" s="7"/>
      <c r="Y681" s="7"/>
      <c r="Z681" s="7"/>
      <c r="AA681" s="7"/>
      <c r="AB681" s="7"/>
      <c r="AC681" s="7"/>
      <c r="AD681" s="7"/>
      <c r="AE681" s="7"/>
      <c r="AF681" s="13" t="s">
        <v>1211</v>
      </c>
    </row>
    <row r="682" spans="1:32" ht="15">
      <c r="A682" s="7" t="s">
        <v>1197</v>
      </c>
      <c r="B682" s="7" t="s">
        <v>1198</v>
      </c>
      <c r="C682" s="70">
        <v>43760</v>
      </c>
      <c r="D682" s="7" t="s">
        <v>328</v>
      </c>
      <c r="E682" s="7" t="s">
        <v>1914</v>
      </c>
      <c r="F682" s="7" t="s">
        <v>1915</v>
      </c>
      <c r="G682" s="13" t="s">
        <v>2022</v>
      </c>
      <c r="H682" s="9">
        <v>-31.13</v>
      </c>
      <c r="I682" s="10">
        <v>25.267881819999999</v>
      </c>
      <c r="J682" s="11">
        <v>9.34</v>
      </c>
      <c r="K682" s="10">
        <v>5.2495000000000003</v>
      </c>
      <c r="L682" s="22">
        <v>19.36</v>
      </c>
      <c r="M682" s="17">
        <v>0.28000000000000003</v>
      </c>
      <c r="N682" s="23">
        <f>_xlfn.XLOOKUP(G682,Sheet2!$W$4:$W$494,Sheet2!$Z$4:$Z$494)</f>
        <v>5.6</v>
      </c>
      <c r="O682" s="23">
        <f>_xlfn.XLOOKUP($G682,Sheet2!$A$4:$A$494,Sheet2!$D$4:$D$494)</f>
        <v>1.1000000000000001</v>
      </c>
      <c r="P682" s="23">
        <f>_xlfn.XLOOKUP($G682,Sheet2!$I$4:$I$494,Sheet2!$L$4:$L$494)</f>
        <v>1.2</v>
      </c>
      <c r="Q682" s="88">
        <f t="shared" si="18"/>
        <v>5.6156196698098224</v>
      </c>
      <c r="R682" s="88">
        <f t="shared" si="19"/>
        <v>240.64649352380948</v>
      </c>
      <c r="S682" s="7"/>
      <c r="T682" s="13" t="s">
        <v>2023</v>
      </c>
      <c r="U682" s="7" t="s">
        <v>2024</v>
      </c>
      <c r="V682" s="7" t="s">
        <v>2025</v>
      </c>
      <c r="W682" s="7"/>
      <c r="X682" s="7"/>
      <c r="Y682" s="7"/>
      <c r="Z682" s="7"/>
      <c r="AA682" s="7"/>
      <c r="AB682" s="7"/>
      <c r="AC682" s="7"/>
      <c r="AD682" s="7"/>
      <c r="AE682" s="7"/>
      <c r="AF682" s="13" t="s">
        <v>1211</v>
      </c>
    </row>
    <row r="683" spans="1:32" ht="15">
      <c r="A683" s="7" t="s">
        <v>1197</v>
      </c>
      <c r="B683" s="7" t="s">
        <v>1198</v>
      </c>
      <c r="C683" s="70">
        <v>43785</v>
      </c>
      <c r="D683" s="7" t="s">
        <v>436</v>
      </c>
      <c r="E683" s="7" t="s">
        <v>1093</v>
      </c>
      <c r="F683" s="7" t="s">
        <v>1976</v>
      </c>
      <c r="G683" s="13" t="s">
        <v>2026</v>
      </c>
      <c r="H683" s="9">
        <v>-19.940000000000001</v>
      </c>
      <c r="I683" s="10">
        <v>38.439891670000002</v>
      </c>
      <c r="J683" s="11">
        <v>11.52</v>
      </c>
      <c r="K683" s="10">
        <v>11.98066667</v>
      </c>
      <c r="L683" s="22">
        <v>6.4</v>
      </c>
      <c r="M683" s="17">
        <v>1.19</v>
      </c>
      <c r="N683" s="23">
        <f>_xlfn.XLOOKUP(G683,Sheet2!$W$4:$W$494,Sheet2!$Z$4:$Z$494)</f>
        <v>5.8</v>
      </c>
      <c r="O683" s="23">
        <f>_xlfn.XLOOKUP($G683,Sheet2!$A$4:$A$494,Sheet2!$D$4:$D$494)</f>
        <v>1.2</v>
      </c>
      <c r="P683" s="23">
        <f>_xlfn.XLOOKUP($G683,Sheet2!$I$4:$I$494,Sheet2!$L$4:$L$494)</f>
        <v>0.9</v>
      </c>
      <c r="Q683" s="88">
        <f t="shared" si="18"/>
        <v>3.7432424686318959</v>
      </c>
      <c r="R683" s="88">
        <f t="shared" si="19"/>
        <v>86.139813266106458</v>
      </c>
      <c r="S683" s="7"/>
      <c r="T683" s="13" t="s">
        <v>2027</v>
      </c>
      <c r="U683" s="7" t="s">
        <v>2028</v>
      </c>
      <c r="V683" s="7" t="s">
        <v>2029</v>
      </c>
      <c r="W683" s="7"/>
      <c r="X683" s="7"/>
      <c r="Y683" s="7"/>
      <c r="Z683" s="7"/>
      <c r="AA683" s="7"/>
      <c r="AB683" s="7"/>
      <c r="AC683" s="7"/>
      <c r="AD683" s="7"/>
      <c r="AE683" s="7"/>
      <c r="AF683" s="13" t="s">
        <v>1211</v>
      </c>
    </row>
    <row r="684" spans="1:32" ht="15">
      <c r="A684" s="7" t="s">
        <v>1197</v>
      </c>
      <c r="B684" s="7" t="s">
        <v>1198</v>
      </c>
      <c r="C684" s="70">
        <v>43810</v>
      </c>
      <c r="D684" s="7" t="s">
        <v>328</v>
      </c>
      <c r="E684" s="7" t="s">
        <v>1398</v>
      </c>
      <c r="F684" s="7" t="s">
        <v>1399</v>
      </c>
      <c r="G684" s="13" t="s">
        <v>2030</v>
      </c>
      <c r="H684" s="9">
        <v>-30</v>
      </c>
      <c r="I684" s="10">
        <v>39.761800000000001</v>
      </c>
      <c r="J684" s="11">
        <v>10.220000000000001</v>
      </c>
      <c r="K684" s="10">
        <v>10.97138462</v>
      </c>
      <c r="L684" s="22">
        <v>20.61</v>
      </c>
      <c r="M684" s="17">
        <v>0.91</v>
      </c>
      <c r="N684" s="23">
        <f>_xlfn.XLOOKUP(G684,Sheet2!$W$4:$W$494,Sheet2!$Z$4:$Z$494)</f>
        <v>5.3</v>
      </c>
      <c r="O684" s="23">
        <f>_xlfn.XLOOKUP($G684,Sheet2!$P$4:$P$494,Sheet2!$S$4:$S$494)</f>
        <v>1.2</v>
      </c>
      <c r="P684" s="23">
        <f>_xlfn.XLOOKUP($G684,Sheet2!$P$4:$P$494,Sheet2!$S$4:$S$494)</f>
        <v>1.2</v>
      </c>
      <c r="Q684" s="88">
        <f t="shared" si="18"/>
        <v>4.2281597331027365</v>
      </c>
      <c r="R684" s="88">
        <f t="shared" si="19"/>
        <v>116.51809523809524</v>
      </c>
      <c r="S684" s="7"/>
      <c r="T684" s="13" t="s">
        <v>2031</v>
      </c>
      <c r="U684" s="7" t="s">
        <v>2032</v>
      </c>
      <c r="V684" s="7" t="s">
        <v>2033</v>
      </c>
      <c r="W684" s="7"/>
      <c r="X684" s="7"/>
      <c r="Y684" s="7"/>
      <c r="Z684" s="7"/>
      <c r="AA684" s="7"/>
      <c r="AB684" s="7"/>
      <c r="AC684" s="7"/>
      <c r="AD684" s="7"/>
      <c r="AE684" s="7"/>
      <c r="AF684" s="13" t="s">
        <v>1211</v>
      </c>
    </row>
    <row r="685" spans="1:32" ht="15">
      <c r="A685" s="7" t="s">
        <v>1197</v>
      </c>
      <c r="B685" s="7" t="s">
        <v>1198</v>
      </c>
      <c r="C685" s="70">
        <v>43785</v>
      </c>
      <c r="D685" s="7" t="s">
        <v>379</v>
      </c>
      <c r="E685" s="7" t="s">
        <v>2034</v>
      </c>
      <c r="F685" s="7"/>
      <c r="G685" s="13" t="s">
        <v>2035</v>
      </c>
      <c r="H685" s="9">
        <v>-23.75</v>
      </c>
      <c r="I685" s="10">
        <v>19.58312857</v>
      </c>
      <c r="J685" s="11">
        <v>8.41</v>
      </c>
      <c r="K685" s="10">
        <v>3.0182500000000001</v>
      </c>
      <c r="L685" s="22">
        <v>16.86</v>
      </c>
      <c r="M685" s="17">
        <v>0.52</v>
      </c>
      <c r="N685" s="23">
        <f>_xlfn.XLOOKUP(G685,Sheet2!$W$4:$W$494,Sheet2!$Z$4:$Z$494)</f>
        <v>4.4000000000000004</v>
      </c>
      <c r="O685" s="23">
        <f>_xlfn.XLOOKUP($G685,Sheet2!$A$4:$A$494,Sheet2!$D$4:$D$494)</f>
        <v>0.7</v>
      </c>
      <c r="P685" s="23">
        <f>_xlfn.XLOOKUP($G685,Sheet2!$I$4:$I$494,Sheet2!$L$4:$L$494)</f>
        <v>0.8</v>
      </c>
      <c r="Q685" s="88">
        <f t="shared" si="18"/>
        <v>7.5696126337005429</v>
      </c>
      <c r="R685" s="88">
        <f t="shared" si="19"/>
        <v>100.42630035897434</v>
      </c>
      <c r="S685" s="7"/>
      <c r="T685" s="13" t="s">
        <v>2036</v>
      </c>
      <c r="U685" s="7" t="s">
        <v>2037</v>
      </c>
      <c r="V685" s="7" t="s">
        <v>2038</v>
      </c>
      <c r="W685" s="7"/>
      <c r="X685" s="7"/>
      <c r="Y685" s="7"/>
      <c r="Z685" s="7"/>
      <c r="AA685" s="7"/>
      <c r="AB685" s="7"/>
      <c r="AC685" s="7"/>
      <c r="AD685" s="7"/>
      <c r="AE685" s="7"/>
      <c r="AF685" s="13" t="s">
        <v>1211</v>
      </c>
    </row>
    <row r="686" spans="1:32" ht="15">
      <c r="A686" s="7" t="s">
        <v>1197</v>
      </c>
      <c r="B686" s="7" t="s">
        <v>1198</v>
      </c>
      <c r="C686" s="70">
        <v>43761</v>
      </c>
      <c r="D686" s="7" t="s">
        <v>321</v>
      </c>
      <c r="E686" s="7" t="s">
        <v>1955</v>
      </c>
      <c r="F686" s="7" t="s">
        <v>1905</v>
      </c>
      <c r="G686" s="13" t="s">
        <v>2039</v>
      </c>
      <c r="H686" s="9">
        <v>-26.93</v>
      </c>
      <c r="I686" s="10">
        <v>38.578600000000002</v>
      </c>
      <c r="J686" s="11">
        <v>8.14</v>
      </c>
      <c r="K686" s="10">
        <v>10.5945</v>
      </c>
      <c r="L686" s="22">
        <v>5.07</v>
      </c>
      <c r="M686" s="17">
        <v>1.04</v>
      </c>
      <c r="N686" s="23">
        <f>_xlfn.XLOOKUP(G686,Sheet2!$W$4:$W$494,Sheet2!$Z$4:$Z$494)</f>
        <v>5.6</v>
      </c>
      <c r="O686" s="23">
        <f>_xlfn.XLOOKUP($G686,Sheet2!$A$4:$A$494,Sheet2!$D$4:$D$494)</f>
        <v>0.9</v>
      </c>
      <c r="P686" s="23">
        <f>_xlfn.XLOOKUP($G686,Sheet2!$I$4:$I$494,Sheet2!$L$4:$L$494)</f>
        <v>1.2</v>
      </c>
      <c r="Q686" s="88">
        <f t="shared" si="18"/>
        <v>4.2482766215174541</v>
      </c>
      <c r="R686" s="88">
        <f t="shared" si="19"/>
        <v>98.919487179487177</v>
      </c>
      <c r="S686" s="7"/>
      <c r="T686" s="13" t="s">
        <v>2040</v>
      </c>
      <c r="U686" s="7" t="s">
        <v>2041</v>
      </c>
      <c r="V686" s="7" t="s">
        <v>2042</v>
      </c>
      <c r="W686" s="7"/>
      <c r="X686" s="7"/>
      <c r="Y686" s="7"/>
      <c r="Z686" s="7"/>
      <c r="AA686" s="7"/>
      <c r="AB686" s="7"/>
      <c r="AC686" s="7"/>
      <c r="AD686" s="7"/>
      <c r="AE686" s="7"/>
      <c r="AF686" s="13" t="s">
        <v>1211</v>
      </c>
    </row>
    <row r="687" spans="1:32" ht="15">
      <c r="A687" s="7" t="s">
        <v>1197</v>
      </c>
      <c r="B687" s="7" t="s">
        <v>1198</v>
      </c>
      <c r="C687" s="70">
        <v>43783</v>
      </c>
      <c r="D687" s="7" t="s">
        <v>371</v>
      </c>
      <c r="E687" s="7" t="s">
        <v>1923</v>
      </c>
      <c r="F687" s="7" t="s">
        <v>1923</v>
      </c>
      <c r="G687" s="13" t="s">
        <v>2043</v>
      </c>
      <c r="H687" s="9">
        <v>-28.15</v>
      </c>
      <c r="I687" s="10">
        <v>10.121261110000001</v>
      </c>
      <c r="J687" s="11">
        <v>2.2599999999999998</v>
      </c>
      <c r="K687" s="10">
        <v>0.76389473699999999</v>
      </c>
      <c r="L687" s="22">
        <v>6.25</v>
      </c>
      <c r="M687" s="17">
        <v>0.11</v>
      </c>
      <c r="N687" s="23">
        <f>_xlfn.XLOOKUP(G687,Sheet2!$W$4:$W$494,Sheet2!$Z$4:$Z$494)</f>
        <v>6.5</v>
      </c>
      <c r="O687" s="23">
        <f>_xlfn.XLOOKUP($G687,Sheet2!$A$4:$A$494,Sheet2!$D$4:$D$494)</f>
        <v>1.8</v>
      </c>
      <c r="P687" s="23">
        <f>_xlfn.XLOOKUP($G687,Sheet2!$I$4:$I$494,Sheet2!$L$4:$L$494)</f>
        <v>1.9</v>
      </c>
      <c r="Q687" s="88">
        <f t="shared" si="18"/>
        <v>15.457807718430017</v>
      </c>
      <c r="R687" s="88">
        <f t="shared" si="19"/>
        <v>245.36390569696971</v>
      </c>
      <c r="S687" s="7"/>
      <c r="T687" s="13" t="s">
        <v>2044</v>
      </c>
      <c r="U687" s="7" t="s">
        <v>2045</v>
      </c>
      <c r="V687" s="7" t="s">
        <v>2046</v>
      </c>
      <c r="W687" s="7"/>
      <c r="X687" s="7"/>
      <c r="Y687" s="7"/>
      <c r="Z687" s="7"/>
      <c r="AA687" s="7"/>
      <c r="AB687" s="7"/>
      <c r="AC687" s="7"/>
      <c r="AD687" s="7"/>
      <c r="AE687" s="7"/>
      <c r="AF687" s="13" t="s">
        <v>532</v>
      </c>
    </row>
    <row r="688" spans="1:32" ht="15">
      <c r="A688" s="7" t="s">
        <v>1197</v>
      </c>
      <c r="B688" s="7" t="s">
        <v>1198</v>
      </c>
      <c r="C688" s="70">
        <v>43785</v>
      </c>
      <c r="D688" s="7" t="s">
        <v>436</v>
      </c>
      <c r="E688" s="7" t="s">
        <v>2047</v>
      </c>
      <c r="F688" s="7" t="s">
        <v>2048</v>
      </c>
      <c r="G688" s="13" t="s">
        <v>2049</v>
      </c>
      <c r="H688" s="9">
        <v>-25.24</v>
      </c>
      <c r="I688" s="10">
        <v>19.468816669999999</v>
      </c>
      <c r="J688" s="11">
        <v>8.26</v>
      </c>
      <c r="K688" s="10">
        <v>4.2557499999999999</v>
      </c>
      <c r="L688" s="22">
        <v>5.5</v>
      </c>
      <c r="M688" s="17">
        <v>0.35</v>
      </c>
      <c r="N688" s="23">
        <f>_xlfn.XLOOKUP(G688,Sheet2!$W$4:$W$494,Sheet2!$Z$4:$Z$494)</f>
        <v>5.7</v>
      </c>
      <c r="O688" s="23">
        <f>_xlfn.XLOOKUP($G688,Sheet2!$A$4:$A$494,Sheet2!$D$4:$D$494)</f>
        <v>1.2</v>
      </c>
      <c r="P688" s="23">
        <f>_xlfn.XLOOKUP($G688,Sheet2!$I$4:$I$494,Sheet2!$L$4:$L$494)</f>
        <v>0.8</v>
      </c>
      <c r="Q688" s="88">
        <f t="shared" si="18"/>
        <v>5.3371601828898152</v>
      </c>
      <c r="R688" s="88">
        <f t="shared" si="19"/>
        <v>148.3338412952381</v>
      </c>
      <c r="S688" s="7"/>
      <c r="T688" s="13" t="s">
        <v>2050</v>
      </c>
      <c r="U688" s="7" t="s">
        <v>2051</v>
      </c>
      <c r="V688" s="7" t="s">
        <v>2052</v>
      </c>
      <c r="W688" s="7"/>
      <c r="X688" s="7"/>
      <c r="Y688" s="7"/>
      <c r="Z688" s="7"/>
      <c r="AA688" s="7"/>
      <c r="AB688" s="7"/>
      <c r="AC688" s="7"/>
      <c r="AD688" s="7"/>
      <c r="AE688" s="7"/>
      <c r="AF688" s="13" t="s">
        <v>1211</v>
      </c>
    </row>
    <row r="689" spans="1:32" ht="15">
      <c r="A689" s="7" t="s">
        <v>1197</v>
      </c>
      <c r="B689" s="7" t="s">
        <v>1198</v>
      </c>
      <c r="C689" s="70">
        <v>43783</v>
      </c>
      <c r="D689" s="7" t="s">
        <v>371</v>
      </c>
      <c r="E689" s="7" t="s">
        <v>2053</v>
      </c>
      <c r="F689" s="7" t="s">
        <v>2054</v>
      </c>
      <c r="G689" s="13" t="s">
        <v>2055</v>
      </c>
      <c r="H689" s="9">
        <v>-18.13</v>
      </c>
      <c r="I689" s="10">
        <v>19.64689091</v>
      </c>
      <c r="J689" s="11">
        <v>7.18</v>
      </c>
      <c r="K689" s="10">
        <v>4.3853999999999997</v>
      </c>
      <c r="L689" s="22">
        <v>15.57</v>
      </c>
      <c r="M689" s="17">
        <v>0.66</v>
      </c>
      <c r="N689" s="23">
        <f>_xlfn.XLOOKUP(G689,Sheet2!$W$4:$W$494,Sheet2!$Z$4:$Z$494)</f>
        <v>4.7</v>
      </c>
      <c r="O689" s="23">
        <f>_xlfn.XLOOKUP($G689,Sheet2!$A$4:$A$494,Sheet2!$D$4:$D$494)</f>
        <v>1.1000000000000001</v>
      </c>
      <c r="P689" s="23">
        <f>_xlfn.XLOOKUP($G689,Sheet2!$I$4:$I$494,Sheet2!$L$4:$L$494)</f>
        <v>1</v>
      </c>
      <c r="Q689" s="88">
        <f t="shared" si="18"/>
        <v>5.2267461869688825</v>
      </c>
      <c r="R689" s="88">
        <f t="shared" si="19"/>
        <v>79.381377414141411</v>
      </c>
      <c r="S689" s="7"/>
      <c r="T689" s="13" t="s">
        <v>2056</v>
      </c>
      <c r="U689" s="7" t="s">
        <v>2057</v>
      </c>
      <c r="V689" s="7" t="s">
        <v>2058</v>
      </c>
      <c r="W689" s="7"/>
      <c r="X689" s="7"/>
      <c r="Y689" s="7"/>
      <c r="Z689" s="7"/>
      <c r="AA689" s="7"/>
      <c r="AB689" s="7"/>
      <c r="AC689" s="7"/>
      <c r="AD689" s="7"/>
      <c r="AE689" s="7"/>
      <c r="AF689" s="13" t="s">
        <v>1211</v>
      </c>
    </row>
    <row r="690" spans="1:32" ht="15">
      <c r="A690" s="7" t="s">
        <v>1197</v>
      </c>
      <c r="B690" s="7" t="s">
        <v>1198</v>
      </c>
      <c r="C690" s="70">
        <v>43810</v>
      </c>
      <c r="D690" s="7" t="s">
        <v>328</v>
      </c>
      <c r="E690" s="7" t="s">
        <v>1398</v>
      </c>
      <c r="F690" s="7" t="s">
        <v>1399</v>
      </c>
      <c r="G690" s="13" t="s">
        <v>2059</v>
      </c>
      <c r="H690" s="9">
        <v>-27.5</v>
      </c>
      <c r="I690" s="10">
        <v>39.616100000000003</v>
      </c>
      <c r="J690" s="11">
        <v>8.81</v>
      </c>
      <c r="K690" s="10">
        <v>10.507400000000001</v>
      </c>
      <c r="L690" s="22">
        <v>15.66</v>
      </c>
      <c r="M690" s="17">
        <v>0.95</v>
      </c>
      <c r="N690" s="23">
        <f>_xlfn.XLOOKUP(G690,Sheet2!$W$4:$W$494,Sheet2!$Z$4:$Z$494)</f>
        <v>5.6</v>
      </c>
      <c r="O690" s="23">
        <f>_xlfn.XLOOKUP($G690,Sheet2!$P$4:$P$494,Sheet2!$S$4:$S$494)</f>
        <v>1.1000000000000001</v>
      </c>
      <c r="P690" s="23">
        <f>_xlfn.XLOOKUP($G690,Sheet2!$P$4:$P$494,Sheet2!$S$4:$S$494)</f>
        <v>1.1000000000000001</v>
      </c>
      <c r="Q690" s="88">
        <f t="shared" si="18"/>
        <v>4.3986888605490737</v>
      </c>
      <c r="R690" s="88">
        <f t="shared" si="19"/>
        <v>111.20308771929827</v>
      </c>
      <c r="S690" s="7"/>
      <c r="T690" s="13" t="s">
        <v>2060</v>
      </c>
      <c r="U690" s="7" t="s">
        <v>2061</v>
      </c>
      <c r="V690" s="7" t="s">
        <v>2062</v>
      </c>
      <c r="W690" s="7"/>
      <c r="X690" s="7"/>
      <c r="Y690" s="7"/>
      <c r="Z690" s="7"/>
      <c r="AA690" s="7"/>
      <c r="AB690" s="7"/>
      <c r="AC690" s="7"/>
      <c r="AD690" s="7"/>
      <c r="AE690" s="7"/>
      <c r="AF690" s="13" t="s">
        <v>1211</v>
      </c>
    </row>
    <row r="691" spans="1:32" ht="15">
      <c r="A691" s="7" t="s">
        <v>1197</v>
      </c>
      <c r="B691" s="7" t="s">
        <v>1198</v>
      </c>
      <c r="C691" s="70">
        <v>43812</v>
      </c>
      <c r="D691" s="7" t="s">
        <v>337</v>
      </c>
      <c r="E691" s="7" t="s">
        <v>1579</v>
      </c>
      <c r="F691" s="7" t="s">
        <v>1580</v>
      </c>
      <c r="G691" s="13" t="s">
        <v>2063</v>
      </c>
      <c r="H691" s="9">
        <v>-30.91</v>
      </c>
      <c r="I691" s="10">
        <v>35.920160000000003</v>
      </c>
      <c r="J691" s="11">
        <v>10.210000000000001</v>
      </c>
      <c r="K691" s="10">
        <v>12.67416667</v>
      </c>
      <c r="L691" s="22">
        <v>6.93</v>
      </c>
      <c r="M691" s="17">
        <v>0.94</v>
      </c>
      <c r="N691" s="23">
        <f>_xlfn.XLOOKUP(G691,Sheet2!$W$4:$W$494,Sheet2!$Z$4:$Z$494)</f>
        <v>4.8</v>
      </c>
      <c r="O691" s="23">
        <f>_xlfn.XLOOKUP($G691,Sheet2!$A$4:$A$494,Sheet2!$D$4:$D$494)</f>
        <v>1</v>
      </c>
      <c r="P691" s="23">
        <f>_xlfn.XLOOKUP($G691,Sheet2!$I$4:$I$494,Sheet2!$L$4:$L$494)</f>
        <v>1.2</v>
      </c>
      <c r="Q691" s="88">
        <f t="shared" si="18"/>
        <v>3.3064780055739429</v>
      </c>
      <c r="R691" s="88">
        <f t="shared" si="19"/>
        <v>101.90116312056739</v>
      </c>
      <c r="S691" s="7"/>
      <c r="T691" s="13" t="s">
        <v>2064</v>
      </c>
      <c r="U691" s="7" t="s">
        <v>2065</v>
      </c>
      <c r="V691" s="7" t="s">
        <v>2066</v>
      </c>
      <c r="W691" s="7"/>
      <c r="X691" s="7"/>
      <c r="Y691" s="7"/>
      <c r="Z691" s="7"/>
      <c r="AA691" s="7"/>
      <c r="AB691" s="7"/>
      <c r="AC691" s="7"/>
      <c r="AD691" s="7"/>
      <c r="AE691" s="7"/>
      <c r="AF691" s="13" t="s">
        <v>1211</v>
      </c>
    </row>
    <row r="692" spans="1:32" ht="15">
      <c r="A692" s="7" t="s">
        <v>1197</v>
      </c>
      <c r="B692" s="7" t="s">
        <v>1198</v>
      </c>
      <c r="C692" s="70">
        <v>43783</v>
      </c>
      <c r="D692" s="7" t="s">
        <v>371</v>
      </c>
      <c r="E692" s="7" t="s">
        <v>1928</v>
      </c>
      <c r="F692" s="7" t="s">
        <v>1929</v>
      </c>
      <c r="G692" s="13" t="s">
        <v>2067</v>
      </c>
      <c r="H692" s="9">
        <v>-16.440000000000001</v>
      </c>
      <c r="I692" s="10">
        <v>26.380690909999998</v>
      </c>
      <c r="J692" s="11">
        <v>4.2</v>
      </c>
      <c r="K692" s="10">
        <v>7.7434000000000003</v>
      </c>
      <c r="L692" s="22">
        <v>12.62</v>
      </c>
      <c r="M692" s="17">
        <v>0.91</v>
      </c>
      <c r="N692" s="23">
        <f>_xlfn.XLOOKUP(G692,Sheet2!$W$4:$W$494,Sheet2!$Z$4:$Z$494)</f>
        <v>4.5</v>
      </c>
      <c r="O692" s="23">
        <f>_xlfn.XLOOKUP($G692,Sheet2!$A$4:$A$494,Sheet2!$D$4:$D$494)</f>
        <v>1.1000000000000001</v>
      </c>
      <c r="P692" s="23">
        <f>_xlfn.XLOOKUP($G692,Sheet2!$I$4:$I$494,Sheet2!$L$4:$L$494)</f>
        <v>1</v>
      </c>
      <c r="Q692" s="88">
        <f t="shared" si="18"/>
        <v>3.9746716853492434</v>
      </c>
      <c r="R692" s="88">
        <f t="shared" si="19"/>
        <v>77.306053948717945</v>
      </c>
      <c r="S692" s="7"/>
      <c r="T692" s="13" t="s">
        <v>2068</v>
      </c>
      <c r="U692" s="7" t="s">
        <v>2069</v>
      </c>
      <c r="V692" s="7" t="s">
        <v>2070</v>
      </c>
      <c r="W692" s="7"/>
      <c r="X692" s="7"/>
      <c r="Y692" s="7"/>
      <c r="Z692" s="7"/>
      <c r="AA692" s="7"/>
      <c r="AB692" s="7"/>
      <c r="AC692" s="7"/>
      <c r="AD692" s="7"/>
      <c r="AE692" s="7"/>
      <c r="AF692" s="13" t="s">
        <v>1211</v>
      </c>
    </row>
    <row r="693" spans="1:32" ht="15">
      <c r="A693" s="7" t="s">
        <v>1197</v>
      </c>
      <c r="B693" s="7" t="s">
        <v>1198</v>
      </c>
      <c r="C693" s="70" t="s">
        <v>1221</v>
      </c>
      <c r="D693" s="7" t="s">
        <v>127</v>
      </c>
      <c r="E693" s="7" t="s">
        <v>1250</v>
      </c>
      <c r="F693" s="7" t="s">
        <v>102</v>
      </c>
      <c r="G693" s="13" t="s">
        <v>2071</v>
      </c>
      <c r="H693" s="9">
        <v>-27.58</v>
      </c>
      <c r="I693" s="10">
        <v>39.937237500000002</v>
      </c>
      <c r="J693" s="11">
        <v>6.59</v>
      </c>
      <c r="K693" s="10">
        <v>9.2988888890000005</v>
      </c>
      <c r="L693" s="22">
        <v>11.54</v>
      </c>
      <c r="M693" s="17">
        <v>1.22</v>
      </c>
      <c r="N693" s="23">
        <f>_xlfn.XLOOKUP(G693,Sheet2!$W$4:$W$494,Sheet2!$Z$4:$Z$494)</f>
        <v>5.6</v>
      </c>
      <c r="O693" s="23">
        <f>_xlfn.XLOOKUP($G693,Sheet2!$A$4:$A$494,Sheet2!$D$4:$D$494)</f>
        <v>0.8</v>
      </c>
      <c r="P693" s="23">
        <f>_xlfn.XLOOKUP($G693,Sheet2!$I$4:$I$494,Sheet2!$L$4:$L$494)</f>
        <v>0.9</v>
      </c>
      <c r="Q693" s="88">
        <f t="shared" si="18"/>
        <v>5.0106463585253831</v>
      </c>
      <c r="R693" s="88">
        <f t="shared" si="19"/>
        <v>87.294508196721324</v>
      </c>
      <c r="S693" s="7"/>
      <c r="T693" s="13" t="s">
        <v>2072</v>
      </c>
      <c r="U693" s="7" t="s">
        <v>2073</v>
      </c>
      <c r="V693" s="7" t="s">
        <v>2074</v>
      </c>
      <c r="W693" s="7"/>
      <c r="X693" s="7"/>
      <c r="Y693" s="7"/>
      <c r="Z693" s="7"/>
      <c r="AA693" s="7"/>
      <c r="AB693" s="7"/>
      <c r="AC693" s="7"/>
      <c r="AD693" s="7"/>
      <c r="AE693" s="7"/>
      <c r="AF693" s="13" t="s">
        <v>1211</v>
      </c>
    </row>
    <row r="694" spans="1:32" ht="15">
      <c r="A694" s="7" t="s">
        <v>1197</v>
      </c>
      <c r="B694" s="7" t="s">
        <v>1198</v>
      </c>
      <c r="C694" s="70">
        <v>43796</v>
      </c>
      <c r="D694" s="7" t="s">
        <v>127</v>
      </c>
      <c r="E694" s="7" t="s">
        <v>177</v>
      </c>
      <c r="F694" s="7"/>
      <c r="G694" s="13" t="s">
        <v>2075</v>
      </c>
      <c r="H694" s="9">
        <v>-30.79</v>
      </c>
      <c r="I694" s="10">
        <v>14.0118375</v>
      </c>
      <c r="J694" s="11">
        <v>2.61</v>
      </c>
      <c r="K694" s="10">
        <v>1.230105263</v>
      </c>
      <c r="L694" s="22">
        <v>15.25</v>
      </c>
      <c r="M694" s="17">
        <v>0.08</v>
      </c>
      <c r="N694" s="23">
        <f>_xlfn.XLOOKUP(G694,Sheet2!$W$4:$W$494,Sheet2!$Z$4:$Z$494)</f>
        <v>5.5</v>
      </c>
      <c r="O694" s="23">
        <f>_xlfn.XLOOKUP($G694,Sheet2!$A$4:$A$494,Sheet2!$D$4:$D$494)</f>
        <v>1.6</v>
      </c>
      <c r="P694" s="23">
        <f>_xlfn.XLOOKUP($G694,Sheet2!$I$4:$I$494,Sheet2!$L$4:$L$494)</f>
        <v>1.9</v>
      </c>
      <c r="Q694" s="88">
        <f t="shared" si="18"/>
        <v>13.289223484933581</v>
      </c>
      <c r="R694" s="88">
        <f t="shared" si="19"/>
        <v>467.06124999999997</v>
      </c>
      <c r="S694" s="7"/>
      <c r="T694" s="13" t="s">
        <v>2076</v>
      </c>
      <c r="U694" s="7" t="s">
        <v>2077</v>
      </c>
      <c r="V694" s="7" t="s">
        <v>2078</v>
      </c>
      <c r="W694" s="7"/>
      <c r="X694" s="7"/>
      <c r="Y694" s="7"/>
      <c r="Z694" s="7"/>
      <c r="AA694" s="7"/>
      <c r="AB694" s="7"/>
      <c r="AC694" s="7"/>
      <c r="AD694" s="7"/>
      <c r="AE694" s="7"/>
      <c r="AF694" s="13" t="s">
        <v>177</v>
      </c>
    </row>
    <row r="695" spans="1:32" ht="15">
      <c r="A695" s="7" t="s">
        <v>1197</v>
      </c>
      <c r="B695" s="7" t="s">
        <v>1198</v>
      </c>
      <c r="C695" s="70">
        <v>43761</v>
      </c>
      <c r="D695" s="7" t="s">
        <v>321</v>
      </c>
      <c r="E695" s="7" t="s">
        <v>1955</v>
      </c>
      <c r="F695" s="7" t="s">
        <v>1905</v>
      </c>
      <c r="G695" s="13" t="s">
        <v>2079</v>
      </c>
      <c r="H695" s="9">
        <v>-26.51</v>
      </c>
      <c r="I695" s="10">
        <v>37.559666669999999</v>
      </c>
      <c r="J695" s="11">
        <v>7.68</v>
      </c>
      <c r="K695" s="10">
        <v>8.2949090909999992</v>
      </c>
      <c r="L695" s="22">
        <v>5.53</v>
      </c>
      <c r="M695" s="17">
        <v>0.82</v>
      </c>
      <c r="N695" s="23">
        <f>_xlfn.XLOOKUP(G695,Sheet2!$W$4:$W$494,Sheet2!$Z$4:$Z$494)</f>
        <v>5.0999999999999996</v>
      </c>
      <c r="O695" s="23">
        <f>_xlfn.XLOOKUP($G695,Sheet2!$A$4:$A$494,Sheet2!$D$4:$D$494)</f>
        <v>1.2</v>
      </c>
      <c r="P695" s="23">
        <f>_xlfn.XLOOKUP($G695,Sheet2!$I$4:$I$494,Sheet2!$L$4:$L$494)</f>
        <v>1.1000000000000001</v>
      </c>
      <c r="Q695" s="88">
        <f t="shared" si="18"/>
        <v>5.2827114359269354</v>
      </c>
      <c r="R695" s="88">
        <f t="shared" si="19"/>
        <v>122.14525746341464</v>
      </c>
      <c r="S695" s="7"/>
      <c r="T695" s="13" t="s">
        <v>2080</v>
      </c>
      <c r="U695" s="7" t="s">
        <v>2081</v>
      </c>
      <c r="V695" s="7" t="s">
        <v>2082</v>
      </c>
      <c r="W695" s="7"/>
      <c r="X695" s="7"/>
      <c r="Y695" s="7"/>
      <c r="Z695" s="7"/>
      <c r="AA695" s="7"/>
      <c r="AB695" s="7"/>
      <c r="AC695" s="7"/>
      <c r="AD695" s="7"/>
      <c r="AE695" s="7"/>
      <c r="AF695" s="13" t="s">
        <v>1211</v>
      </c>
    </row>
    <row r="696" spans="1:32" ht="15">
      <c r="A696" s="7" t="s">
        <v>1197</v>
      </c>
      <c r="B696" s="7" t="s">
        <v>1198</v>
      </c>
      <c r="C696" s="70">
        <v>43760</v>
      </c>
      <c r="D696" s="7" t="s">
        <v>321</v>
      </c>
      <c r="E696" s="7" t="s">
        <v>2083</v>
      </c>
      <c r="F696" s="7" t="s">
        <v>36</v>
      </c>
      <c r="G696" s="13" t="s">
        <v>2084</v>
      </c>
      <c r="H696" s="9">
        <v>-26.9</v>
      </c>
      <c r="I696" s="10">
        <v>34.509666670000001</v>
      </c>
      <c r="J696" s="11">
        <v>8.42</v>
      </c>
      <c r="K696" s="10">
        <v>10.72846154</v>
      </c>
      <c r="L696" s="22">
        <v>0.51</v>
      </c>
      <c r="M696" s="17">
        <v>1.01</v>
      </c>
      <c r="N696" s="23">
        <f>_xlfn.XLOOKUP(G696,Sheet2!$W$4:$W$494,Sheet2!$Z$4:$Z$494)</f>
        <v>4.5999999999999996</v>
      </c>
      <c r="O696" s="23">
        <f>_xlfn.XLOOKUP($G696,Sheet2!$A$4:$A$494,Sheet2!$D$4:$D$494)</f>
        <v>1.2</v>
      </c>
      <c r="P696" s="23">
        <f>_xlfn.XLOOKUP($G696,Sheet2!$I$4:$I$494,Sheet2!$L$4:$L$494)</f>
        <v>1.3</v>
      </c>
      <c r="Q696" s="88">
        <f t="shared" si="18"/>
        <v>3.7527540767664127</v>
      </c>
      <c r="R696" s="88">
        <f t="shared" si="19"/>
        <v>91.114631471947192</v>
      </c>
      <c r="S696" s="7"/>
      <c r="T696" s="13" t="s">
        <v>2085</v>
      </c>
      <c r="U696" s="7" t="s">
        <v>2086</v>
      </c>
      <c r="V696" s="7" t="s">
        <v>2087</v>
      </c>
      <c r="W696" s="7"/>
      <c r="X696" s="7"/>
      <c r="Y696" s="7"/>
      <c r="Z696" s="7"/>
      <c r="AA696" s="7"/>
      <c r="AB696" s="7"/>
      <c r="AC696" s="7"/>
      <c r="AD696" s="7"/>
      <c r="AE696" s="7"/>
      <c r="AF696" s="13" t="s">
        <v>1211</v>
      </c>
    </row>
    <row r="697" spans="1:32" ht="15">
      <c r="A697" s="7" t="s">
        <v>1197</v>
      </c>
      <c r="B697" s="7" t="s">
        <v>1198</v>
      </c>
      <c r="C697" s="70">
        <v>43783</v>
      </c>
      <c r="D697" s="7" t="s">
        <v>324</v>
      </c>
      <c r="E697" s="7" t="s">
        <v>2088</v>
      </c>
      <c r="F697" s="7" t="s">
        <v>2089</v>
      </c>
      <c r="G697" s="13" t="s">
        <v>2090</v>
      </c>
      <c r="H697" s="9">
        <v>-14.44</v>
      </c>
      <c r="I697" s="10">
        <v>25.793687500000001</v>
      </c>
      <c r="J697" s="11">
        <v>5.25</v>
      </c>
      <c r="K697" s="10">
        <v>4.1067692310000004</v>
      </c>
      <c r="L697" s="22">
        <v>10.48</v>
      </c>
      <c r="M697" s="17">
        <v>0.52</v>
      </c>
      <c r="N697" s="23">
        <f>_xlfn.XLOOKUP(G697,Sheet2!$W$4:$W$494,Sheet2!$Z$4:$Z$494)</f>
        <v>4.8</v>
      </c>
      <c r="O697" s="23">
        <f>_xlfn.XLOOKUP($G697,Sheet2!$A$4:$A$494,Sheet2!$D$4:$D$494)</f>
        <v>0.8</v>
      </c>
      <c r="P697" s="23">
        <f>_xlfn.XLOOKUP($G697,Sheet2!$I$4:$I$494,Sheet2!$L$4:$L$494)</f>
        <v>1.3</v>
      </c>
      <c r="Q697" s="88">
        <f t="shared" si="18"/>
        <v>7.3275691240481748</v>
      </c>
      <c r="R697" s="88">
        <f t="shared" si="19"/>
        <v>132.27532051282051</v>
      </c>
      <c r="S697" s="7"/>
      <c r="T697" s="13" t="s">
        <v>2091</v>
      </c>
      <c r="U697" s="7" t="s">
        <v>2092</v>
      </c>
      <c r="V697" s="7" t="s">
        <v>2093</v>
      </c>
      <c r="W697" s="7"/>
      <c r="X697" s="7"/>
      <c r="Y697" s="7"/>
      <c r="Z697" s="7"/>
      <c r="AA697" s="7"/>
      <c r="AB697" s="7"/>
      <c r="AC697" s="7"/>
      <c r="AD697" s="7"/>
      <c r="AE697" s="7"/>
      <c r="AF697" s="13" t="s">
        <v>1211</v>
      </c>
    </row>
    <row r="698" spans="1:32" ht="15">
      <c r="A698" s="7" t="s">
        <v>1197</v>
      </c>
      <c r="B698" s="7" t="s">
        <v>1198</v>
      </c>
      <c r="C698" s="70">
        <v>43760</v>
      </c>
      <c r="D698" s="7" t="s">
        <v>337</v>
      </c>
      <c r="E698" s="7" t="s">
        <v>1914</v>
      </c>
      <c r="F698" s="7" t="s">
        <v>1915</v>
      </c>
      <c r="G698" s="13" t="s">
        <v>2094</v>
      </c>
      <c r="H698" s="9">
        <v>-32.32</v>
      </c>
      <c r="I698" s="10">
        <v>20.20922727</v>
      </c>
      <c r="J698" s="11">
        <v>6.28</v>
      </c>
      <c r="K698" s="10">
        <v>5.3924444439999997</v>
      </c>
      <c r="L698" s="22">
        <v>3.19</v>
      </c>
      <c r="M698" s="17">
        <v>0.38</v>
      </c>
      <c r="N698" s="23">
        <f>_xlfn.XLOOKUP(G698,Sheet2!$W$4:$W$494,Sheet2!$Z$4:$Z$494)</f>
        <v>4.7</v>
      </c>
      <c r="O698" s="23">
        <f>_xlfn.XLOOKUP($G698,Sheet2!$A$4:$A$494,Sheet2!$D$4:$D$494)</f>
        <v>1.1000000000000001</v>
      </c>
      <c r="P698" s="23">
        <f>_xlfn.XLOOKUP($G698,Sheet2!$I$4:$I$494,Sheet2!$L$4:$L$494)</f>
        <v>0.9</v>
      </c>
      <c r="Q698" s="88">
        <f t="shared" si="18"/>
        <v>4.3723087107988388</v>
      </c>
      <c r="R698" s="88">
        <f t="shared" si="19"/>
        <v>141.81913873684209</v>
      </c>
      <c r="S698" s="7"/>
      <c r="T698" s="13" t="s">
        <v>2095</v>
      </c>
      <c r="U698" s="7" t="s">
        <v>2096</v>
      </c>
      <c r="V698" s="7" t="s">
        <v>2097</v>
      </c>
      <c r="W698" s="7"/>
      <c r="X698" s="7"/>
      <c r="Y698" s="7"/>
      <c r="Z698" s="7"/>
      <c r="AA698" s="7"/>
      <c r="AB698" s="7"/>
      <c r="AC698" s="7"/>
      <c r="AD698" s="7"/>
      <c r="AE698" s="7"/>
      <c r="AF698" s="13" t="s">
        <v>1211</v>
      </c>
    </row>
    <row r="699" spans="1:32" ht="15">
      <c r="A699" s="7" t="s">
        <v>1197</v>
      </c>
      <c r="B699" s="7" t="s">
        <v>1198</v>
      </c>
      <c r="C699" s="70">
        <v>43783</v>
      </c>
      <c r="D699" s="7" t="s">
        <v>371</v>
      </c>
      <c r="E699" s="7" t="s">
        <v>2034</v>
      </c>
      <c r="F699" s="7"/>
      <c r="G699" s="13" t="s">
        <v>2098</v>
      </c>
      <c r="H699" s="9">
        <v>-19.11</v>
      </c>
      <c r="I699" s="10">
        <v>18.242863639999999</v>
      </c>
      <c r="J699" s="11">
        <v>5.05</v>
      </c>
      <c r="K699" s="10">
        <v>4.2385000000000002</v>
      </c>
      <c r="L699" s="22">
        <v>17.7</v>
      </c>
      <c r="M699" s="17">
        <v>0.69</v>
      </c>
      <c r="N699" s="23">
        <f>_xlfn.XLOOKUP(G699,Sheet2!$W$4:$W$494,Sheet2!$Z$4:$Z$494)</f>
        <v>4.3</v>
      </c>
      <c r="O699" s="23">
        <f>_xlfn.XLOOKUP($G699,Sheet2!$A$4:$A$494,Sheet2!$D$4:$D$494)</f>
        <v>1.1000000000000001</v>
      </c>
      <c r="P699" s="23">
        <f>_xlfn.XLOOKUP($G699,Sheet2!$I$4:$I$494,Sheet2!$L$4:$L$494)</f>
        <v>0.8</v>
      </c>
      <c r="Q699" s="88">
        <f t="shared" si="18"/>
        <v>5.0214323259014586</v>
      </c>
      <c r="R699" s="88">
        <f t="shared" si="19"/>
        <v>70.503820830917874</v>
      </c>
      <c r="S699" s="7"/>
      <c r="T699" s="13" t="s">
        <v>2099</v>
      </c>
      <c r="U699" s="7" t="s">
        <v>2100</v>
      </c>
      <c r="V699" s="7" t="s">
        <v>2101</v>
      </c>
      <c r="W699" s="7"/>
      <c r="X699" s="7"/>
      <c r="Y699" s="7"/>
      <c r="Z699" s="7"/>
      <c r="AA699" s="7"/>
      <c r="AB699" s="7"/>
      <c r="AC699" s="7"/>
      <c r="AD699" s="7"/>
      <c r="AE699" s="7"/>
      <c r="AF699" s="13" t="s">
        <v>1211</v>
      </c>
    </row>
    <row r="700" spans="1:32" ht="15">
      <c r="A700" s="7" t="s">
        <v>1197</v>
      </c>
      <c r="B700" s="7" t="s">
        <v>1198</v>
      </c>
      <c r="C700" s="70">
        <v>43812</v>
      </c>
      <c r="D700" s="7" t="s">
        <v>337</v>
      </c>
      <c r="E700" s="7" t="s">
        <v>1277</v>
      </c>
      <c r="F700" s="7" t="s">
        <v>1278</v>
      </c>
      <c r="G700" s="13" t="s">
        <v>2102</v>
      </c>
      <c r="H700" s="9">
        <v>-31.81</v>
      </c>
      <c r="I700" s="10">
        <v>39.320766669999998</v>
      </c>
      <c r="J700" s="11">
        <v>9.8000000000000007</v>
      </c>
      <c r="K700" s="10">
        <v>11.53616667</v>
      </c>
      <c r="L700" s="22">
        <v>12.67</v>
      </c>
      <c r="M700" s="17">
        <v>1.04</v>
      </c>
      <c r="N700" s="23">
        <f>_xlfn.XLOOKUP(G700,Sheet2!$W$4:$W$494,Sheet2!$Z$4:$Z$494)</f>
        <v>4.5999999999999996</v>
      </c>
      <c r="O700" s="23">
        <f>_xlfn.XLOOKUP($G700,Sheet2!$A$4:$A$494,Sheet2!$D$4:$D$494)</f>
        <v>1.2</v>
      </c>
      <c r="P700" s="23">
        <f>_xlfn.XLOOKUP($G700,Sheet2!$I$4:$I$494,Sheet2!$L$4:$L$494)</f>
        <v>1.2</v>
      </c>
      <c r="Q700" s="88">
        <f t="shared" si="18"/>
        <v>3.9765572996585932</v>
      </c>
      <c r="R700" s="88">
        <f t="shared" si="19"/>
        <v>100.82247864102564</v>
      </c>
      <c r="S700" s="7"/>
      <c r="T700" s="13" t="s">
        <v>2103</v>
      </c>
      <c r="U700" s="7" t="s">
        <v>2104</v>
      </c>
      <c r="V700" s="7" t="s">
        <v>2105</v>
      </c>
      <c r="W700" s="7"/>
      <c r="X700" s="7"/>
      <c r="Y700" s="7"/>
      <c r="Z700" s="7"/>
      <c r="AA700" s="7"/>
      <c r="AB700" s="7"/>
      <c r="AC700" s="7"/>
      <c r="AD700" s="7"/>
      <c r="AE700" s="7"/>
      <c r="AF700" s="13" t="s">
        <v>1211</v>
      </c>
    </row>
    <row r="701" spans="1:32" ht="15">
      <c r="A701" s="7" t="s">
        <v>1197</v>
      </c>
      <c r="B701" s="7" t="s">
        <v>1198</v>
      </c>
      <c r="C701" s="70">
        <v>43785</v>
      </c>
      <c r="D701" s="7" t="s">
        <v>436</v>
      </c>
      <c r="E701" s="7" t="s">
        <v>1894</v>
      </c>
      <c r="F701" s="7"/>
      <c r="G701" s="13" t="s">
        <v>2106</v>
      </c>
      <c r="H701" s="9">
        <v>-27.3</v>
      </c>
      <c r="I701" s="10">
        <v>14.806333329999999</v>
      </c>
      <c r="J701" s="11">
        <v>7.01</v>
      </c>
      <c r="K701" s="10">
        <v>0.97470588199999997</v>
      </c>
      <c r="L701" s="22">
        <v>-3.84</v>
      </c>
      <c r="M701" s="17">
        <v>0.23</v>
      </c>
      <c r="N701" s="23">
        <f>_xlfn.XLOOKUP(G701,Sheet2!$W$4:$W$494,Sheet2!$Z$4:$Z$494)</f>
        <v>5.3</v>
      </c>
      <c r="O701" s="23">
        <f>_xlfn.XLOOKUP($G701,Sheet2!$A$4:$A$494,Sheet2!$D$4:$D$494)</f>
        <v>0.9</v>
      </c>
      <c r="P701" s="23">
        <f>_xlfn.XLOOKUP($G701,Sheet2!$I$4:$I$494,Sheet2!$L$4:$L$494)</f>
        <v>1.7</v>
      </c>
      <c r="Q701" s="88">
        <f t="shared" si="18"/>
        <v>17.722326160812752</v>
      </c>
      <c r="R701" s="88">
        <f t="shared" si="19"/>
        <v>171.66763281159419</v>
      </c>
      <c r="S701" s="7"/>
      <c r="T701" s="13" t="s">
        <v>2107</v>
      </c>
      <c r="U701" s="7" t="s">
        <v>2108</v>
      </c>
      <c r="V701" s="7" t="s">
        <v>2109</v>
      </c>
      <c r="W701" s="7"/>
      <c r="X701" s="7"/>
      <c r="Y701" s="7"/>
      <c r="Z701" s="7"/>
      <c r="AA701" s="7"/>
      <c r="AB701" s="7"/>
      <c r="AC701" s="7"/>
      <c r="AD701" s="7"/>
      <c r="AE701" s="7"/>
      <c r="AF701" s="13" t="s">
        <v>510</v>
      </c>
    </row>
    <row r="702" spans="1:32" ht="15">
      <c r="A702" s="7" t="s">
        <v>1197</v>
      </c>
      <c r="B702" s="7" t="s">
        <v>1198</v>
      </c>
      <c r="C702" s="70">
        <v>43785</v>
      </c>
      <c r="D702" s="7" t="s">
        <v>436</v>
      </c>
      <c r="E702" s="7" t="s">
        <v>1894</v>
      </c>
      <c r="F702" s="7"/>
      <c r="G702" s="13" t="s">
        <v>2110</v>
      </c>
      <c r="H702" s="9">
        <v>-27.38</v>
      </c>
      <c r="I702" s="10">
        <v>13.6828</v>
      </c>
      <c r="J702" s="11">
        <v>6.88</v>
      </c>
      <c r="K702" s="10">
        <v>0.97821052600000002</v>
      </c>
      <c r="L702" s="22">
        <v>7.07</v>
      </c>
      <c r="M702" s="17">
        <v>6.09</v>
      </c>
      <c r="N702" s="23">
        <f>_xlfn.XLOOKUP(G702,Sheet2!$W$4:$W$494,Sheet2!$Z$4:$Z$494)</f>
        <v>4.8</v>
      </c>
      <c r="O702" s="23">
        <f>_xlfn.XLOOKUP($G702,Sheet2!$A$4:$A$494,Sheet2!$D$4:$D$494)</f>
        <v>1</v>
      </c>
      <c r="P702" s="23">
        <f>_xlfn.XLOOKUP($G702,Sheet2!$I$4:$I$494,Sheet2!$L$4:$L$494)</f>
        <v>1.9</v>
      </c>
      <c r="Q702" s="88">
        <f t="shared" si="18"/>
        <v>16.318845731441932</v>
      </c>
      <c r="R702" s="88">
        <f t="shared" si="19"/>
        <v>5.9913738368910785</v>
      </c>
      <c r="S702" s="7"/>
      <c r="T702" s="13" t="s">
        <v>2111</v>
      </c>
      <c r="U702" s="7" t="s">
        <v>2112</v>
      </c>
      <c r="V702" s="7" t="s">
        <v>2113</v>
      </c>
      <c r="W702" s="7"/>
      <c r="X702" s="7"/>
      <c r="Y702" s="7"/>
      <c r="Z702" s="7"/>
      <c r="AA702" s="7"/>
      <c r="AB702" s="7"/>
      <c r="AC702" s="7"/>
      <c r="AD702" s="7"/>
      <c r="AE702" s="7"/>
      <c r="AF702" s="13" t="s">
        <v>510</v>
      </c>
    </row>
    <row r="703" spans="1:32" ht="15">
      <c r="A703" s="7" t="s">
        <v>1197</v>
      </c>
      <c r="B703" s="7" t="s">
        <v>1198</v>
      </c>
      <c r="C703" s="70">
        <v>43786</v>
      </c>
      <c r="D703" s="7" t="s">
        <v>436</v>
      </c>
      <c r="E703" s="7" t="s">
        <v>326</v>
      </c>
      <c r="F703" s="7" t="s">
        <v>1869</v>
      </c>
      <c r="G703" s="13" t="s">
        <v>2114</v>
      </c>
      <c r="H703" s="9">
        <v>-17.82</v>
      </c>
      <c r="I703" s="10">
        <v>46.047829999999998</v>
      </c>
      <c r="J703" s="11">
        <v>10</v>
      </c>
      <c r="K703" s="10">
        <v>13.333555560000001</v>
      </c>
      <c r="L703" s="22">
        <v>2.38</v>
      </c>
      <c r="M703" s="17">
        <v>1.21</v>
      </c>
      <c r="N703" s="23">
        <f>_xlfn.XLOOKUP(G703,Sheet2!$W$4:$W$494,Sheet2!$Z$4:$Z$494)</f>
        <v>5.4</v>
      </c>
      <c r="O703" s="23">
        <f>_xlfn.XLOOKUP($G703,Sheet2!$A$4:$A$494,Sheet2!$D$4:$D$494)</f>
        <v>1</v>
      </c>
      <c r="P703" s="23">
        <f>_xlfn.XLOOKUP($G703,Sheet2!$I$4:$I$494,Sheet2!$L$4:$L$494)</f>
        <v>0.9</v>
      </c>
      <c r="Q703" s="88">
        <f t="shared" si="18"/>
        <v>4.0291179716907655</v>
      </c>
      <c r="R703" s="88">
        <f t="shared" si="19"/>
        <v>101.48282093663911</v>
      </c>
      <c r="S703" s="7"/>
      <c r="T703" s="13" t="s">
        <v>2115</v>
      </c>
      <c r="U703" s="7" t="s">
        <v>2116</v>
      </c>
      <c r="V703" s="7" t="s">
        <v>2117</v>
      </c>
      <c r="W703" s="7"/>
      <c r="X703" s="7"/>
      <c r="Y703" s="7"/>
      <c r="Z703" s="7"/>
      <c r="AA703" s="7"/>
      <c r="AB703" s="7"/>
      <c r="AC703" s="7"/>
      <c r="AD703" s="7"/>
      <c r="AE703" s="7"/>
      <c r="AF703" s="13" t="s">
        <v>1211</v>
      </c>
    </row>
    <row r="704" spans="1:32" ht="15">
      <c r="A704" s="7" t="s">
        <v>1197</v>
      </c>
      <c r="B704" s="7" t="s">
        <v>1198</v>
      </c>
      <c r="C704" s="70">
        <v>43809</v>
      </c>
      <c r="D704" s="7" t="s">
        <v>328</v>
      </c>
      <c r="E704" s="7" t="s">
        <v>2118</v>
      </c>
      <c r="F704" s="7" t="s">
        <v>2119</v>
      </c>
      <c r="G704" s="13" t="s">
        <v>2120</v>
      </c>
      <c r="H704" s="9">
        <v>-30.43</v>
      </c>
      <c r="I704" s="10">
        <v>48.820187500000003</v>
      </c>
      <c r="J704" s="11">
        <v>11.91</v>
      </c>
      <c r="K704" s="10">
        <v>10.78107692</v>
      </c>
      <c r="L704" s="22">
        <v>20.76</v>
      </c>
      <c r="M704" s="17">
        <v>1.08</v>
      </c>
      <c r="N704" s="23">
        <f>_xlfn.XLOOKUP(G704,Sheet2!$W$4:$W$494,Sheet2!$Z$4:$Z$494)</f>
        <v>5.6</v>
      </c>
      <c r="O704" s="23">
        <f>_xlfn.XLOOKUP($G704,Sheet2!$A$4:$A$494,Sheet2!$D$4:$D$494)</f>
        <v>0.8</v>
      </c>
      <c r="P704" s="23">
        <f>_xlfn.XLOOKUP($G704,Sheet2!$I$4:$I$494,Sheet2!$L$4:$L$494)</f>
        <v>1.3</v>
      </c>
      <c r="Q704" s="88">
        <f t="shared" si="18"/>
        <v>5.2830423008118812</v>
      </c>
      <c r="R704" s="88">
        <f t="shared" si="19"/>
        <v>120.54367283950619</v>
      </c>
      <c r="S704" s="7"/>
      <c r="T704" s="13" t="s">
        <v>2121</v>
      </c>
      <c r="U704" s="7" t="s">
        <v>2122</v>
      </c>
      <c r="V704" s="7" t="s">
        <v>2123</v>
      </c>
      <c r="W704" s="7"/>
      <c r="X704" s="7"/>
      <c r="Y704" s="7"/>
      <c r="Z704" s="7"/>
      <c r="AA704" s="7"/>
      <c r="AB704" s="7"/>
      <c r="AC704" s="7"/>
      <c r="AD704" s="7"/>
      <c r="AE704" s="7"/>
      <c r="AF704" s="13" t="s">
        <v>1211</v>
      </c>
    </row>
    <row r="705" spans="1:32" ht="15">
      <c r="A705" s="7" t="s">
        <v>1197</v>
      </c>
      <c r="B705" s="7" t="s">
        <v>1198</v>
      </c>
      <c r="C705" s="70">
        <v>43783</v>
      </c>
      <c r="D705" s="7" t="s">
        <v>324</v>
      </c>
      <c r="E705" s="7" t="s">
        <v>1923</v>
      </c>
      <c r="F705" s="7" t="s">
        <v>1923</v>
      </c>
      <c r="G705" s="13" t="s">
        <v>2124</v>
      </c>
      <c r="H705" s="9">
        <v>-19.53</v>
      </c>
      <c r="I705" s="10">
        <v>13.703200000000001</v>
      </c>
      <c r="J705" s="11">
        <v>4.46</v>
      </c>
      <c r="K705" s="10">
        <v>1.2596666670000001</v>
      </c>
      <c r="L705" s="22">
        <v>11.03</v>
      </c>
      <c r="M705" s="17">
        <v>0.38</v>
      </c>
      <c r="N705" s="23">
        <f>_xlfn.XLOOKUP(G705,Sheet2!$W$4:$W$494,Sheet2!$Z$4:$Z$494)</f>
        <v>6.4</v>
      </c>
      <c r="O705" s="23">
        <f>_xlfn.XLOOKUP($G705,Sheet2!$A$4:$A$494,Sheet2!$D$4:$D$494)</f>
        <v>1</v>
      </c>
      <c r="P705" s="23">
        <f>_xlfn.XLOOKUP($G705,Sheet2!$I$4:$I$494,Sheet2!$L$4:$L$494)</f>
        <v>1.8</v>
      </c>
      <c r="Q705" s="88">
        <f t="shared" si="18"/>
        <v>12.691505685977374</v>
      </c>
      <c r="R705" s="88">
        <f t="shared" si="19"/>
        <v>96.162807017543869</v>
      </c>
      <c r="S705" s="7"/>
      <c r="T705" s="13" t="s">
        <v>2125</v>
      </c>
      <c r="U705" s="7" t="s">
        <v>2126</v>
      </c>
      <c r="V705" s="7" t="s">
        <v>2127</v>
      </c>
      <c r="W705" s="7"/>
      <c r="X705" s="7"/>
      <c r="Y705" s="7"/>
      <c r="Z705" s="7"/>
      <c r="AA705" s="7"/>
      <c r="AB705" s="7"/>
      <c r="AC705" s="7"/>
      <c r="AD705" s="7"/>
      <c r="AE705" s="7"/>
      <c r="AF705" s="13" t="s">
        <v>532</v>
      </c>
    </row>
    <row r="706" spans="1:32" ht="15">
      <c r="A706" s="7" t="s">
        <v>1197</v>
      </c>
      <c r="B706" s="7" t="s">
        <v>1198</v>
      </c>
      <c r="C706" s="70">
        <v>43761</v>
      </c>
      <c r="D706" s="7" t="s">
        <v>321</v>
      </c>
      <c r="E706" s="7" t="s">
        <v>1720</v>
      </c>
      <c r="F706" s="7" t="s">
        <v>1721</v>
      </c>
      <c r="G706" s="13" t="s">
        <v>2128</v>
      </c>
      <c r="H706" s="9">
        <v>-28.34</v>
      </c>
      <c r="I706" s="10">
        <v>42.875088890000001</v>
      </c>
      <c r="J706" s="11">
        <v>6.38</v>
      </c>
      <c r="K706" s="10">
        <v>12.454000000000001</v>
      </c>
      <c r="L706" s="22">
        <v>-3.86</v>
      </c>
      <c r="M706" s="17">
        <v>0.98</v>
      </c>
      <c r="N706" s="23">
        <f>_xlfn.XLOOKUP(G706,Sheet2!$W$4:$W$494,Sheet2!$Z$4:$Z$494)</f>
        <v>5.2</v>
      </c>
      <c r="O706" s="23">
        <f>_xlfn.XLOOKUP($G706,Sheet2!$A$4:$A$494,Sheet2!$D$4:$D$494)</f>
        <v>0.9</v>
      </c>
      <c r="P706" s="23">
        <f>_xlfn.XLOOKUP($G706,Sheet2!$I$4:$I$494,Sheet2!$L$4:$L$494)</f>
        <v>1</v>
      </c>
      <c r="Q706" s="88">
        <f t="shared" si="18"/>
        <v>4.0164555193779776</v>
      </c>
      <c r="R706" s="88">
        <f t="shared" si="19"/>
        <v>116.66690854421769</v>
      </c>
      <c r="S706" s="7"/>
      <c r="T706" s="13" t="s">
        <v>2129</v>
      </c>
      <c r="U706" s="7" t="s">
        <v>2130</v>
      </c>
      <c r="V706" s="7" t="s">
        <v>2131</v>
      </c>
      <c r="W706" s="7"/>
      <c r="X706" s="7"/>
      <c r="Y706" s="7"/>
      <c r="Z706" s="7"/>
      <c r="AA706" s="7"/>
      <c r="AB706" s="7"/>
      <c r="AC706" s="7"/>
      <c r="AD706" s="7"/>
      <c r="AE706" s="7"/>
      <c r="AF706" s="13" t="s">
        <v>1211</v>
      </c>
    </row>
    <row r="707" spans="1:32" ht="15">
      <c r="A707" s="7" t="s">
        <v>1197</v>
      </c>
      <c r="B707" s="7" t="s">
        <v>1198</v>
      </c>
      <c r="C707" s="70">
        <v>43783</v>
      </c>
      <c r="D707" s="7" t="s">
        <v>371</v>
      </c>
      <c r="E707" s="7" t="s">
        <v>1923</v>
      </c>
      <c r="F707" s="7" t="s">
        <v>1923</v>
      </c>
      <c r="G707" s="13" t="s">
        <v>2132</v>
      </c>
      <c r="H707" s="9">
        <v>-25.6</v>
      </c>
      <c r="I707" s="10">
        <v>8.6026277780000004</v>
      </c>
      <c r="J707" s="11">
        <v>2.2599999999999998</v>
      </c>
      <c r="K707" s="10">
        <v>0.81799999999999995</v>
      </c>
      <c r="L707" s="22">
        <v>16.059999999999999</v>
      </c>
      <c r="M707" s="17">
        <v>0.28000000000000003</v>
      </c>
      <c r="N707" s="23">
        <f>_xlfn.XLOOKUP(G707,Sheet2!$W$4:$W$494,Sheet2!$Z$4:$Z$494)</f>
        <v>6.4</v>
      </c>
      <c r="O707" s="23">
        <f>_xlfn.XLOOKUP($G707,Sheet2!$A$4:$A$494,Sheet2!$D$4:$D$494)</f>
        <v>1.8</v>
      </c>
      <c r="P707" s="23">
        <f>_xlfn.XLOOKUP($G707,Sheet2!$I$4:$I$494,Sheet2!$L$4:$L$494)</f>
        <v>1.7</v>
      </c>
      <c r="Q707" s="88">
        <f t="shared" si="18"/>
        <v>12.269436521189894</v>
      </c>
      <c r="R707" s="88">
        <f t="shared" si="19"/>
        <v>81.929788361904755</v>
      </c>
      <c r="S707" s="7"/>
      <c r="T707" s="13" t="s">
        <v>2133</v>
      </c>
      <c r="U707" s="7" t="s">
        <v>2134</v>
      </c>
      <c r="V707" s="7" t="s">
        <v>2135</v>
      </c>
      <c r="W707" s="7"/>
      <c r="X707" s="7"/>
      <c r="Y707" s="7"/>
      <c r="Z707" s="7"/>
      <c r="AA707" s="7"/>
      <c r="AB707" s="7"/>
      <c r="AC707" s="7"/>
      <c r="AD707" s="7"/>
      <c r="AE707" s="7"/>
      <c r="AF707" s="13" t="s">
        <v>532</v>
      </c>
    </row>
    <row r="708" spans="1:32" ht="15">
      <c r="A708" s="7" t="s">
        <v>1197</v>
      </c>
      <c r="B708" s="7" t="s">
        <v>1198</v>
      </c>
      <c r="C708" s="70">
        <v>43783</v>
      </c>
      <c r="D708" s="7" t="s">
        <v>324</v>
      </c>
      <c r="E708" s="7" t="s">
        <v>1878</v>
      </c>
      <c r="F708" s="7" t="s">
        <v>1879</v>
      </c>
      <c r="G708" s="13" t="s">
        <v>2136</v>
      </c>
      <c r="H708" s="9">
        <v>-14.36</v>
      </c>
      <c r="I708" s="10">
        <v>14.72663333</v>
      </c>
      <c r="J708" s="11">
        <v>3.92</v>
      </c>
      <c r="K708" s="10">
        <v>1.211368421</v>
      </c>
      <c r="L708" s="22">
        <v>9.3699999999999992</v>
      </c>
      <c r="M708" s="17">
        <v>0.98</v>
      </c>
      <c r="N708" s="23">
        <f>_xlfn.XLOOKUP(G708,Sheet2!$W$4:$W$494,Sheet2!$Z$4:$Z$494)</f>
        <v>6.7</v>
      </c>
      <c r="O708" s="23">
        <f>_xlfn.XLOOKUP($G708,Sheet2!$A$4:$A$494,Sheet2!$D$4:$D$494)</f>
        <v>1.8</v>
      </c>
      <c r="P708" s="23">
        <f>_xlfn.XLOOKUP($G708,Sheet2!$I$4:$I$494,Sheet2!$L$4:$L$494)</f>
        <v>1.9</v>
      </c>
      <c r="Q708" s="88">
        <f t="shared" si="18"/>
        <v>14.18319309013367</v>
      </c>
      <c r="R708" s="88">
        <f t="shared" si="19"/>
        <v>40.072471646258499</v>
      </c>
      <c r="S708" s="7"/>
      <c r="T708" s="13" t="s">
        <v>2137</v>
      </c>
      <c r="U708" s="7" t="s">
        <v>2138</v>
      </c>
      <c r="V708" s="7" t="s">
        <v>2139</v>
      </c>
      <c r="W708" s="7"/>
      <c r="X708" s="7"/>
      <c r="Y708" s="7"/>
      <c r="Z708" s="7"/>
      <c r="AA708" s="7"/>
      <c r="AB708" s="7"/>
      <c r="AC708" s="7"/>
      <c r="AD708" s="7"/>
      <c r="AE708" s="7"/>
      <c r="AF708" s="13" t="s">
        <v>532</v>
      </c>
    </row>
    <row r="709" spans="1:32" ht="15">
      <c r="A709" s="7" t="s">
        <v>1197</v>
      </c>
      <c r="B709" s="7" t="s">
        <v>1198</v>
      </c>
      <c r="C709" s="70">
        <v>43789</v>
      </c>
      <c r="D709" s="7" t="s">
        <v>127</v>
      </c>
      <c r="E709" s="7" t="s">
        <v>177</v>
      </c>
      <c r="F709" s="7"/>
      <c r="G709" s="13" t="s">
        <v>2140</v>
      </c>
      <c r="H709" s="9">
        <v>-28.86</v>
      </c>
      <c r="I709" s="10">
        <v>15.64072105</v>
      </c>
      <c r="J709" s="11">
        <v>2.35</v>
      </c>
      <c r="K709" s="10">
        <v>1.2452000000000001</v>
      </c>
      <c r="L709" s="22">
        <v>15.54</v>
      </c>
      <c r="M709" s="17">
        <v>7.0000000000000007E-2</v>
      </c>
      <c r="N709" s="23">
        <f>_xlfn.XLOOKUP(G709,Sheet2!$W$4:$W$494,Sheet2!$Z$4:$Z$494)</f>
        <v>5.4</v>
      </c>
      <c r="O709" s="23">
        <f>_xlfn.XLOOKUP($G709,Sheet2!$A$4:$A$494,Sheet2!$D$4:$D$494)</f>
        <v>1.9</v>
      </c>
      <c r="P709" s="23">
        <f>_xlfn.XLOOKUP($G709,Sheet2!$I$4:$I$494,Sheet2!$L$4:$L$494)</f>
        <v>1.5</v>
      </c>
      <c r="Q709" s="88">
        <f t="shared" ref="Q709:Q772" si="20">((I709)/12)/((K709)/14)</f>
        <v>14.654278743709176</v>
      </c>
      <c r="R709" s="88">
        <f t="shared" si="19"/>
        <v>595.83699238095232</v>
      </c>
      <c r="S709" s="7"/>
      <c r="T709" s="13" t="s">
        <v>2141</v>
      </c>
      <c r="U709" s="7" t="s">
        <v>2142</v>
      </c>
      <c r="V709" s="7" t="s">
        <v>2143</v>
      </c>
      <c r="W709" s="7"/>
      <c r="X709" s="7"/>
      <c r="Y709" s="7"/>
      <c r="Z709" s="7"/>
      <c r="AA709" s="7"/>
      <c r="AB709" s="7"/>
      <c r="AC709" s="7"/>
      <c r="AD709" s="7"/>
      <c r="AE709" s="7"/>
      <c r="AF709" s="13" t="s">
        <v>177</v>
      </c>
    </row>
    <row r="710" spans="1:32" ht="15">
      <c r="A710" s="7" t="s">
        <v>1197</v>
      </c>
      <c r="B710" s="7" t="s">
        <v>1198</v>
      </c>
      <c r="C710" s="70">
        <v>43783</v>
      </c>
      <c r="D710" s="7" t="s">
        <v>371</v>
      </c>
      <c r="E710" s="7" t="s">
        <v>1955</v>
      </c>
      <c r="F710" s="7" t="s">
        <v>1905</v>
      </c>
      <c r="G710" s="13" t="s">
        <v>2144</v>
      </c>
      <c r="H710" s="9">
        <v>-14.62</v>
      </c>
      <c r="I710" s="10">
        <v>31.843928569999999</v>
      </c>
      <c r="J710" s="11">
        <v>6.13</v>
      </c>
      <c r="K710" s="10">
        <v>9.61</v>
      </c>
      <c r="L710" s="22">
        <v>12.79</v>
      </c>
      <c r="M710" s="17">
        <v>0.96</v>
      </c>
      <c r="N710" s="23">
        <f>_xlfn.XLOOKUP(G710,Sheet2!$W$4:$W$494,Sheet2!$Z$4:$Z$494)</f>
        <v>4.7</v>
      </c>
      <c r="O710" s="23">
        <f>_xlfn.XLOOKUP($G710,Sheet2!$A$4:$A$494,Sheet2!$D$4:$D$494)</f>
        <v>0.7</v>
      </c>
      <c r="P710" s="23">
        <f>_xlfn.XLOOKUP($G710,Sheet2!$I$4:$I$494,Sheet2!$L$4:$L$494)</f>
        <v>1</v>
      </c>
      <c r="Q710" s="88">
        <f t="shared" si="20"/>
        <v>3.8658949009712105</v>
      </c>
      <c r="R710" s="88">
        <f t="shared" ref="R710:R773" si="21">(I710/12)/(M710/32)</f>
        <v>88.455357138888886</v>
      </c>
      <c r="S710" s="7"/>
      <c r="T710" s="13" t="s">
        <v>2145</v>
      </c>
      <c r="U710" s="7" t="s">
        <v>2146</v>
      </c>
      <c r="V710" s="7" t="s">
        <v>2147</v>
      </c>
      <c r="W710" s="7"/>
      <c r="X710" s="7"/>
      <c r="Y710" s="7"/>
      <c r="Z710" s="7"/>
      <c r="AA710" s="7"/>
      <c r="AB710" s="7"/>
      <c r="AC710" s="7"/>
      <c r="AD710" s="7"/>
      <c r="AE710" s="7"/>
      <c r="AF710" s="13" t="s">
        <v>1211</v>
      </c>
    </row>
    <row r="711" spans="1:32" ht="15">
      <c r="A711" s="7" t="s">
        <v>1197</v>
      </c>
      <c r="B711" s="7" t="s">
        <v>1198</v>
      </c>
      <c r="C711" s="70">
        <v>43760</v>
      </c>
      <c r="D711" s="7" t="s">
        <v>337</v>
      </c>
      <c r="E711" s="7" t="s">
        <v>1250</v>
      </c>
      <c r="F711" s="7" t="s">
        <v>102</v>
      </c>
      <c r="G711" s="13" t="s">
        <v>2148</v>
      </c>
      <c r="H711" s="9">
        <v>-30.21</v>
      </c>
      <c r="I711" s="10">
        <v>36.199739999999998</v>
      </c>
      <c r="J711" s="11">
        <v>8.34</v>
      </c>
      <c r="K711" s="10">
        <v>10.982250000000001</v>
      </c>
      <c r="L711" s="22">
        <v>9.23</v>
      </c>
      <c r="M711" s="17">
        <v>0.94</v>
      </c>
      <c r="N711" s="23">
        <f>_xlfn.XLOOKUP(G711,Sheet2!$W$4:$W$494,Sheet2!$Z$4:$Z$494)</f>
        <v>5.2</v>
      </c>
      <c r="O711" s="23">
        <f>_xlfn.XLOOKUP($G711,Sheet2!$A$4:$A$494,Sheet2!$D$4:$D$494)</f>
        <v>1</v>
      </c>
      <c r="P711" s="23">
        <f>_xlfn.XLOOKUP($G711,Sheet2!$I$4:$I$494,Sheet2!$L$4:$L$494)</f>
        <v>0.8</v>
      </c>
      <c r="Q711" s="88">
        <f t="shared" si="20"/>
        <v>3.8455717179994986</v>
      </c>
      <c r="R711" s="88">
        <f t="shared" si="21"/>
        <v>102.69429787234043</v>
      </c>
      <c r="S711" s="7"/>
      <c r="T711" s="13" t="s">
        <v>2149</v>
      </c>
      <c r="U711" s="7" t="s">
        <v>2150</v>
      </c>
      <c r="V711" s="7" t="s">
        <v>2151</v>
      </c>
      <c r="W711" s="7"/>
      <c r="X711" s="7"/>
      <c r="Y711" s="7"/>
      <c r="Z711" s="7"/>
      <c r="AA711" s="7"/>
      <c r="AB711" s="7"/>
      <c r="AC711" s="7"/>
      <c r="AD711" s="7"/>
      <c r="AE711" s="7"/>
      <c r="AF711" s="13" t="s">
        <v>1211</v>
      </c>
    </row>
    <row r="712" spans="1:32" ht="15">
      <c r="A712" s="7" t="s">
        <v>1197</v>
      </c>
      <c r="B712" s="7" t="s">
        <v>1198</v>
      </c>
      <c r="C712" s="70">
        <v>43809</v>
      </c>
      <c r="D712" s="7" t="s">
        <v>328</v>
      </c>
      <c r="E712" s="7" t="s">
        <v>2152</v>
      </c>
      <c r="F712" s="7" t="s">
        <v>91</v>
      </c>
      <c r="G712" s="13" t="s">
        <v>2153</v>
      </c>
      <c r="H712" s="9">
        <v>-29.05</v>
      </c>
      <c r="I712" s="10">
        <v>36.940100000000001</v>
      </c>
      <c r="J712" s="11">
        <v>9.14</v>
      </c>
      <c r="K712" s="10">
        <v>12.153333330000001</v>
      </c>
      <c r="L712" s="22">
        <v>3.7</v>
      </c>
      <c r="M712" s="17">
        <v>0.37</v>
      </c>
      <c r="N712" s="23">
        <f>_xlfn.XLOOKUP(G712,Sheet2!$W$4:$W$494,Sheet2!$Z$4:$Z$494)</f>
        <v>4.3</v>
      </c>
      <c r="O712" s="23">
        <f>_xlfn.XLOOKUP($G712,Sheet2!$A$4:$A$494,Sheet2!$D$4:$D$494)</f>
        <v>0.9</v>
      </c>
      <c r="P712" s="23">
        <f>_xlfn.XLOOKUP($G712,Sheet2!$I$4:$I$494,Sheet2!$L$4:$L$494)</f>
        <v>0.9</v>
      </c>
      <c r="Q712" s="88">
        <f t="shared" si="20"/>
        <v>3.546087494115767</v>
      </c>
      <c r="R712" s="88">
        <f t="shared" si="21"/>
        <v>266.23495495495496</v>
      </c>
      <c r="S712" s="7"/>
      <c r="T712" s="13" t="s">
        <v>2154</v>
      </c>
      <c r="U712" s="7" t="s">
        <v>2155</v>
      </c>
      <c r="V712" s="7" t="s">
        <v>2156</v>
      </c>
      <c r="W712" s="7"/>
      <c r="X712" s="7"/>
      <c r="Y712" s="7"/>
      <c r="Z712" s="7"/>
      <c r="AA712" s="7"/>
      <c r="AB712" s="7"/>
      <c r="AC712" s="7"/>
      <c r="AD712" s="7"/>
      <c r="AE712" s="7"/>
      <c r="AF712" s="13" t="s">
        <v>1211</v>
      </c>
    </row>
    <row r="713" spans="1:32" ht="15">
      <c r="A713" s="7" t="s">
        <v>1197</v>
      </c>
      <c r="B713" s="7" t="s">
        <v>1198</v>
      </c>
      <c r="C713" s="70">
        <v>43760</v>
      </c>
      <c r="D713" s="7" t="s">
        <v>321</v>
      </c>
      <c r="E713" s="7" t="s">
        <v>1981</v>
      </c>
      <c r="F713" s="7" t="s">
        <v>47</v>
      </c>
      <c r="G713" s="13" t="s">
        <v>2157</v>
      </c>
      <c r="H713" s="9">
        <v>-26.9</v>
      </c>
      <c r="I713" s="10">
        <v>39.439900000000002</v>
      </c>
      <c r="J713" s="11">
        <v>8.6300000000000008</v>
      </c>
      <c r="K713" s="10">
        <v>11.262615390000001</v>
      </c>
      <c r="L713" s="22">
        <v>0.33</v>
      </c>
      <c r="M713" s="17">
        <v>1.18</v>
      </c>
      <c r="N713" s="23">
        <f>_xlfn.XLOOKUP(G713,Sheet2!$W$4:$W$494,Sheet2!$Z$4:$Z$494)</f>
        <v>5.2</v>
      </c>
      <c r="O713" s="23">
        <f>_xlfn.XLOOKUP($G713,Sheet2!$A$4:$A$494,Sheet2!$D$4:$D$494)</f>
        <v>1.1000000000000001</v>
      </c>
      <c r="P713" s="23">
        <f>_xlfn.XLOOKUP($G713,Sheet2!$I$4:$I$494,Sheet2!$L$4:$L$494)</f>
        <v>1.3</v>
      </c>
      <c r="Q713" s="88">
        <f t="shared" si="20"/>
        <v>4.0854823745043705</v>
      </c>
      <c r="R713" s="88">
        <f t="shared" si="21"/>
        <v>89.129717514124309</v>
      </c>
      <c r="S713" s="7"/>
      <c r="T713" s="13" t="s">
        <v>2158</v>
      </c>
      <c r="U713" s="7" t="s">
        <v>2159</v>
      </c>
      <c r="V713" s="7" t="s">
        <v>2160</v>
      </c>
      <c r="W713" s="7"/>
      <c r="X713" s="7"/>
      <c r="Y713" s="7"/>
      <c r="Z713" s="7"/>
      <c r="AA713" s="7"/>
      <c r="AB713" s="7"/>
      <c r="AC713" s="7"/>
      <c r="AD713" s="7"/>
      <c r="AE713" s="7"/>
      <c r="AF713" s="13" t="s">
        <v>1211</v>
      </c>
    </row>
    <row r="714" spans="1:32" ht="15">
      <c r="A714" s="7" t="s">
        <v>1197</v>
      </c>
      <c r="B714" s="7" t="s">
        <v>1198</v>
      </c>
      <c r="C714" s="70">
        <v>43760</v>
      </c>
      <c r="D714" s="7" t="s">
        <v>321</v>
      </c>
      <c r="E714" s="7" t="s">
        <v>2034</v>
      </c>
      <c r="F714" s="7"/>
      <c r="G714" s="13" t="s">
        <v>2161</v>
      </c>
      <c r="H714" s="9">
        <v>-29.68</v>
      </c>
      <c r="I714" s="10">
        <v>19.197925000000001</v>
      </c>
      <c r="J714" s="11">
        <v>5.78</v>
      </c>
      <c r="K714" s="10">
        <v>3.170769231</v>
      </c>
      <c r="L714" s="22">
        <v>11.09</v>
      </c>
      <c r="M714" s="17">
        <v>0.5</v>
      </c>
      <c r="N714" s="23">
        <f>_xlfn.XLOOKUP(G714,Sheet2!$W$4:$W$494,Sheet2!$Z$4:$Z$494)</f>
        <v>5</v>
      </c>
      <c r="O714" s="23">
        <f>_xlfn.XLOOKUP($G714,Sheet2!$A$4:$A$494,Sheet2!$D$4:$D$494)</f>
        <v>1.2</v>
      </c>
      <c r="P714" s="23">
        <f>_xlfn.XLOOKUP($G714,Sheet2!$I$4:$I$494,Sheet2!$L$4:$L$494)</f>
        <v>1.3</v>
      </c>
      <c r="Q714" s="88">
        <f t="shared" si="20"/>
        <v>7.0637682956204602</v>
      </c>
      <c r="R714" s="88">
        <f t="shared" si="21"/>
        <v>102.38893333333334</v>
      </c>
      <c r="S714" s="7"/>
      <c r="T714" s="13" t="s">
        <v>2162</v>
      </c>
      <c r="U714" s="7" t="s">
        <v>2163</v>
      </c>
      <c r="V714" s="7" t="s">
        <v>2164</v>
      </c>
      <c r="W714" s="7"/>
      <c r="X714" s="7"/>
      <c r="Y714" s="7"/>
      <c r="Z714" s="7"/>
      <c r="AA714" s="7"/>
      <c r="AB714" s="7"/>
      <c r="AC714" s="7"/>
      <c r="AD714" s="7"/>
      <c r="AE714" s="7"/>
      <c r="AF714" s="13" t="s">
        <v>1211</v>
      </c>
    </row>
    <row r="715" spans="1:32" ht="15">
      <c r="A715" s="7" t="s">
        <v>1197</v>
      </c>
      <c r="B715" s="7" t="s">
        <v>1198</v>
      </c>
      <c r="C715" s="70">
        <v>43760</v>
      </c>
      <c r="D715" s="7" t="s">
        <v>321</v>
      </c>
      <c r="E715" s="7" t="s">
        <v>2083</v>
      </c>
      <c r="F715" s="7" t="s">
        <v>36</v>
      </c>
      <c r="G715" s="13" t="s">
        <v>2165</v>
      </c>
      <c r="H715" s="9">
        <v>-26.45</v>
      </c>
      <c r="I715" s="10">
        <v>36.762233330000001</v>
      </c>
      <c r="J715" s="11">
        <v>7.79</v>
      </c>
      <c r="K715" s="10">
        <v>12.16475</v>
      </c>
      <c r="L715" s="22">
        <v>0.06</v>
      </c>
      <c r="M715" s="17">
        <v>1.03</v>
      </c>
      <c r="N715" s="23">
        <f>_xlfn.XLOOKUP(G715,Sheet2!$W$4:$W$494,Sheet2!$Z$4:$Z$494)</f>
        <v>5.0999999999999996</v>
      </c>
      <c r="O715" s="23">
        <f>_xlfn.XLOOKUP($G715,Sheet2!$A$4:$A$494,Sheet2!$D$4:$D$494)</f>
        <v>0.9</v>
      </c>
      <c r="P715" s="23">
        <f>_xlfn.XLOOKUP($G715,Sheet2!$I$4:$I$494,Sheet2!$L$4:$L$494)</f>
        <v>0.8</v>
      </c>
      <c r="Q715" s="88">
        <f t="shared" si="20"/>
        <v>3.5257010804441795</v>
      </c>
      <c r="R715" s="88">
        <f t="shared" si="21"/>
        <v>95.177303119741111</v>
      </c>
      <c r="S715" s="7"/>
      <c r="T715" s="13" t="s">
        <v>2166</v>
      </c>
      <c r="U715" s="7" t="s">
        <v>2167</v>
      </c>
      <c r="V715" s="7" t="s">
        <v>2168</v>
      </c>
      <c r="W715" s="7"/>
      <c r="X715" s="7"/>
      <c r="Y715" s="7"/>
      <c r="Z715" s="7"/>
      <c r="AA715" s="7"/>
      <c r="AB715" s="7"/>
      <c r="AC715" s="7"/>
      <c r="AD715" s="7"/>
      <c r="AE715" s="7"/>
      <c r="AF715" s="13" t="s">
        <v>1211</v>
      </c>
    </row>
    <row r="716" spans="1:32" ht="15">
      <c r="A716" s="7" t="s">
        <v>1197</v>
      </c>
      <c r="B716" s="7" t="s">
        <v>1198</v>
      </c>
      <c r="C716" s="70">
        <v>43760</v>
      </c>
      <c r="D716" s="7" t="s">
        <v>321</v>
      </c>
      <c r="E716" s="7" t="s">
        <v>2034</v>
      </c>
      <c r="F716" s="7"/>
      <c r="G716" s="13" t="s">
        <v>2169</v>
      </c>
      <c r="H716" s="9">
        <v>-29.66</v>
      </c>
      <c r="I716" s="10">
        <v>20.630500000000001</v>
      </c>
      <c r="J716" s="11">
        <v>5.82</v>
      </c>
      <c r="K716" s="10">
        <v>3.6596666670000002</v>
      </c>
      <c r="L716" s="22">
        <v>11.77</v>
      </c>
      <c r="M716" s="17">
        <v>0.57999999999999996</v>
      </c>
      <c r="N716" s="23">
        <f>_xlfn.XLOOKUP(G716,Sheet2!$W$4:$W$494,Sheet2!$Z$4:$Z$494)</f>
        <v>4.5</v>
      </c>
      <c r="O716" s="23">
        <f>_xlfn.XLOOKUP($G716,Sheet2!$A$4:$A$494,Sheet2!$D$4:$D$494)</f>
        <v>0.9</v>
      </c>
      <c r="P716" s="23">
        <f>_xlfn.XLOOKUP($G716,Sheet2!$I$4:$I$494,Sheet2!$L$4:$L$494)</f>
        <v>1.2</v>
      </c>
      <c r="Q716" s="88">
        <f t="shared" si="20"/>
        <v>6.5768057194118956</v>
      </c>
      <c r="R716" s="88">
        <f t="shared" si="21"/>
        <v>94.852873563218409</v>
      </c>
      <c r="S716" s="7"/>
      <c r="T716" s="13" t="s">
        <v>2170</v>
      </c>
      <c r="U716" s="7" t="s">
        <v>2171</v>
      </c>
      <c r="V716" s="7" t="s">
        <v>2172</v>
      </c>
      <c r="W716" s="7"/>
      <c r="X716" s="7"/>
      <c r="Y716" s="7"/>
      <c r="Z716" s="7"/>
      <c r="AA716" s="7"/>
      <c r="AB716" s="7"/>
      <c r="AC716" s="7"/>
      <c r="AD716" s="7"/>
      <c r="AE716" s="7"/>
      <c r="AF716" s="13" t="s">
        <v>1211</v>
      </c>
    </row>
    <row r="717" spans="1:32" ht="15">
      <c r="A717" s="7" t="s">
        <v>1197</v>
      </c>
      <c r="B717" s="7" t="s">
        <v>1198</v>
      </c>
      <c r="C717" s="70">
        <v>43760</v>
      </c>
      <c r="D717" s="7" t="s">
        <v>337</v>
      </c>
      <c r="E717" s="7" t="s">
        <v>1250</v>
      </c>
      <c r="F717" s="7" t="s">
        <v>102</v>
      </c>
      <c r="G717" s="13" t="s">
        <v>2173</v>
      </c>
      <c r="H717" s="9">
        <v>-28.82</v>
      </c>
      <c r="I717" s="10">
        <v>38.314436360000002</v>
      </c>
      <c r="J717" s="11">
        <v>8.01</v>
      </c>
      <c r="K717" s="10">
        <v>10.282999999999999</v>
      </c>
      <c r="L717" s="22">
        <v>8.9600000000000009</v>
      </c>
      <c r="M717" s="17">
        <v>0.79</v>
      </c>
      <c r="N717" s="23">
        <f>_xlfn.XLOOKUP(G717,Sheet2!$W$4:$W$494,Sheet2!$Z$4:$Z$494)</f>
        <v>4.9000000000000004</v>
      </c>
      <c r="O717" s="23">
        <f>_xlfn.XLOOKUP($G717,Sheet2!$A$4:$A$494,Sheet2!$D$4:$D$494)</f>
        <v>1.1000000000000001</v>
      </c>
      <c r="P717" s="23">
        <f>_xlfn.XLOOKUP($G717,Sheet2!$I$4:$I$494,Sheet2!$L$4:$L$494)</f>
        <v>1.2</v>
      </c>
      <c r="Q717" s="88">
        <f t="shared" si="20"/>
        <v>4.3469975448150677</v>
      </c>
      <c r="R717" s="88">
        <f t="shared" si="21"/>
        <v>129.33143075105485</v>
      </c>
      <c r="S717" s="7"/>
      <c r="T717" s="13" t="s">
        <v>2174</v>
      </c>
      <c r="U717" s="7" t="s">
        <v>2175</v>
      </c>
      <c r="V717" s="7" t="s">
        <v>2176</v>
      </c>
      <c r="W717" s="7"/>
      <c r="X717" s="7"/>
      <c r="Y717" s="7"/>
      <c r="Z717" s="7"/>
      <c r="AA717" s="7"/>
      <c r="AB717" s="7"/>
      <c r="AC717" s="7"/>
      <c r="AD717" s="7"/>
      <c r="AE717" s="7"/>
      <c r="AF717" s="13" t="s">
        <v>1211</v>
      </c>
    </row>
    <row r="718" spans="1:32" ht="15">
      <c r="A718" s="7" t="s">
        <v>1197</v>
      </c>
      <c r="B718" s="7" t="s">
        <v>1198</v>
      </c>
      <c r="C718" s="70">
        <v>43809</v>
      </c>
      <c r="D718" s="7" t="s">
        <v>328</v>
      </c>
      <c r="E718" s="7" t="s">
        <v>1579</v>
      </c>
      <c r="F718" s="7" t="s">
        <v>1580</v>
      </c>
      <c r="G718" s="13" t="s">
        <v>2177</v>
      </c>
      <c r="H718" s="9">
        <v>-31.97</v>
      </c>
      <c r="I718" s="10">
        <v>35.381745459999998</v>
      </c>
      <c r="J718" s="11">
        <v>12.88</v>
      </c>
      <c r="K718" s="10">
        <v>6.8469230769999996</v>
      </c>
      <c r="L718" s="22">
        <v>20.46</v>
      </c>
      <c r="M718" s="17">
        <v>0.75</v>
      </c>
      <c r="N718" s="23">
        <f>_xlfn.XLOOKUP(G718,Sheet2!$W$4:$W$494,Sheet2!$Z$4:$Z$494)</f>
        <v>5.7</v>
      </c>
      <c r="O718" s="23">
        <f>_xlfn.XLOOKUP($G718,Sheet2!$A$4:$A$494,Sheet2!$D$4:$D$494)</f>
        <v>1.1000000000000001</v>
      </c>
      <c r="P718" s="23">
        <f>_xlfn.XLOOKUP($G718,Sheet2!$I$4:$I$494,Sheet2!$L$4:$L$494)</f>
        <v>1.3</v>
      </c>
      <c r="Q718" s="88">
        <f t="shared" si="20"/>
        <v>6.0287960843797084</v>
      </c>
      <c r="R718" s="88">
        <f t="shared" si="21"/>
        <v>125.80176163555554</v>
      </c>
      <c r="S718" s="7"/>
      <c r="T718" s="13" t="s">
        <v>2178</v>
      </c>
      <c r="U718" s="7" t="s">
        <v>2179</v>
      </c>
      <c r="V718" s="7" t="s">
        <v>2180</v>
      </c>
      <c r="W718" s="7"/>
      <c r="X718" s="7"/>
      <c r="Y718" s="7"/>
      <c r="Z718" s="7"/>
      <c r="AA718" s="7"/>
      <c r="AB718" s="7"/>
      <c r="AC718" s="7"/>
      <c r="AD718" s="7"/>
      <c r="AE718" s="7"/>
      <c r="AF718" s="13" t="s">
        <v>1211</v>
      </c>
    </row>
    <row r="719" spans="1:32" ht="15">
      <c r="A719" s="7" t="s">
        <v>1197</v>
      </c>
      <c r="B719" s="7" t="s">
        <v>1198</v>
      </c>
      <c r="C719" s="70" t="s">
        <v>1221</v>
      </c>
      <c r="D719" s="7" t="s">
        <v>127</v>
      </c>
      <c r="E719" s="7" t="s">
        <v>2152</v>
      </c>
      <c r="F719" s="7" t="s">
        <v>91</v>
      </c>
      <c r="G719" s="13" t="s">
        <v>2181</v>
      </c>
      <c r="H719" s="9">
        <v>-23.48</v>
      </c>
      <c r="I719" s="10">
        <v>40.215788889999999</v>
      </c>
      <c r="J719" s="11">
        <v>7.52</v>
      </c>
      <c r="K719" s="10">
        <v>13.6942</v>
      </c>
      <c r="L719" s="22">
        <v>12.45</v>
      </c>
      <c r="M719" s="17">
        <v>1.1200000000000001</v>
      </c>
      <c r="N719" s="23">
        <f>_xlfn.XLOOKUP(G719,Sheet2!$W$4:$W$494,Sheet2!$Z$4:$Z$494)</f>
        <v>5.8</v>
      </c>
      <c r="O719" s="23">
        <f>_xlfn.XLOOKUP($G719,Sheet2!$A$4:$A$494,Sheet2!$D$4:$D$494)</f>
        <v>0.9</v>
      </c>
      <c r="P719" s="23">
        <f>_xlfn.XLOOKUP($G719,Sheet2!$I$4:$I$494,Sheet2!$L$4:$L$494)</f>
        <v>1</v>
      </c>
      <c r="Q719" s="88">
        <f t="shared" si="20"/>
        <v>3.4261527049164369</v>
      </c>
      <c r="R719" s="88">
        <f t="shared" si="21"/>
        <v>95.751878309523804</v>
      </c>
      <c r="S719" s="7"/>
      <c r="T719" s="13" t="s">
        <v>2182</v>
      </c>
      <c r="U719" s="7" t="s">
        <v>2183</v>
      </c>
      <c r="V719" s="7" t="s">
        <v>2184</v>
      </c>
      <c r="W719" s="7"/>
      <c r="X719" s="7"/>
      <c r="Y719" s="7"/>
      <c r="Z719" s="7"/>
      <c r="AA719" s="7"/>
      <c r="AB719" s="7"/>
      <c r="AC719" s="7"/>
      <c r="AD719" s="7"/>
      <c r="AE719" s="7"/>
      <c r="AF719" s="13" t="s">
        <v>1211</v>
      </c>
    </row>
    <row r="720" spans="1:32" ht="15">
      <c r="A720" s="7" t="s">
        <v>1197</v>
      </c>
      <c r="B720" s="7" t="s">
        <v>1198</v>
      </c>
      <c r="C720" s="70">
        <v>43761</v>
      </c>
      <c r="D720" s="7" t="s">
        <v>337</v>
      </c>
      <c r="E720" s="7" t="s">
        <v>2034</v>
      </c>
      <c r="F720" s="7"/>
      <c r="G720" s="13" t="s">
        <v>2185</v>
      </c>
      <c r="H720" s="9">
        <v>-36.51</v>
      </c>
      <c r="I720" s="10">
        <v>25.26005</v>
      </c>
      <c r="J720" s="11">
        <v>6.14</v>
      </c>
      <c r="K720" s="10">
        <v>3.4980000000000002</v>
      </c>
      <c r="L720" s="22">
        <v>12.3</v>
      </c>
      <c r="M720" s="17">
        <v>0.33</v>
      </c>
      <c r="N720" s="23">
        <f>_xlfn.XLOOKUP(G720,Sheet2!$W$4:$W$494,Sheet2!$Z$4:$Z$494)</f>
        <v>5.2</v>
      </c>
      <c r="O720" s="23">
        <f>_xlfn.XLOOKUP($G720,Sheet2!$A$4:$A$494,Sheet2!$D$4:$D$494)</f>
        <v>1</v>
      </c>
      <c r="P720" s="23">
        <f>_xlfn.XLOOKUP($G720,Sheet2!$I$4:$I$494,Sheet2!$L$4:$L$494)</f>
        <v>1.1000000000000001</v>
      </c>
      <c r="Q720" s="88">
        <f t="shared" si="20"/>
        <v>8.4248308557270821</v>
      </c>
      <c r="R720" s="88">
        <f t="shared" si="21"/>
        <v>204.12161616161617</v>
      </c>
      <c r="S720" s="7"/>
      <c r="T720" s="13" t="s">
        <v>2186</v>
      </c>
      <c r="U720" s="7" t="s">
        <v>2187</v>
      </c>
      <c r="V720" s="7" t="s">
        <v>2188</v>
      </c>
      <c r="W720" s="7"/>
      <c r="X720" s="7"/>
      <c r="Y720" s="7"/>
      <c r="Z720" s="7"/>
      <c r="AA720" s="7"/>
      <c r="AB720" s="7"/>
      <c r="AC720" s="7"/>
      <c r="AD720" s="7"/>
      <c r="AE720" s="7"/>
      <c r="AF720" s="13" t="s">
        <v>1211</v>
      </c>
    </row>
    <row r="721" spans="1:32" ht="15">
      <c r="A721" s="7" t="s">
        <v>1197</v>
      </c>
      <c r="B721" s="7" t="s">
        <v>1198</v>
      </c>
      <c r="C721" s="70">
        <v>43760</v>
      </c>
      <c r="D721" s="7" t="s">
        <v>321</v>
      </c>
      <c r="E721" s="7" t="s">
        <v>1981</v>
      </c>
      <c r="F721" s="7" t="s">
        <v>47</v>
      </c>
      <c r="G721" s="13" t="s">
        <v>2189</v>
      </c>
      <c r="H721" s="9">
        <v>-27.2</v>
      </c>
      <c r="I721" s="10">
        <v>41.92595</v>
      </c>
      <c r="J721" s="11">
        <v>8.66</v>
      </c>
      <c r="K721" s="10">
        <v>11.149777780000001</v>
      </c>
      <c r="L721" s="22">
        <v>0.57999999999999996</v>
      </c>
      <c r="M721" s="17">
        <v>1.1100000000000001</v>
      </c>
      <c r="N721" s="23">
        <f>_xlfn.XLOOKUP(G721,Sheet2!$W$4:$W$494,Sheet2!$Z$4:$Z$494)</f>
        <v>5.2</v>
      </c>
      <c r="O721" s="23">
        <f>_xlfn.XLOOKUP($G721,Sheet2!$A$4:$A$494,Sheet2!$D$4:$D$494)</f>
        <v>1.2</v>
      </c>
      <c r="P721" s="23">
        <f>_xlfn.XLOOKUP($G721,Sheet2!$I$4:$I$494,Sheet2!$L$4:$L$494)</f>
        <v>0.9</v>
      </c>
      <c r="Q721" s="88">
        <f t="shared" si="20"/>
        <v>4.3869581348134572</v>
      </c>
      <c r="R721" s="88">
        <f t="shared" si="21"/>
        <v>100.72300300300299</v>
      </c>
      <c r="S721" s="7"/>
      <c r="T721" s="13" t="s">
        <v>2190</v>
      </c>
      <c r="U721" s="7" t="s">
        <v>2191</v>
      </c>
      <c r="V721" s="7" t="s">
        <v>2192</v>
      </c>
      <c r="W721" s="7"/>
      <c r="X721" s="7"/>
      <c r="Y721" s="7"/>
      <c r="Z721" s="7"/>
      <c r="AA721" s="7"/>
      <c r="AB721" s="7"/>
      <c r="AC721" s="7"/>
      <c r="AD721" s="7"/>
      <c r="AE721" s="7"/>
      <c r="AF721" s="13" t="s">
        <v>1211</v>
      </c>
    </row>
    <row r="722" spans="1:32" ht="15">
      <c r="A722" s="7" t="s">
        <v>1197</v>
      </c>
      <c r="B722" s="7" t="s">
        <v>1198</v>
      </c>
      <c r="C722" s="70">
        <v>43760</v>
      </c>
      <c r="D722" s="7" t="s">
        <v>328</v>
      </c>
      <c r="E722" s="7" t="s">
        <v>1981</v>
      </c>
      <c r="F722" s="7" t="s">
        <v>47</v>
      </c>
      <c r="G722" s="13" t="s">
        <v>2193</v>
      </c>
      <c r="H722" s="9">
        <v>-29.22</v>
      </c>
      <c r="I722" s="10">
        <v>42.154890000000002</v>
      </c>
      <c r="J722" s="11">
        <v>10.210000000000001</v>
      </c>
      <c r="K722" s="10">
        <v>11.957777780000001</v>
      </c>
      <c r="L722" s="22">
        <v>19.600000000000001</v>
      </c>
      <c r="M722" s="17">
        <v>0.89</v>
      </c>
      <c r="N722" s="23">
        <f>_xlfn.XLOOKUP(G722,Sheet2!$W$4:$W$494,Sheet2!$Z$4:$Z$494)</f>
        <v>5.3</v>
      </c>
      <c r="O722" s="23">
        <f>_xlfn.XLOOKUP($G722,Sheet2!$A$4:$A$494,Sheet2!$D$4:$D$494)</f>
        <v>1</v>
      </c>
      <c r="P722" s="23">
        <f>_xlfn.XLOOKUP($G722,Sheet2!$I$4:$I$494,Sheet2!$L$4:$L$494)</f>
        <v>0.9</v>
      </c>
      <c r="Q722" s="88">
        <f t="shared" si="20"/>
        <v>4.1128632681447943</v>
      </c>
      <c r="R722" s="88">
        <f t="shared" si="21"/>
        <v>126.30678651685395</v>
      </c>
      <c r="S722" s="7"/>
      <c r="T722" s="13" t="s">
        <v>2194</v>
      </c>
      <c r="U722" s="7" t="s">
        <v>2195</v>
      </c>
      <c r="V722" s="7" t="s">
        <v>2196</v>
      </c>
      <c r="W722" s="7"/>
      <c r="X722" s="7"/>
      <c r="Y722" s="7"/>
      <c r="Z722" s="7"/>
      <c r="AA722" s="7"/>
      <c r="AB722" s="7"/>
      <c r="AC722" s="7"/>
      <c r="AD722" s="7"/>
      <c r="AE722" s="7"/>
      <c r="AF722" s="13" t="s">
        <v>1211</v>
      </c>
    </row>
    <row r="723" spans="1:32" ht="15">
      <c r="A723" s="7" t="s">
        <v>1197</v>
      </c>
      <c r="B723" s="7" t="s">
        <v>1198</v>
      </c>
      <c r="C723" s="70">
        <v>43785</v>
      </c>
      <c r="D723" s="7" t="s">
        <v>436</v>
      </c>
      <c r="E723" s="7" t="s">
        <v>2034</v>
      </c>
      <c r="F723" s="7"/>
      <c r="G723" s="13" t="s">
        <v>2197</v>
      </c>
      <c r="H723" s="9">
        <v>-25.08</v>
      </c>
      <c r="I723" s="10">
        <v>21.025649999999999</v>
      </c>
      <c r="J723" s="11">
        <v>6.44</v>
      </c>
      <c r="K723" s="10">
        <v>3.3780000000000001</v>
      </c>
      <c r="L723" s="22">
        <v>9.84</v>
      </c>
      <c r="M723" s="17">
        <v>0.5</v>
      </c>
      <c r="N723" s="23">
        <f>_xlfn.XLOOKUP(G723,Sheet2!$W$4:$W$494,Sheet2!$Z$4:$Z$494)</f>
        <v>4.2</v>
      </c>
      <c r="O723" s="23">
        <f>_xlfn.XLOOKUP($G723,Sheet2!$A$4:$A$494,Sheet2!$D$4:$D$494)</f>
        <v>1.2</v>
      </c>
      <c r="P723" s="23">
        <f>_xlfn.XLOOKUP($G723,Sheet2!$I$4:$I$494,Sheet2!$L$4:$L$494)</f>
        <v>0.9</v>
      </c>
      <c r="Q723" s="88">
        <f t="shared" si="20"/>
        <v>7.2616711071640019</v>
      </c>
      <c r="R723" s="88">
        <f t="shared" si="21"/>
        <v>112.13679999999999</v>
      </c>
      <c r="S723" s="7"/>
      <c r="T723" s="13" t="s">
        <v>2198</v>
      </c>
      <c r="U723" s="7" t="s">
        <v>2199</v>
      </c>
      <c r="V723" s="7" t="s">
        <v>2200</v>
      </c>
      <c r="W723" s="7"/>
      <c r="X723" s="7"/>
      <c r="Y723" s="7"/>
      <c r="Z723" s="7"/>
      <c r="AA723" s="7"/>
      <c r="AB723" s="7"/>
      <c r="AC723" s="7"/>
      <c r="AD723" s="7"/>
      <c r="AE723" s="7"/>
      <c r="AF723" s="13" t="s">
        <v>1211</v>
      </c>
    </row>
    <row r="724" spans="1:32" ht="15">
      <c r="A724" s="7" t="s">
        <v>1197</v>
      </c>
      <c r="B724" s="7" t="s">
        <v>1198</v>
      </c>
      <c r="C724" s="70">
        <v>43785</v>
      </c>
      <c r="D724" s="7" t="s">
        <v>436</v>
      </c>
      <c r="E724" s="7" t="s">
        <v>1894</v>
      </c>
      <c r="F724" s="7"/>
      <c r="G724" s="13" t="s">
        <v>2201</v>
      </c>
      <c r="H724" s="9">
        <v>-25.86</v>
      </c>
      <c r="I724" s="10">
        <v>13.208275</v>
      </c>
      <c r="J724" s="11">
        <v>7.64</v>
      </c>
      <c r="K724" s="10">
        <v>1.3275555560000001</v>
      </c>
      <c r="L724" s="22">
        <v>7.46</v>
      </c>
      <c r="M724" s="17">
        <v>0.24</v>
      </c>
      <c r="N724" s="23">
        <f>_xlfn.XLOOKUP(G724,Sheet2!$W$4:$W$494,Sheet2!$Z$4:$Z$494)</f>
        <v>5.4</v>
      </c>
      <c r="O724" s="23">
        <f>_xlfn.XLOOKUP($G724,Sheet2!$A$4:$A$494,Sheet2!$D$4:$D$494)</f>
        <v>0.8</v>
      </c>
      <c r="P724" s="23">
        <f>_xlfn.XLOOKUP($G724,Sheet2!$I$4:$I$494,Sheet2!$L$4:$L$494)</f>
        <v>1.8</v>
      </c>
      <c r="Q724" s="88">
        <f t="shared" si="20"/>
        <v>11.607539960961654</v>
      </c>
      <c r="R724" s="88">
        <f t="shared" si="21"/>
        <v>146.75861111111112</v>
      </c>
      <c r="S724" s="7"/>
      <c r="T724" s="13" t="s">
        <v>2202</v>
      </c>
      <c r="U724" s="7" t="s">
        <v>2203</v>
      </c>
      <c r="V724" s="7" t="s">
        <v>2204</v>
      </c>
      <c r="W724" s="7"/>
      <c r="X724" s="7"/>
      <c r="Y724" s="7"/>
      <c r="Z724" s="7"/>
      <c r="AA724" s="7"/>
      <c r="AB724" s="7"/>
      <c r="AC724" s="7"/>
      <c r="AD724" s="7"/>
      <c r="AE724" s="7"/>
      <c r="AF724" s="13" t="s">
        <v>510</v>
      </c>
    </row>
    <row r="725" spans="1:32" ht="15">
      <c r="A725" s="7" t="s">
        <v>1197</v>
      </c>
      <c r="B725" s="7" t="s">
        <v>1198</v>
      </c>
      <c r="C725" s="70" t="s">
        <v>1221</v>
      </c>
      <c r="D725" s="7" t="s">
        <v>127</v>
      </c>
      <c r="E725" s="7" t="s">
        <v>1250</v>
      </c>
      <c r="F725" s="7" t="s">
        <v>102</v>
      </c>
      <c r="G725" s="13" t="s">
        <v>2205</v>
      </c>
      <c r="H725" s="9">
        <v>-27.27</v>
      </c>
      <c r="I725" s="10">
        <v>40.581642860000002</v>
      </c>
      <c r="J725" s="11">
        <v>6.57</v>
      </c>
      <c r="K725" s="10">
        <v>10.064399999999999</v>
      </c>
      <c r="L725" s="22">
        <v>11.83</v>
      </c>
      <c r="M725" s="17">
        <v>1.06</v>
      </c>
      <c r="N725" s="23">
        <f>_xlfn.XLOOKUP(G725,Sheet2!$W$4:$W$494,Sheet2!$Z$4:$Z$494)</f>
        <v>4.5</v>
      </c>
      <c r="O725" s="23">
        <f>_xlfn.XLOOKUP($G725,Sheet2!$A$4:$A$494,Sheet2!$D$4:$D$494)</f>
        <v>0.7</v>
      </c>
      <c r="P725" s="23">
        <f>_xlfn.XLOOKUP($G725,Sheet2!$I$4:$I$494,Sheet2!$L$4:$L$494)</f>
        <v>1</v>
      </c>
      <c r="Q725" s="88">
        <f t="shared" si="20"/>
        <v>4.7042297606745898</v>
      </c>
      <c r="R725" s="88">
        <f t="shared" si="21"/>
        <v>102.09218329559749</v>
      </c>
      <c r="S725" s="7"/>
      <c r="T725" s="13" t="s">
        <v>2206</v>
      </c>
      <c r="U725" s="7" t="s">
        <v>2207</v>
      </c>
      <c r="V725" s="7" t="s">
        <v>2208</v>
      </c>
      <c r="W725" s="7"/>
      <c r="X725" s="7"/>
      <c r="Y725" s="7"/>
      <c r="Z725" s="7"/>
      <c r="AA725" s="7"/>
      <c r="AB725" s="7"/>
      <c r="AC725" s="7"/>
      <c r="AD725" s="7"/>
      <c r="AE725" s="7"/>
      <c r="AF725" s="13" t="s">
        <v>1211</v>
      </c>
    </row>
    <row r="726" spans="1:32" ht="15">
      <c r="A726" s="7" t="s">
        <v>1197</v>
      </c>
      <c r="B726" s="7" t="s">
        <v>1198</v>
      </c>
      <c r="C726" s="70">
        <v>43760</v>
      </c>
      <c r="D726" s="7" t="s">
        <v>328</v>
      </c>
      <c r="E726" s="7" t="s">
        <v>1894</v>
      </c>
      <c r="F726" s="7"/>
      <c r="G726" s="13" t="s">
        <v>2209</v>
      </c>
      <c r="H726" s="9">
        <v>-30.69</v>
      </c>
      <c r="I726" s="10">
        <v>42.551609999999997</v>
      </c>
      <c r="J726" s="11">
        <v>5.46</v>
      </c>
      <c r="K726" s="10">
        <v>3.840117647</v>
      </c>
      <c r="L726" s="22">
        <v>10.199999999999999</v>
      </c>
      <c r="M726" s="17">
        <v>4.6500000000000004</v>
      </c>
      <c r="N726" s="23">
        <f>_xlfn.XLOOKUP(G726,Sheet2!$W$4:$W$494,Sheet2!$Z$4:$Z$494)</f>
        <v>4.5999999999999996</v>
      </c>
      <c r="O726" s="23">
        <f>_xlfn.XLOOKUP($G726,Sheet2!$A$4:$A$494,Sheet2!$D$4:$D$494)</f>
        <v>1</v>
      </c>
      <c r="P726" s="23">
        <f>_xlfn.XLOOKUP($G726,Sheet2!$I$4:$I$494,Sheet2!$L$4:$L$494)</f>
        <v>1.7</v>
      </c>
      <c r="Q726" s="88">
        <f t="shared" si="20"/>
        <v>12.927610444118248</v>
      </c>
      <c r="R726" s="88">
        <f t="shared" si="21"/>
        <v>24.402356989247309</v>
      </c>
      <c r="S726" s="7"/>
      <c r="T726" s="13" t="s">
        <v>2210</v>
      </c>
      <c r="U726" s="7" t="s">
        <v>2211</v>
      </c>
      <c r="V726" s="7" t="s">
        <v>2212</v>
      </c>
      <c r="W726" s="7"/>
      <c r="X726" s="7"/>
      <c r="Y726" s="7"/>
      <c r="Z726" s="7"/>
      <c r="AA726" s="7"/>
      <c r="AB726" s="7"/>
      <c r="AC726" s="7"/>
      <c r="AD726" s="7"/>
      <c r="AE726" s="7"/>
      <c r="AF726" s="13" t="s">
        <v>510</v>
      </c>
    </row>
    <row r="727" spans="1:32" ht="15">
      <c r="A727" s="7" t="s">
        <v>1197</v>
      </c>
      <c r="B727" s="7" t="s">
        <v>1198</v>
      </c>
      <c r="C727" s="70" t="s">
        <v>1221</v>
      </c>
      <c r="D727" s="7" t="s">
        <v>127</v>
      </c>
      <c r="E727" s="7" t="s">
        <v>2152</v>
      </c>
      <c r="F727" s="7" t="s">
        <v>91</v>
      </c>
      <c r="G727" s="13" t="s">
        <v>2213</v>
      </c>
      <c r="H727" s="9">
        <v>-23.05</v>
      </c>
      <c r="I727" s="10">
        <v>42.12398889</v>
      </c>
      <c r="J727" s="11">
        <v>8.15</v>
      </c>
      <c r="K727" s="10">
        <v>12.2522</v>
      </c>
      <c r="L727" s="22">
        <v>11.56</v>
      </c>
      <c r="M727" s="17">
        <v>1.29</v>
      </c>
      <c r="N727" s="23">
        <f>_xlfn.XLOOKUP(G727,Sheet2!$W$4:$W$494,Sheet2!$Z$4:$Z$494)</f>
        <v>5.2</v>
      </c>
      <c r="O727" s="23">
        <f>_xlfn.XLOOKUP($G727,Sheet2!$A$4:$A$494,Sheet2!$D$4:$D$494)</f>
        <v>0.9</v>
      </c>
      <c r="P727" s="23">
        <f>_xlfn.XLOOKUP($G727,Sheet2!$I$4:$I$494,Sheet2!$L$4:$L$494)</f>
        <v>1</v>
      </c>
      <c r="Q727" s="88">
        <f t="shared" si="20"/>
        <v>4.0110881070338387</v>
      </c>
      <c r="R727" s="88">
        <f t="shared" si="21"/>
        <v>87.078013209302327</v>
      </c>
      <c r="S727" s="7"/>
      <c r="T727" s="13" t="s">
        <v>2214</v>
      </c>
      <c r="U727" s="7" t="s">
        <v>2215</v>
      </c>
      <c r="V727" s="7" t="s">
        <v>2216</v>
      </c>
      <c r="W727" s="7"/>
      <c r="X727" s="7"/>
      <c r="Y727" s="7"/>
      <c r="Z727" s="7"/>
      <c r="AA727" s="7"/>
      <c r="AB727" s="7"/>
      <c r="AC727" s="7"/>
      <c r="AD727" s="7"/>
      <c r="AE727" s="7"/>
      <c r="AF727" s="13" t="s">
        <v>1211</v>
      </c>
    </row>
    <row r="728" spans="1:32" ht="15">
      <c r="A728" s="7" t="s">
        <v>1197</v>
      </c>
      <c r="B728" s="7" t="s">
        <v>1198</v>
      </c>
      <c r="C728" s="70">
        <v>43785</v>
      </c>
      <c r="D728" s="7" t="s">
        <v>436</v>
      </c>
      <c r="E728" s="7" t="s">
        <v>1894</v>
      </c>
      <c r="F728" s="7"/>
      <c r="G728" s="13" t="s">
        <v>2217</v>
      </c>
      <c r="H728" s="9">
        <v>-26.65</v>
      </c>
      <c r="I728" s="10">
        <v>14.17703333</v>
      </c>
      <c r="J728" s="11">
        <v>7.12</v>
      </c>
      <c r="K728" s="10">
        <v>1.260736842</v>
      </c>
      <c r="L728" s="22">
        <v>5.6</v>
      </c>
      <c r="M728" s="17">
        <v>0.24</v>
      </c>
      <c r="N728" s="23">
        <f>_xlfn.XLOOKUP(G728,Sheet2!$W$4:$W$494,Sheet2!$Z$4:$Z$494)</f>
        <v>4.8</v>
      </c>
      <c r="O728" s="23">
        <f>_xlfn.XLOOKUP($G728,Sheet2!$A$4:$A$494,Sheet2!$D$4:$D$494)</f>
        <v>0.9</v>
      </c>
      <c r="P728" s="23">
        <f>_xlfn.XLOOKUP($G728,Sheet2!$I$4:$I$494,Sheet2!$L$4:$L$494)</f>
        <v>1.9</v>
      </c>
      <c r="Q728" s="88">
        <f t="shared" si="20"/>
        <v>13.119210661040817</v>
      </c>
      <c r="R728" s="88">
        <f t="shared" si="21"/>
        <v>157.52259255555558</v>
      </c>
      <c r="S728" s="7"/>
      <c r="T728" s="13" t="s">
        <v>2218</v>
      </c>
      <c r="U728" s="7" t="s">
        <v>2219</v>
      </c>
      <c r="V728" s="7" t="s">
        <v>2220</v>
      </c>
      <c r="W728" s="7"/>
      <c r="X728" s="7"/>
      <c r="Y728" s="7"/>
      <c r="Z728" s="7"/>
      <c r="AA728" s="7"/>
      <c r="AB728" s="7"/>
      <c r="AC728" s="7"/>
      <c r="AD728" s="7"/>
      <c r="AE728" s="7"/>
      <c r="AF728" s="13" t="s">
        <v>510</v>
      </c>
    </row>
    <row r="729" spans="1:32" ht="15">
      <c r="A729" s="7" t="s">
        <v>1197</v>
      </c>
      <c r="B729" s="7" t="s">
        <v>1198</v>
      </c>
      <c r="C729" s="70">
        <v>43809</v>
      </c>
      <c r="D729" s="7" t="s">
        <v>328</v>
      </c>
      <c r="E729" s="7" t="s">
        <v>1579</v>
      </c>
      <c r="F729" s="7" t="s">
        <v>1580</v>
      </c>
      <c r="G729" s="13" t="s">
        <v>2221</v>
      </c>
      <c r="H729" s="9">
        <v>-32.770000000000003</v>
      </c>
      <c r="I729" s="10">
        <v>36.283016670000002</v>
      </c>
      <c r="J729" s="11">
        <v>11.3</v>
      </c>
      <c r="K729" s="10">
        <v>12.6236</v>
      </c>
      <c r="L729" s="22">
        <v>17.23</v>
      </c>
      <c r="M729" s="17">
        <v>0.92</v>
      </c>
      <c r="N729" s="23">
        <f>_xlfn.XLOOKUP(G729,Sheet2!$W$4:$W$494,Sheet2!$Z$4:$Z$494)</f>
        <v>5.0999999999999996</v>
      </c>
      <c r="O729" s="23">
        <f>_xlfn.XLOOKUP($G729,Sheet2!$A$4:$A$494,Sheet2!$D$4:$D$494)</f>
        <v>1.2</v>
      </c>
      <c r="P729" s="23">
        <f>_xlfn.XLOOKUP($G729,Sheet2!$I$4:$I$494,Sheet2!$L$4:$L$494)</f>
        <v>1</v>
      </c>
      <c r="Q729" s="88">
        <f t="shared" si="20"/>
        <v>3.3532578753287496</v>
      </c>
      <c r="R729" s="88">
        <f t="shared" si="21"/>
        <v>105.16816426086957</v>
      </c>
      <c r="S729" s="7"/>
      <c r="T729" s="13" t="s">
        <v>2222</v>
      </c>
      <c r="U729" s="7" t="s">
        <v>2223</v>
      </c>
      <c r="V729" s="7" t="s">
        <v>2224</v>
      </c>
      <c r="W729" s="7"/>
      <c r="X729" s="7"/>
      <c r="Y729" s="7"/>
      <c r="Z729" s="7"/>
      <c r="AA729" s="7"/>
      <c r="AB729" s="7"/>
      <c r="AC729" s="7"/>
      <c r="AD729" s="7"/>
      <c r="AE729" s="7"/>
      <c r="AF729" s="13" t="s">
        <v>1211</v>
      </c>
    </row>
    <row r="730" spans="1:32" ht="15">
      <c r="A730" s="7" t="s">
        <v>1197</v>
      </c>
      <c r="B730" s="7" t="s">
        <v>1198</v>
      </c>
      <c r="C730" s="70">
        <v>43809</v>
      </c>
      <c r="D730" s="7" t="s">
        <v>328</v>
      </c>
      <c r="E730" s="7" t="s">
        <v>2225</v>
      </c>
      <c r="F730" s="7" t="s">
        <v>2226</v>
      </c>
      <c r="G730" s="13" t="s">
        <v>2227</v>
      </c>
      <c r="H730" s="9">
        <v>-32.65</v>
      </c>
      <c r="I730" s="10">
        <v>31.363399999999999</v>
      </c>
      <c r="J730" s="11">
        <v>10.07</v>
      </c>
      <c r="K730" s="10">
        <v>11.7706</v>
      </c>
      <c r="L730" s="22">
        <v>23.01</v>
      </c>
      <c r="M730" s="17">
        <v>0.81</v>
      </c>
      <c r="N730" s="23">
        <f>_xlfn.XLOOKUP(G730,Sheet2!$W$4:$W$494,Sheet2!$Z$4:$Z$494)</f>
        <v>5.0999999999999996</v>
      </c>
      <c r="O730" s="23">
        <f>_xlfn.XLOOKUP($G730,Sheet2!$A$4:$A$494,Sheet2!$D$4:$D$494)</f>
        <v>0.9</v>
      </c>
      <c r="P730" s="23">
        <f>_xlfn.XLOOKUP($G730,Sheet2!$I$4:$I$494,Sheet2!$L$4:$L$494)</f>
        <v>1</v>
      </c>
      <c r="Q730" s="88">
        <f t="shared" si="20"/>
        <v>3.1086464014861885</v>
      </c>
      <c r="R730" s="88">
        <f t="shared" si="21"/>
        <v>103.25399176954733</v>
      </c>
      <c r="S730" s="7"/>
      <c r="T730" s="13" t="s">
        <v>2228</v>
      </c>
      <c r="U730" s="7" t="s">
        <v>2229</v>
      </c>
      <c r="V730" s="7" t="s">
        <v>2230</v>
      </c>
      <c r="W730" s="7"/>
      <c r="X730" s="7"/>
      <c r="Y730" s="7"/>
      <c r="Z730" s="7"/>
      <c r="AA730" s="7"/>
      <c r="AB730" s="7"/>
      <c r="AC730" s="7"/>
      <c r="AD730" s="7"/>
      <c r="AE730" s="7"/>
      <c r="AF730" s="13" t="s">
        <v>1211</v>
      </c>
    </row>
    <row r="731" spans="1:32" ht="15">
      <c r="A731" s="7" t="s">
        <v>1197</v>
      </c>
      <c r="B731" s="7" t="s">
        <v>1198</v>
      </c>
      <c r="C731" s="70" t="s">
        <v>1221</v>
      </c>
      <c r="D731" s="7" t="s">
        <v>127</v>
      </c>
      <c r="E731" s="7" t="s">
        <v>2152</v>
      </c>
      <c r="F731" s="7" t="s">
        <v>91</v>
      </c>
      <c r="G731" s="13" t="s">
        <v>2231</v>
      </c>
      <c r="H731" s="9">
        <v>-23.15</v>
      </c>
      <c r="I731" s="10">
        <v>40.848333330000003</v>
      </c>
      <c r="J731" s="11">
        <v>7.49</v>
      </c>
      <c r="K731" s="10">
        <v>13.132250000000001</v>
      </c>
      <c r="L731" s="22">
        <v>12.02</v>
      </c>
      <c r="M731" s="17">
        <v>1.25</v>
      </c>
      <c r="N731" s="23">
        <f>_xlfn.XLOOKUP(G731,Sheet2!$W$4:$W$494,Sheet2!$Z$4:$Z$494)</f>
        <v>4.0999999999999996</v>
      </c>
      <c r="O731" s="23">
        <f>_xlfn.XLOOKUP($G731,Sheet2!$A$4:$A$494,Sheet2!$D$4:$D$494)</f>
        <v>0.9</v>
      </c>
      <c r="P731" s="23">
        <f>_xlfn.XLOOKUP($G731,Sheet2!$I$4:$I$494,Sheet2!$L$4:$L$494)</f>
        <v>0.8</v>
      </c>
      <c r="Q731" s="88">
        <f t="shared" si="20"/>
        <v>3.6289583951721904</v>
      </c>
      <c r="R731" s="88">
        <f t="shared" si="21"/>
        <v>87.143111103999999</v>
      </c>
      <c r="S731" s="7"/>
      <c r="T731" s="13" t="s">
        <v>2232</v>
      </c>
      <c r="U731" s="7" t="s">
        <v>2233</v>
      </c>
      <c r="V731" s="7" t="s">
        <v>2234</v>
      </c>
      <c r="W731" s="7"/>
      <c r="X731" s="7"/>
      <c r="Y731" s="7"/>
      <c r="Z731" s="7"/>
      <c r="AA731" s="7"/>
      <c r="AB731" s="7"/>
      <c r="AC731" s="7"/>
      <c r="AD731" s="7"/>
      <c r="AE731" s="7"/>
      <c r="AF731" s="13" t="s">
        <v>1211</v>
      </c>
    </row>
    <row r="732" spans="1:32" ht="15">
      <c r="A732" s="7" t="s">
        <v>1197</v>
      </c>
      <c r="B732" s="7" t="s">
        <v>1198</v>
      </c>
      <c r="C732" s="70" t="s">
        <v>1221</v>
      </c>
      <c r="D732" s="7" t="s">
        <v>127</v>
      </c>
      <c r="E732" s="7" t="s">
        <v>1981</v>
      </c>
      <c r="F732" s="7" t="s">
        <v>47</v>
      </c>
      <c r="G732" s="13" t="s">
        <v>2235</v>
      </c>
      <c r="H732" s="9">
        <v>-23.12</v>
      </c>
      <c r="I732" s="10">
        <v>42.18305556</v>
      </c>
      <c r="J732" s="11">
        <v>8.66</v>
      </c>
      <c r="K732" s="10">
        <v>15.4415</v>
      </c>
      <c r="L732" s="22">
        <v>11.72</v>
      </c>
      <c r="M732" s="17">
        <v>1.26</v>
      </c>
      <c r="N732" s="23">
        <f>_xlfn.XLOOKUP(G732,Sheet2!$W$4:$W$494,Sheet2!$Z$4:$Z$494)</f>
        <v>4.8</v>
      </c>
      <c r="O732" s="23">
        <f>_xlfn.XLOOKUP($G732,Sheet2!$A$4:$A$494,Sheet2!$D$4:$D$494)</f>
        <v>0.9</v>
      </c>
      <c r="P732" s="23">
        <f>_xlfn.XLOOKUP($G732,Sheet2!$I$4:$I$494,Sheet2!$L$4:$L$494)</f>
        <v>0.8</v>
      </c>
      <c r="Q732" s="88">
        <f t="shared" si="20"/>
        <v>3.1870974205873783</v>
      </c>
      <c r="R732" s="88">
        <f t="shared" si="21"/>
        <v>89.276308063492053</v>
      </c>
      <c r="S732" s="7"/>
      <c r="T732" s="13" t="s">
        <v>2236</v>
      </c>
      <c r="U732" s="7" t="s">
        <v>2237</v>
      </c>
      <c r="V732" s="7" t="s">
        <v>2238</v>
      </c>
      <c r="W732" s="7"/>
      <c r="X732" s="7"/>
      <c r="Y732" s="7"/>
      <c r="Z732" s="7"/>
      <c r="AA732" s="7"/>
      <c r="AB732" s="7"/>
      <c r="AC732" s="7"/>
      <c r="AD732" s="7"/>
      <c r="AE732" s="7"/>
      <c r="AF732" s="13" t="s">
        <v>1211</v>
      </c>
    </row>
    <row r="733" spans="1:32" ht="15">
      <c r="A733" s="7" t="s">
        <v>1197</v>
      </c>
      <c r="B733" s="7" t="s">
        <v>1198</v>
      </c>
      <c r="C733" s="70">
        <v>43785</v>
      </c>
      <c r="D733" s="7" t="s">
        <v>436</v>
      </c>
      <c r="E733" s="7" t="s">
        <v>2034</v>
      </c>
      <c r="F733" s="7"/>
      <c r="G733" s="13" t="s">
        <v>2239</v>
      </c>
      <c r="H733" s="9">
        <v>-20.72</v>
      </c>
      <c r="I733" s="10">
        <v>25.039466669999999</v>
      </c>
      <c r="J733" s="11">
        <v>9.07</v>
      </c>
      <c r="K733" s="10">
        <v>5.87</v>
      </c>
      <c r="L733" s="22">
        <v>5.4</v>
      </c>
      <c r="M733" s="17">
        <v>0.68</v>
      </c>
      <c r="N733" s="23">
        <f>_xlfn.XLOOKUP(G733,Sheet2!$W$4:$W$494,Sheet2!$Z$4:$Z$494)</f>
        <v>4.8</v>
      </c>
      <c r="O733" s="23">
        <f>_xlfn.XLOOKUP($G733,Sheet2!$A$4:$A$494,Sheet2!$D$4:$D$494)</f>
        <v>0.9</v>
      </c>
      <c r="P733" s="23">
        <f>_xlfn.XLOOKUP($G733,Sheet2!$I$4:$I$494,Sheet2!$L$4:$L$494)</f>
        <v>0.9</v>
      </c>
      <c r="Q733" s="88">
        <f t="shared" si="20"/>
        <v>4.9766117742759794</v>
      </c>
      <c r="R733" s="88">
        <f t="shared" si="21"/>
        <v>98.193986941176462</v>
      </c>
      <c r="S733" s="7"/>
      <c r="T733" s="13" t="s">
        <v>2240</v>
      </c>
      <c r="U733" s="7" t="s">
        <v>2241</v>
      </c>
      <c r="V733" s="7" t="s">
        <v>2242</v>
      </c>
      <c r="W733" s="7"/>
      <c r="X733" s="7"/>
      <c r="Y733" s="7"/>
      <c r="Z733" s="7"/>
      <c r="AA733" s="7"/>
      <c r="AB733" s="7"/>
      <c r="AC733" s="7"/>
      <c r="AD733" s="7"/>
      <c r="AE733" s="7"/>
      <c r="AF733" s="13" t="s">
        <v>1211</v>
      </c>
    </row>
    <row r="734" spans="1:32" ht="15">
      <c r="A734" s="7" t="s">
        <v>1197</v>
      </c>
      <c r="B734" s="7" t="s">
        <v>1198</v>
      </c>
      <c r="C734" s="70" t="s">
        <v>1221</v>
      </c>
      <c r="D734" s="7" t="s">
        <v>127</v>
      </c>
      <c r="E734" s="7" t="s">
        <v>2083</v>
      </c>
      <c r="F734" s="7" t="s">
        <v>36</v>
      </c>
      <c r="G734" s="13" t="s">
        <v>2243</v>
      </c>
      <c r="H734" s="9">
        <v>-25.95</v>
      </c>
      <c r="I734" s="10">
        <v>30.832671430000001</v>
      </c>
      <c r="J734" s="11">
        <v>8.2799999999999994</v>
      </c>
      <c r="K734" s="10">
        <v>10.51028571</v>
      </c>
      <c r="L734" s="22">
        <v>14.16</v>
      </c>
      <c r="M734" s="17">
        <v>0.79</v>
      </c>
      <c r="N734" s="23">
        <f>_xlfn.XLOOKUP(G734,Sheet2!$W$4:$W$494,Sheet2!$Z$4:$Z$494)</f>
        <v>1.2</v>
      </c>
      <c r="O734" s="23">
        <f>_xlfn.XLOOKUP($G734,Sheet2!$A$4:$A$494,Sheet2!$D$4:$D$494)</f>
        <v>0.7</v>
      </c>
      <c r="P734" s="23">
        <f>_xlfn.XLOOKUP($G734,Sheet2!$I$4:$I$494,Sheet2!$L$4:$L$494)</f>
        <v>0.7</v>
      </c>
      <c r="Q734" s="88">
        <f t="shared" si="20"/>
        <v>3.422499729711598</v>
      </c>
      <c r="R734" s="88">
        <f t="shared" si="21"/>
        <v>104.07652803375528</v>
      </c>
      <c r="S734" s="7"/>
      <c r="T734" s="13" t="s">
        <v>2244</v>
      </c>
      <c r="U734" s="7" t="s">
        <v>2245</v>
      </c>
      <c r="V734" s="7" t="s">
        <v>2246</v>
      </c>
      <c r="W734" s="7"/>
      <c r="X734" s="7"/>
      <c r="Y734" s="7"/>
      <c r="Z734" s="7"/>
      <c r="AA734" s="7"/>
      <c r="AB734" s="7"/>
      <c r="AC734" s="7"/>
      <c r="AD734" s="7"/>
      <c r="AE734" s="7"/>
      <c r="AF734" s="13" t="s">
        <v>1211</v>
      </c>
    </row>
    <row r="735" spans="1:32" ht="15">
      <c r="A735" s="7" t="s">
        <v>1197</v>
      </c>
      <c r="B735" s="7" t="s">
        <v>1198</v>
      </c>
      <c r="C735" s="70">
        <v>43760</v>
      </c>
      <c r="D735" s="7" t="s">
        <v>328</v>
      </c>
      <c r="E735" s="7" t="s">
        <v>1894</v>
      </c>
      <c r="F735" s="7"/>
      <c r="G735" s="13" t="s">
        <v>2247</v>
      </c>
      <c r="H735" s="9">
        <v>-30.13</v>
      </c>
      <c r="I735" s="10">
        <v>36.40475</v>
      </c>
      <c r="J735" s="11">
        <v>6.95</v>
      </c>
      <c r="K735" s="10">
        <v>3.350666667</v>
      </c>
      <c r="L735" s="22">
        <v>9.35</v>
      </c>
      <c r="M735" s="17">
        <v>3.82</v>
      </c>
      <c r="N735" s="23">
        <f>_xlfn.XLOOKUP(G735,Sheet2!$W$4:$W$494,Sheet2!$Z$4:$Z$494)</f>
        <v>5.6</v>
      </c>
      <c r="O735" s="23">
        <f>_xlfn.XLOOKUP($G735,Sheet2!$A$4:$A$494,Sheet2!$D$4:$D$494)</f>
        <v>1</v>
      </c>
      <c r="P735" s="23">
        <f>_xlfn.XLOOKUP($G735,Sheet2!$I$4:$I$494,Sheet2!$L$4:$L$494)</f>
        <v>1.5</v>
      </c>
      <c r="Q735" s="88">
        <f t="shared" si="20"/>
        <v>12.675748605981322</v>
      </c>
      <c r="R735" s="88">
        <f t="shared" si="21"/>
        <v>25.413438045375219</v>
      </c>
      <c r="S735" s="7"/>
      <c r="T735" s="13" t="s">
        <v>2248</v>
      </c>
      <c r="U735" s="7" t="s">
        <v>2249</v>
      </c>
      <c r="V735" s="7" t="s">
        <v>2250</v>
      </c>
      <c r="W735" s="7"/>
      <c r="X735" s="7"/>
      <c r="Y735" s="7"/>
      <c r="Z735" s="7"/>
      <c r="AA735" s="7"/>
      <c r="AB735" s="7"/>
      <c r="AC735" s="7"/>
      <c r="AD735" s="7"/>
      <c r="AE735" s="7"/>
      <c r="AF735" s="13" t="s">
        <v>510</v>
      </c>
    </row>
    <row r="736" spans="1:32" ht="15">
      <c r="A736" s="7" t="s">
        <v>1197</v>
      </c>
      <c r="B736" s="7" t="s">
        <v>1198</v>
      </c>
      <c r="C736" s="70">
        <v>43789</v>
      </c>
      <c r="D736" s="7" t="s">
        <v>127</v>
      </c>
      <c r="E736" s="7" t="s">
        <v>198</v>
      </c>
      <c r="F736" s="7"/>
      <c r="G736" s="13" t="s">
        <v>2251</v>
      </c>
      <c r="H736" s="9">
        <v>-24.51</v>
      </c>
      <c r="I736" s="10">
        <v>15.25105714</v>
      </c>
      <c r="J736" s="11">
        <v>4.1900000000000004</v>
      </c>
      <c r="K736" s="10">
        <v>0.87378571400000005</v>
      </c>
      <c r="L736" s="22">
        <v>10.54</v>
      </c>
      <c r="M736" s="17">
        <v>0.93</v>
      </c>
      <c r="N736" s="23">
        <f>_xlfn.XLOOKUP(G736,Sheet2!$W$4:$W$494,Sheet2!$Z$4:$Z$494)</f>
        <v>9.1</v>
      </c>
      <c r="O736" s="23">
        <f>_xlfn.XLOOKUP($G736,Sheet2!$A$4:$A$494,Sheet2!$D$4:$D$494)</f>
        <v>2.1</v>
      </c>
      <c r="P736" s="23">
        <f>_xlfn.XLOOKUP($G736,Sheet2!$I$4:$I$494,Sheet2!$L$4:$L$494)</f>
        <v>2.8</v>
      </c>
      <c r="Q736" s="88">
        <f t="shared" si="20"/>
        <v>20.363001719511594</v>
      </c>
      <c r="R736" s="88">
        <f t="shared" si="21"/>
        <v>43.730629792114698</v>
      </c>
      <c r="S736" s="7"/>
      <c r="T736" s="13" t="s">
        <v>2252</v>
      </c>
      <c r="U736" s="7" t="s">
        <v>2253</v>
      </c>
      <c r="V736" s="7" t="s">
        <v>2254</v>
      </c>
      <c r="W736" s="7"/>
      <c r="X736" s="7"/>
      <c r="Y736" s="7"/>
      <c r="Z736" s="7"/>
      <c r="AA736" s="7"/>
      <c r="AB736" s="7"/>
      <c r="AC736" s="7"/>
      <c r="AD736" s="7"/>
      <c r="AE736" s="7"/>
      <c r="AF736" s="13" t="s">
        <v>198</v>
      </c>
    </row>
    <row r="737" spans="1:32" ht="15">
      <c r="A737" s="7" t="s">
        <v>1197</v>
      </c>
      <c r="B737" s="7" t="s">
        <v>1198</v>
      </c>
      <c r="C737" s="70">
        <v>43760</v>
      </c>
      <c r="D737" s="7" t="s">
        <v>321</v>
      </c>
      <c r="E737" s="7" t="s">
        <v>2255</v>
      </c>
      <c r="F737" s="7"/>
      <c r="G737" s="13" t="s">
        <v>2256</v>
      </c>
      <c r="H737" s="9">
        <v>-26.01</v>
      </c>
      <c r="I737" s="10">
        <v>4.3080119049999999</v>
      </c>
      <c r="J737" s="11">
        <v>4.3600000000000003</v>
      </c>
      <c r="K737" s="10">
        <v>0.39226086999999998</v>
      </c>
      <c r="L737" s="22">
        <v>0.59</v>
      </c>
      <c r="M737" s="15"/>
      <c r="N737" s="23">
        <f>_xlfn.XLOOKUP(G737,Sheet2!$W$4:$W$494,Sheet2!$Z$4:$Z$494)</f>
        <v>21.2</v>
      </c>
      <c r="O737" s="23">
        <f>_xlfn.XLOOKUP($G737,Sheet2!$A$4:$A$494,Sheet2!$D$4:$D$494)</f>
        <v>12.6</v>
      </c>
      <c r="P737" s="23">
        <f>_xlfn.XLOOKUP($G737,Sheet2!$I$4:$I$494,Sheet2!$L$4:$L$494)</f>
        <v>11.5</v>
      </c>
      <c r="Q737" s="88">
        <f t="shared" si="20"/>
        <v>12.812937189393034</v>
      </c>
      <c r="R737" s="88" t="e">
        <f t="shared" si="21"/>
        <v>#DIV/0!</v>
      </c>
      <c r="S737" s="7"/>
      <c r="T737" s="13" t="s">
        <v>2257</v>
      </c>
      <c r="U737" s="7" t="s">
        <v>2258</v>
      </c>
      <c r="V737" s="7" t="s">
        <v>2259</v>
      </c>
      <c r="W737" s="7"/>
      <c r="X737" s="7"/>
      <c r="Y737" s="7"/>
      <c r="Z737" s="7"/>
      <c r="AA737" s="7"/>
      <c r="AB737" s="7"/>
      <c r="AC737" s="7"/>
      <c r="AD737" s="7"/>
      <c r="AE737" s="7"/>
      <c r="AF737" s="13" t="s">
        <v>736</v>
      </c>
    </row>
    <row r="738" spans="1:32" ht="15">
      <c r="A738" s="7" t="s">
        <v>1197</v>
      </c>
      <c r="B738" s="7" t="s">
        <v>1198</v>
      </c>
      <c r="C738" s="70">
        <v>43783</v>
      </c>
      <c r="D738" s="7" t="s">
        <v>371</v>
      </c>
      <c r="E738" s="7" t="s">
        <v>1888</v>
      </c>
      <c r="F738" s="7" t="s">
        <v>1889</v>
      </c>
      <c r="G738" s="13" t="s">
        <v>2260</v>
      </c>
      <c r="H738" s="9">
        <v>-26.07</v>
      </c>
      <c r="I738" s="10">
        <v>7.820427273</v>
      </c>
      <c r="J738" s="11">
        <v>3.59</v>
      </c>
      <c r="K738" s="10">
        <v>0.802666667</v>
      </c>
      <c r="L738" s="22">
        <v>14.96</v>
      </c>
      <c r="M738" s="17">
        <v>0.23</v>
      </c>
      <c r="N738" s="23">
        <f>_xlfn.XLOOKUP(G738,Sheet2!$W$4:$W$494,Sheet2!$Z$4:$Z$494)</f>
        <v>5</v>
      </c>
      <c r="O738" s="23">
        <f>_xlfn.XLOOKUP($G738,Sheet2!$A$4:$A$494,Sheet2!$D$4:$D$494)</f>
        <v>1.1000000000000001</v>
      </c>
      <c r="P738" s="23">
        <f>_xlfn.XLOOKUP($G738,Sheet2!$I$4:$I$494,Sheet2!$L$4:$L$494)</f>
        <v>1.2</v>
      </c>
      <c r="Q738" s="88">
        <f t="shared" si="20"/>
        <v>11.366900101384179</v>
      </c>
      <c r="R738" s="88">
        <f t="shared" si="21"/>
        <v>90.671620556521745</v>
      </c>
      <c r="S738" s="7"/>
      <c r="T738" s="13" t="s">
        <v>2261</v>
      </c>
      <c r="U738" s="7" t="s">
        <v>2262</v>
      </c>
      <c r="V738" s="7" t="s">
        <v>2263</v>
      </c>
      <c r="W738" s="7"/>
      <c r="X738" s="7"/>
      <c r="Y738" s="7"/>
      <c r="Z738" s="7"/>
      <c r="AA738" s="7"/>
      <c r="AB738" s="7"/>
      <c r="AC738" s="7"/>
      <c r="AD738" s="7"/>
      <c r="AE738" s="7"/>
      <c r="AF738" s="13" t="s">
        <v>1211</v>
      </c>
    </row>
    <row r="739" spans="1:32" ht="15">
      <c r="A739" s="7" t="s">
        <v>1197</v>
      </c>
      <c r="B739" s="7" t="s">
        <v>1198</v>
      </c>
      <c r="C739" s="70">
        <v>43783</v>
      </c>
      <c r="D739" s="7" t="s">
        <v>371</v>
      </c>
      <c r="E739" s="7" t="s">
        <v>2255</v>
      </c>
      <c r="F739" s="7"/>
      <c r="G739" s="13" t="s">
        <v>2264</v>
      </c>
      <c r="H739" s="9">
        <v>-16.649999999999999</v>
      </c>
      <c r="I739" s="10">
        <v>0.85449609400000004</v>
      </c>
      <c r="J739" s="11">
        <v>2.6</v>
      </c>
      <c r="K739" s="10">
        <v>0.14238848900000001</v>
      </c>
      <c r="L739" s="22">
        <v>8.82</v>
      </c>
      <c r="M739" s="15"/>
      <c r="N739" s="23">
        <f>_xlfn.XLOOKUP(G739,Sheet2!$W$4:$W$494,Sheet2!$Z$4:$Z$494)</f>
        <v>19.100000000000001</v>
      </c>
      <c r="O739" s="23">
        <f>_xlfn.XLOOKUP($G739,Sheet2!$A$4:$A$494,Sheet2!$D$4:$D$494)</f>
        <v>12.8</v>
      </c>
      <c r="P739" s="23">
        <f>_xlfn.XLOOKUP($G739,Sheet2!$I$4:$I$494,Sheet2!$L$4:$L$494)</f>
        <v>13.9</v>
      </c>
      <c r="Q739" s="88">
        <f t="shared" si="20"/>
        <v>7.0013532460946806</v>
      </c>
      <c r="R739" s="88" t="e">
        <f t="shared" si="21"/>
        <v>#DIV/0!</v>
      </c>
      <c r="S739" s="7"/>
      <c r="T739" s="13" t="s">
        <v>2265</v>
      </c>
      <c r="U739" s="7" t="s">
        <v>2266</v>
      </c>
      <c r="V739" s="7" t="s">
        <v>2267</v>
      </c>
      <c r="W739" s="7"/>
      <c r="X739" s="7"/>
      <c r="Y739" s="7"/>
      <c r="Z739" s="7"/>
      <c r="AA739" s="7"/>
      <c r="AB739" s="7"/>
      <c r="AC739" s="7"/>
      <c r="AD739" s="7"/>
      <c r="AE739" s="7"/>
      <c r="AF739" s="13" t="s">
        <v>736</v>
      </c>
    </row>
    <row r="740" spans="1:32" ht="15">
      <c r="A740" s="7" t="s">
        <v>1197</v>
      </c>
      <c r="B740" s="7" t="s">
        <v>1198</v>
      </c>
      <c r="C740" s="70">
        <v>43795</v>
      </c>
      <c r="D740" s="7" t="s">
        <v>34</v>
      </c>
      <c r="E740" s="7" t="s">
        <v>1361</v>
      </c>
      <c r="F740" s="7" t="s">
        <v>1362</v>
      </c>
      <c r="G740" s="13" t="s">
        <v>2268</v>
      </c>
      <c r="H740" s="9">
        <v>-29.24</v>
      </c>
      <c r="I740" s="10">
        <v>54.414560000000002</v>
      </c>
      <c r="J740" s="11">
        <v>10.36</v>
      </c>
      <c r="K740" s="10">
        <v>17.07</v>
      </c>
      <c r="L740" s="22">
        <v>24.58</v>
      </c>
      <c r="M740" s="17">
        <v>1.1399999999999999</v>
      </c>
      <c r="N740" s="23">
        <f>_xlfn.XLOOKUP(G740,Sheet2!$W$4:$W$494,Sheet2!$Z$4:$Z$494)</f>
        <v>5.3</v>
      </c>
      <c r="O740" s="23">
        <f>_xlfn.XLOOKUP($G740,Sheet2!$P$4:$P$494,Sheet2!$S$4:$S$494)</f>
        <v>1</v>
      </c>
      <c r="P740" s="23">
        <f>_xlfn.XLOOKUP($G740,Sheet2!$P$4:$P$494,Sheet2!$S$4:$S$494)</f>
        <v>1</v>
      </c>
      <c r="Q740" s="88">
        <f t="shared" si="20"/>
        <v>3.719018941612966</v>
      </c>
      <c r="R740" s="88">
        <f t="shared" si="21"/>
        <v>127.28552046783626</v>
      </c>
      <c r="S740" s="7" t="s">
        <v>2269</v>
      </c>
      <c r="T740" s="13" t="s">
        <v>2270</v>
      </c>
      <c r="U740" s="10">
        <v>0</v>
      </c>
      <c r="V740" s="10">
        <v>0</v>
      </c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 spans="1:32" ht="15">
      <c r="A741" s="7" t="s">
        <v>1197</v>
      </c>
      <c r="B741" s="7" t="s">
        <v>1198</v>
      </c>
      <c r="C741" s="70" t="s">
        <v>1221</v>
      </c>
      <c r="D741" s="7" t="s">
        <v>127</v>
      </c>
      <c r="E741" s="7" t="s">
        <v>1673</v>
      </c>
      <c r="F741" s="7" t="s">
        <v>1674</v>
      </c>
      <c r="G741" s="13" t="s">
        <v>2271</v>
      </c>
      <c r="H741" s="9">
        <v>-29.11</v>
      </c>
      <c r="I741" s="10">
        <v>45.797688890000003</v>
      </c>
      <c r="J741" s="11">
        <v>7.91</v>
      </c>
      <c r="K741" s="10">
        <v>14.182888889999999</v>
      </c>
      <c r="L741" s="22">
        <v>12.99</v>
      </c>
      <c r="M741" s="17">
        <v>0.97</v>
      </c>
      <c r="N741" s="23">
        <f>_xlfn.XLOOKUP(G741,Sheet2!$W$4:$W$494,Sheet2!$Z$4:$Z$494)</f>
        <v>4.9000000000000004</v>
      </c>
      <c r="O741" s="23">
        <f>_xlfn.XLOOKUP($G741,Sheet2!$P$4:$P$494,Sheet2!$S$4:$S$494)</f>
        <v>0.9</v>
      </c>
      <c r="P741" s="23">
        <f>_xlfn.XLOOKUP($G741,Sheet2!$P$4:$P$494,Sheet2!$S$4:$S$494)</f>
        <v>0.9</v>
      </c>
      <c r="Q741" s="88">
        <f t="shared" si="20"/>
        <v>3.7672604962735017</v>
      </c>
      <c r="R741" s="88">
        <f t="shared" si="21"/>
        <v>125.9042993539519</v>
      </c>
      <c r="S741" s="7" t="s">
        <v>2272</v>
      </c>
      <c r="T741" s="13" t="s">
        <v>2273</v>
      </c>
      <c r="U741" s="10">
        <v>0</v>
      </c>
      <c r="V741" s="10">
        <v>0</v>
      </c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 spans="1:32" ht="15">
      <c r="A742" s="7" t="s">
        <v>1197</v>
      </c>
      <c r="B742" s="7" t="s">
        <v>1198</v>
      </c>
      <c r="C742" s="70">
        <v>43760</v>
      </c>
      <c r="D742" s="7" t="s">
        <v>337</v>
      </c>
      <c r="E742" s="7" t="s">
        <v>470</v>
      </c>
      <c r="F742" s="7" t="s">
        <v>1217</v>
      </c>
      <c r="G742" s="13" t="s">
        <v>2274</v>
      </c>
      <c r="H742" s="9">
        <v>-26.22</v>
      </c>
      <c r="I742" s="10">
        <v>45.414755560000003</v>
      </c>
      <c r="J742" s="11">
        <v>10.16</v>
      </c>
      <c r="K742" s="10">
        <v>14.18377778</v>
      </c>
      <c r="L742" s="22">
        <v>7.93</v>
      </c>
      <c r="M742" s="17">
        <v>0.95</v>
      </c>
      <c r="N742" s="23">
        <f>_xlfn.XLOOKUP(G742,Sheet2!$W$4:$W$494,Sheet2!$Z$4:$Z$494)</f>
        <v>4.9000000000000004</v>
      </c>
      <c r="O742" s="23">
        <f>_xlfn.XLOOKUP($G742,Sheet2!$P$4:$P$494,Sheet2!$S$4:$S$494)</f>
        <v>0.9</v>
      </c>
      <c r="P742" s="23">
        <f>_xlfn.XLOOKUP($G742,Sheet2!$P$4:$P$494,Sheet2!$S$4:$S$494)</f>
        <v>0.9</v>
      </c>
      <c r="Q742" s="88">
        <f t="shared" si="20"/>
        <v>3.7355267622267188</v>
      </c>
      <c r="R742" s="88">
        <f t="shared" si="21"/>
        <v>127.48001560701756</v>
      </c>
      <c r="S742" s="7" t="s">
        <v>2275</v>
      </c>
      <c r="T742" s="13" t="s">
        <v>2276</v>
      </c>
      <c r="U742" s="10">
        <v>0</v>
      </c>
      <c r="V742" s="10">
        <v>0</v>
      </c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 spans="1:32" ht="15">
      <c r="A743" s="7" t="s">
        <v>1197</v>
      </c>
      <c r="B743" s="7" t="s">
        <v>1198</v>
      </c>
      <c r="C743" s="70">
        <v>43795</v>
      </c>
      <c r="D743" s="7" t="s">
        <v>34</v>
      </c>
      <c r="E743" s="7" t="s">
        <v>1656</v>
      </c>
      <c r="F743" s="7" t="s">
        <v>1657</v>
      </c>
      <c r="G743" s="13" t="s">
        <v>2277</v>
      </c>
      <c r="H743" s="9">
        <v>-30.43</v>
      </c>
      <c r="I743" s="10">
        <v>49.939927269999998</v>
      </c>
      <c r="J743" s="11">
        <v>9.02</v>
      </c>
      <c r="K743" s="10">
        <v>15.605272729999999</v>
      </c>
      <c r="L743" s="22">
        <v>20.36</v>
      </c>
      <c r="M743" s="17">
        <v>0.9</v>
      </c>
      <c r="N743" s="23">
        <f>_xlfn.XLOOKUP(G743,Sheet2!$W$4:$W$494,Sheet2!$Z$4:$Z$494)</f>
        <v>5.4</v>
      </c>
      <c r="O743" s="23">
        <f>_xlfn.XLOOKUP($G743,Sheet2!$P$4:$P$494,Sheet2!$S$4:$S$494)</f>
        <v>1.1000000000000001</v>
      </c>
      <c r="P743" s="23">
        <f>_xlfn.XLOOKUP($G743,Sheet2!$P$4:$P$494,Sheet2!$S$4:$S$494)</f>
        <v>1.1000000000000001</v>
      </c>
      <c r="Q743" s="88">
        <f t="shared" si="20"/>
        <v>3.7335616935204099</v>
      </c>
      <c r="R743" s="88">
        <f t="shared" si="21"/>
        <v>147.97015487407407</v>
      </c>
      <c r="S743" s="7" t="s">
        <v>2278</v>
      </c>
      <c r="T743" s="13" t="s">
        <v>2279</v>
      </c>
      <c r="U743" s="10">
        <v>0</v>
      </c>
      <c r="V743" s="10">
        <v>0</v>
      </c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 spans="1:32" ht="15">
      <c r="A744" s="7" t="s">
        <v>1197</v>
      </c>
      <c r="B744" s="7" t="s">
        <v>1198</v>
      </c>
      <c r="C744" s="70">
        <v>43795</v>
      </c>
      <c r="D744" s="7" t="s">
        <v>34</v>
      </c>
      <c r="E744" s="7" t="s">
        <v>1656</v>
      </c>
      <c r="F744" s="7" t="s">
        <v>1657</v>
      </c>
      <c r="G744" s="13" t="s">
        <v>2280</v>
      </c>
      <c r="H744" s="9">
        <v>-30.69</v>
      </c>
      <c r="I744" s="10">
        <v>52.089919999999999</v>
      </c>
      <c r="J744" s="11">
        <v>8.77</v>
      </c>
      <c r="K744" s="10">
        <v>16.276800000000001</v>
      </c>
      <c r="L744" s="22">
        <v>20.83</v>
      </c>
      <c r="M744" s="17">
        <v>0.85</v>
      </c>
      <c r="N744" s="23">
        <f>_xlfn.XLOOKUP(G744,Sheet2!$W$4:$W$494,Sheet2!$Z$4:$Z$494)</f>
        <v>4.5</v>
      </c>
      <c r="O744" s="23">
        <f>_xlfn.XLOOKUP($G744,Sheet2!$P$4:$P$494,Sheet2!$S$4:$S$494)</f>
        <v>1</v>
      </c>
      <c r="P744" s="23">
        <f>_xlfn.XLOOKUP($G744,Sheet2!$P$4:$P$494,Sheet2!$S$4:$S$494)</f>
        <v>1</v>
      </c>
      <c r="Q744" s="88">
        <f t="shared" si="20"/>
        <v>3.7336315082407676</v>
      </c>
      <c r="R744" s="88">
        <f t="shared" si="21"/>
        <v>163.4193568627451</v>
      </c>
      <c r="S744" s="7" t="s">
        <v>2281</v>
      </c>
      <c r="T744" s="13" t="s">
        <v>2282</v>
      </c>
      <c r="U744" s="10">
        <v>0</v>
      </c>
      <c r="V744" s="10">
        <v>0</v>
      </c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 spans="1:32" ht="15">
      <c r="A745" s="7" t="s">
        <v>1197</v>
      </c>
      <c r="B745" s="7" t="s">
        <v>1198</v>
      </c>
      <c r="C745" s="70">
        <v>43795</v>
      </c>
      <c r="D745" s="7" t="s">
        <v>34</v>
      </c>
      <c r="E745" s="7" t="s">
        <v>1559</v>
      </c>
      <c r="F745" s="7" t="s">
        <v>80</v>
      </c>
      <c r="G745" s="13" t="s">
        <v>2283</v>
      </c>
      <c r="H745" s="9">
        <v>-29.71</v>
      </c>
      <c r="I745" s="10">
        <v>46.243866670000003</v>
      </c>
      <c r="J745" s="11">
        <v>11.92</v>
      </c>
      <c r="K745" s="10">
        <v>13.97383333</v>
      </c>
      <c r="L745" s="22">
        <v>23.41</v>
      </c>
      <c r="M745" s="17">
        <v>1</v>
      </c>
      <c r="N745" s="23">
        <f>_xlfn.XLOOKUP(G745,Sheet2!$W$4:$W$494,Sheet2!$Z$4:$Z$494)</f>
        <v>5.5</v>
      </c>
      <c r="O745" s="23">
        <f>_xlfn.XLOOKUP($G745,Sheet2!$P$4:$P$494,Sheet2!$S$4:$S$494)</f>
        <v>1.2</v>
      </c>
      <c r="P745" s="23">
        <f>_xlfn.XLOOKUP($G745,Sheet2!$P$4:$P$494,Sheet2!$S$4:$S$494)</f>
        <v>1.2</v>
      </c>
      <c r="Q745" s="88">
        <f t="shared" si="20"/>
        <v>3.8608717098292935</v>
      </c>
      <c r="R745" s="88">
        <f t="shared" si="21"/>
        <v>123.31697778666667</v>
      </c>
      <c r="S745" s="7" t="s">
        <v>2284</v>
      </c>
      <c r="T745" s="13" t="s">
        <v>2285</v>
      </c>
      <c r="U745" s="10">
        <v>0</v>
      </c>
      <c r="V745" s="10">
        <v>0</v>
      </c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 spans="1:32" ht="15">
      <c r="A746" s="7" t="s">
        <v>1197</v>
      </c>
      <c r="B746" s="7" t="s">
        <v>1198</v>
      </c>
      <c r="C746" s="70" t="s">
        <v>1221</v>
      </c>
      <c r="D746" s="7" t="s">
        <v>127</v>
      </c>
      <c r="E746" s="7" t="s">
        <v>1222</v>
      </c>
      <c r="F746" s="7" t="s">
        <v>1223</v>
      </c>
      <c r="G746" s="13" t="s">
        <v>2286</v>
      </c>
      <c r="H746" s="9">
        <v>-21.23</v>
      </c>
      <c r="I746" s="10">
        <v>45.154266669999998</v>
      </c>
      <c r="J746" s="11">
        <v>9.69</v>
      </c>
      <c r="K746" s="10">
        <v>14.126666670000001</v>
      </c>
      <c r="L746" s="22">
        <v>16.88</v>
      </c>
      <c r="M746" s="17">
        <v>0.95</v>
      </c>
      <c r="N746" s="23">
        <f>_xlfn.XLOOKUP(G746,Sheet2!$W$4:$W$494,Sheet2!$Z$4:$Z$494)</f>
        <v>5.4</v>
      </c>
      <c r="O746" s="23">
        <f>_xlfn.XLOOKUP($G746,Sheet2!$P$4:$P$494,Sheet2!$S$4:$S$494)</f>
        <v>1.2</v>
      </c>
      <c r="P746" s="23">
        <f>_xlfn.XLOOKUP($G746,Sheet2!$P$4:$P$494,Sheet2!$S$4:$S$494)</f>
        <v>1.2</v>
      </c>
      <c r="Q746" s="88">
        <f t="shared" si="20"/>
        <v>3.7291159345849181</v>
      </c>
      <c r="R746" s="88">
        <f t="shared" si="21"/>
        <v>126.74881872280702</v>
      </c>
      <c r="S746" s="7" t="s">
        <v>2287</v>
      </c>
      <c r="T746" s="13" t="s">
        <v>2288</v>
      </c>
      <c r="U746" s="10">
        <v>0</v>
      </c>
      <c r="V746" s="10">
        <v>0</v>
      </c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 spans="1:32" ht="15">
      <c r="A747" s="7" t="s">
        <v>1197</v>
      </c>
      <c r="B747" s="7" t="s">
        <v>1198</v>
      </c>
      <c r="C747" s="70" t="s">
        <v>1221</v>
      </c>
      <c r="D747" s="7" t="s">
        <v>127</v>
      </c>
      <c r="E747" s="7" t="s">
        <v>1673</v>
      </c>
      <c r="F747" s="7" t="s">
        <v>1674</v>
      </c>
      <c r="G747" s="13" t="s">
        <v>2289</v>
      </c>
      <c r="H747" s="9">
        <v>-29.18</v>
      </c>
      <c r="I747" s="10">
        <v>46.572266669999998</v>
      </c>
      <c r="J747" s="11">
        <v>7.09</v>
      </c>
      <c r="K747" s="10">
        <v>14.54166667</v>
      </c>
      <c r="L747" s="22">
        <v>14.1</v>
      </c>
      <c r="M747" s="17">
        <v>1.05</v>
      </c>
      <c r="N747" s="23">
        <f>_xlfn.XLOOKUP(G747,Sheet2!$W$4:$W$494,Sheet2!$Z$4:$Z$494)</f>
        <v>5.0999999999999996</v>
      </c>
      <c r="O747" s="23">
        <f>_xlfn.XLOOKUP($G747,Sheet2!$P$4:$P$494,Sheet2!$S$4:$S$494)</f>
        <v>1.2</v>
      </c>
      <c r="P747" s="23">
        <f>_xlfn.XLOOKUP($G747,Sheet2!$P$4:$P$494,Sheet2!$S$4:$S$494)</f>
        <v>1.2</v>
      </c>
      <c r="Q747" s="88">
        <f t="shared" si="20"/>
        <v>3.7364569239572591</v>
      </c>
      <c r="R747" s="88">
        <f t="shared" si="21"/>
        <v>118.27877249523809</v>
      </c>
      <c r="S747" s="7" t="s">
        <v>2290</v>
      </c>
      <c r="T747" s="13" t="s">
        <v>2291</v>
      </c>
      <c r="U747" s="10">
        <v>0</v>
      </c>
      <c r="V747" s="10">
        <v>0</v>
      </c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 spans="1:32" ht="15">
      <c r="A748" s="7" t="s">
        <v>1197</v>
      </c>
      <c r="B748" s="7" t="s">
        <v>1198</v>
      </c>
      <c r="C748" s="70" t="s">
        <v>1221</v>
      </c>
      <c r="D748" s="7" t="s">
        <v>127</v>
      </c>
      <c r="E748" s="7" t="s">
        <v>1673</v>
      </c>
      <c r="F748" s="7" t="s">
        <v>1674</v>
      </c>
      <c r="G748" s="13" t="s">
        <v>2292</v>
      </c>
      <c r="H748" s="9">
        <v>-20.97</v>
      </c>
      <c r="I748" s="10">
        <v>50.437600000000003</v>
      </c>
      <c r="J748" s="11">
        <v>9.35</v>
      </c>
      <c r="K748" s="10">
        <v>15.845499999999999</v>
      </c>
      <c r="L748" s="22">
        <v>16.149999999999999</v>
      </c>
      <c r="M748" s="17">
        <v>1.36</v>
      </c>
      <c r="N748" s="23">
        <f>_xlfn.XLOOKUP(G748,Sheet2!$W$4:$W$494,Sheet2!$Z$4:$Z$494)</f>
        <v>5.3</v>
      </c>
      <c r="O748" s="23">
        <f>_xlfn.XLOOKUP($G748,Sheet2!$P$4:$P$494,Sheet2!$S$4:$S$494)</f>
        <v>0.8</v>
      </c>
      <c r="P748" s="23">
        <f>_xlfn.XLOOKUP($G748,Sheet2!$P$4:$P$494,Sheet2!$S$4:$S$494)</f>
        <v>0.8</v>
      </c>
      <c r="Q748" s="88">
        <f t="shared" si="20"/>
        <v>3.7136011275546164</v>
      </c>
      <c r="R748" s="88">
        <f t="shared" si="21"/>
        <v>98.897254901960778</v>
      </c>
      <c r="S748" s="7" t="s">
        <v>2293</v>
      </c>
      <c r="T748" s="13" t="s">
        <v>2294</v>
      </c>
      <c r="U748" s="10">
        <v>0</v>
      </c>
      <c r="V748" s="10">
        <v>0</v>
      </c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 spans="1:32" ht="15">
      <c r="A749" s="7" t="s">
        <v>1197</v>
      </c>
      <c r="B749" s="7" t="s">
        <v>1198</v>
      </c>
      <c r="C749" s="70">
        <v>43761</v>
      </c>
      <c r="D749" s="7" t="s">
        <v>321</v>
      </c>
      <c r="E749" s="7" t="s">
        <v>1599</v>
      </c>
      <c r="F749" s="7" t="s">
        <v>1600</v>
      </c>
      <c r="G749" s="13" t="s">
        <v>2295</v>
      </c>
      <c r="H749" s="9">
        <v>-27.37</v>
      </c>
      <c r="I749" s="10">
        <v>42.364218180000002</v>
      </c>
      <c r="J749" s="11">
        <v>9.24</v>
      </c>
      <c r="K749" s="10">
        <v>13.03854546</v>
      </c>
      <c r="L749" s="22">
        <v>-3.86</v>
      </c>
      <c r="M749" s="17">
        <v>1.28</v>
      </c>
      <c r="N749" s="23">
        <f>_xlfn.XLOOKUP(G749,Sheet2!$W$4:$W$494,Sheet2!$Z$4:$Z$494)</f>
        <v>5.0999999999999996</v>
      </c>
      <c r="O749" s="23">
        <f>_xlfn.XLOOKUP($G749,Sheet2!$P$4:$P$494,Sheet2!$S$4:$S$494)</f>
        <v>1.1000000000000001</v>
      </c>
      <c r="P749" s="23">
        <f>_xlfn.XLOOKUP($G749,Sheet2!$P$4:$P$494,Sheet2!$S$4:$S$494)</f>
        <v>1.1000000000000001</v>
      </c>
      <c r="Q749" s="88">
        <f t="shared" si="20"/>
        <v>3.7906775231659928</v>
      </c>
      <c r="R749" s="88">
        <f t="shared" si="21"/>
        <v>88.258787874999996</v>
      </c>
      <c r="S749" s="7" t="s">
        <v>2296</v>
      </c>
      <c r="T749" s="13" t="s">
        <v>2297</v>
      </c>
      <c r="U749" s="10">
        <v>0</v>
      </c>
      <c r="V749" s="10">
        <v>0</v>
      </c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 spans="1:32" ht="15">
      <c r="A750" s="7" t="s">
        <v>1197</v>
      </c>
      <c r="B750" s="7" t="s">
        <v>1198</v>
      </c>
      <c r="C750" s="70">
        <v>43786</v>
      </c>
      <c r="D750" s="7" t="s">
        <v>436</v>
      </c>
      <c r="E750" s="7" t="s">
        <v>1904</v>
      </c>
      <c r="F750" s="7" t="s">
        <v>1905</v>
      </c>
      <c r="G750" s="13" t="s">
        <v>2298</v>
      </c>
      <c r="H750" s="9">
        <v>-18.09</v>
      </c>
      <c r="I750" s="10">
        <v>40.384</v>
      </c>
      <c r="J750" s="11">
        <v>10.68</v>
      </c>
      <c r="K750" s="10">
        <v>11.67</v>
      </c>
      <c r="L750" s="22">
        <v>5.82</v>
      </c>
      <c r="M750" s="17">
        <v>1.1100000000000001</v>
      </c>
      <c r="N750" s="23">
        <f>_xlfn.XLOOKUP(G750,Sheet2!$W$4:$W$494,Sheet2!$Z$4:$Z$494)</f>
        <v>5.6</v>
      </c>
      <c r="O750" s="23">
        <f>_xlfn.XLOOKUP($G750,Sheet2!$P$4:$P$494,Sheet2!$S$4:$S$494)</f>
        <v>1.1000000000000001</v>
      </c>
      <c r="P750" s="23">
        <f>_xlfn.XLOOKUP($G750,Sheet2!$P$4:$P$494,Sheet2!$S$4:$S$494)</f>
        <v>1.1000000000000001</v>
      </c>
      <c r="Q750" s="88">
        <f t="shared" si="20"/>
        <v>4.0372465009997152</v>
      </c>
      <c r="R750" s="88">
        <f t="shared" si="21"/>
        <v>97.018618618618618</v>
      </c>
      <c r="S750" s="7" t="s">
        <v>2299</v>
      </c>
      <c r="T750" s="13" t="s">
        <v>2300</v>
      </c>
      <c r="U750" s="10">
        <v>0</v>
      </c>
      <c r="V750" s="10">
        <v>0</v>
      </c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 spans="1:32" ht="15">
      <c r="A751" s="7" t="s">
        <v>1197</v>
      </c>
      <c r="B751" s="7" t="s">
        <v>1198</v>
      </c>
      <c r="C751" s="70">
        <v>43809</v>
      </c>
      <c r="D751" s="7" t="s">
        <v>337</v>
      </c>
      <c r="E751" s="7" t="s">
        <v>1206</v>
      </c>
      <c r="F751" s="7" t="s">
        <v>1207</v>
      </c>
      <c r="G751" s="13" t="s">
        <v>2301</v>
      </c>
      <c r="H751" s="9">
        <v>-31.1</v>
      </c>
      <c r="I751" s="10">
        <v>49.927999999999997</v>
      </c>
      <c r="J751" s="11">
        <v>12</v>
      </c>
      <c r="K751" s="10">
        <v>15.071999999999999</v>
      </c>
      <c r="L751" s="22">
        <v>3.35</v>
      </c>
      <c r="M751" s="17">
        <v>1</v>
      </c>
      <c r="N751" s="23">
        <f>_xlfn.XLOOKUP(G751,Sheet2!$W$4:$W$494,Sheet2!$Z$4:$Z$494)</f>
        <v>4.9000000000000004</v>
      </c>
      <c r="O751" s="23">
        <f>_xlfn.XLOOKUP($G751,Sheet2!$P$4:$P$494,Sheet2!$S$4:$S$494)</f>
        <v>1</v>
      </c>
      <c r="P751" s="23">
        <f>_xlfn.XLOOKUP($G751,Sheet2!$P$4:$P$494,Sheet2!$S$4:$S$494)</f>
        <v>1</v>
      </c>
      <c r="Q751" s="88">
        <f t="shared" si="20"/>
        <v>3.8647381457891017</v>
      </c>
      <c r="R751" s="88">
        <f t="shared" si="21"/>
        <v>133.14133333333334</v>
      </c>
      <c r="S751" s="7" t="s">
        <v>2302</v>
      </c>
      <c r="T751" s="13" t="s">
        <v>2303</v>
      </c>
      <c r="U751" s="10">
        <v>0</v>
      </c>
      <c r="V751" s="10">
        <v>0</v>
      </c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 spans="1:32" ht="15">
      <c r="A752" s="7" t="s">
        <v>1197</v>
      </c>
      <c r="B752" s="7" t="s">
        <v>1198</v>
      </c>
      <c r="C752" s="70">
        <v>43785</v>
      </c>
      <c r="D752" s="7" t="s">
        <v>436</v>
      </c>
      <c r="E752" s="7" t="s">
        <v>1206</v>
      </c>
      <c r="F752" s="7" t="s">
        <v>1207</v>
      </c>
      <c r="G752" s="13" t="s">
        <v>2304</v>
      </c>
      <c r="H752" s="9">
        <v>-15.43</v>
      </c>
      <c r="I752" s="10">
        <v>42.145066669999999</v>
      </c>
      <c r="J752" s="11">
        <v>13.98</v>
      </c>
      <c r="K752" s="10">
        <v>13.738666670000001</v>
      </c>
      <c r="L752" s="22">
        <v>5.0199999999999996</v>
      </c>
      <c r="M752" s="17">
        <v>1.38</v>
      </c>
      <c r="N752" s="23">
        <f>_xlfn.XLOOKUP(G752,Sheet2!$W$4:$W$494,Sheet2!$Z$4:$Z$494)</f>
        <v>4.8</v>
      </c>
      <c r="O752" s="23">
        <f>_xlfn.XLOOKUP($G752,Sheet2!$P$4:$P$494,Sheet2!$S$4:$S$494)</f>
        <v>1.2</v>
      </c>
      <c r="P752" s="23">
        <f>_xlfn.XLOOKUP($G752,Sheet2!$P$4:$P$494,Sheet2!$S$4:$S$494)</f>
        <v>1.2</v>
      </c>
      <c r="Q752" s="88">
        <f t="shared" si="20"/>
        <v>3.5788949269509667</v>
      </c>
      <c r="R752" s="88">
        <f t="shared" si="21"/>
        <v>81.43974235748793</v>
      </c>
      <c r="S752" s="7" t="s">
        <v>2305</v>
      </c>
      <c r="T752" s="13" t="s">
        <v>2306</v>
      </c>
      <c r="U752" s="10">
        <v>0</v>
      </c>
      <c r="V752" s="10">
        <v>0</v>
      </c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 spans="1:32" ht="15">
      <c r="A753" s="7" t="s">
        <v>1197</v>
      </c>
      <c r="B753" s="7" t="s">
        <v>1198</v>
      </c>
      <c r="C753" s="70">
        <v>43812</v>
      </c>
      <c r="D753" s="7" t="s">
        <v>337</v>
      </c>
      <c r="E753" s="7" t="s">
        <v>1819</v>
      </c>
      <c r="F753" s="7" t="s">
        <v>1820</v>
      </c>
      <c r="G753" s="13" t="s">
        <v>2307</v>
      </c>
      <c r="H753" s="9">
        <v>-32.69</v>
      </c>
      <c r="I753" s="10">
        <v>48.728666670000003</v>
      </c>
      <c r="J753" s="11">
        <v>9.66</v>
      </c>
      <c r="K753" s="10">
        <v>15.521166669999999</v>
      </c>
      <c r="L753" s="22">
        <v>1.76</v>
      </c>
      <c r="M753" s="17">
        <v>1.28</v>
      </c>
      <c r="N753" s="23">
        <f>_xlfn.XLOOKUP(G753,Sheet2!$W$4:$W$494,Sheet2!$Z$4:$Z$494)</f>
        <v>4.7</v>
      </c>
      <c r="O753" s="23">
        <f>_xlfn.XLOOKUP($G753,Sheet2!$P$4:$P$494,Sheet2!$S$4:$S$494)</f>
        <v>1.2</v>
      </c>
      <c r="P753" s="23">
        <f>_xlfn.XLOOKUP($G753,Sheet2!$P$4:$P$494,Sheet2!$S$4:$S$494)</f>
        <v>1.2</v>
      </c>
      <c r="Q753" s="88">
        <f t="shared" si="20"/>
        <v>3.6627472872179396</v>
      </c>
      <c r="R753" s="88">
        <f t="shared" si="21"/>
        <v>101.5180555625</v>
      </c>
      <c r="S753" s="7" t="s">
        <v>2308</v>
      </c>
      <c r="T753" s="13" t="s">
        <v>2309</v>
      </c>
      <c r="U753" s="10">
        <v>0</v>
      </c>
      <c r="V753" s="10">
        <v>0</v>
      </c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 spans="1:32" ht="15">
      <c r="A754" s="7" t="s">
        <v>1197</v>
      </c>
      <c r="B754" s="7" t="s">
        <v>1198</v>
      </c>
      <c r="C754" s="70">
        <v>43812</v>
      </c>
      <c r="D754" s="7" t="s">
        <v>337</v>
      </c>
      <c r="E754" s="7" t="s">
        <v>1819</v>
      </c>
      <c r="F754" s="7" t="s">
        <v>1820</v>
      </c>
      <c r="G754" s="13" t="s">
        <v>2310</v>
      </c>
      <c r="H754" s="9">
        <v>-31.99</v>
      </c>
      <c r="I754" s="10">
        <v>45.548622219999999</v>
      </c>
      <c r="J754" s="11">
        <v>9.8699999999999992</v>
      </c>
      <c r="K754" s="10">
        <v>14.64844444</v>
      </c>
      <c r="L754" s="22">
        <v>1.65</v>
      </c>
      <c r="M754" s="17">
        <v>1.1499999999999999</v>
      </c>
      <c r="N754" s="23">
        <f>_xlfn.XLOOKUP(G754,Sheet2!$W$4:$W$494,Sheet2!$Z$4:$Z$494)</f>
        <v>5.4</v>
      </c>
      <c r="O754" s="23">
        <f>_xlfn.XLOOKUP($G754,Sheet2!$P$4:$P$494,Sheet2!$S$4:$S$494)</f>
        <v>0.9</v>
      </c>
      <c r="P754" s="23">
        <f>_xlfn.XLOOKUP($G754,Sheet2!$P$4:$P$494,Sheet2!$S$4:$S$494)</f>
        <v>0.9</v>
      </c>
      <c r="Q754" s="88">
        <f t="shared" si="20"/>
        <v>3.6276929932272495</v>
      </c>
      <c r="R754" s="88">
        <f t="shared" si="21"/>
        <v>105.61999355362319</v>
      </c>
      <c r="S754" s="7" t="s">
        <v>2311</v>
      </c>
      <c r="T754" s="13" t="s">
        <v>2312</v>
      </c>
      <c r="U754" s="10">
        <v>0</v>
      </c>
      <c r="V754" s="10">
        <v>0</v>
      </c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 spans="1:32" ht="15">
      <c r="A755" s="7" t="s">
        <v>1197</v>
      </c>
      <c r="B755" s="7" t="s">
        <v>1198</v>
      </c>
      <c r="C755" s="70">
        <v>43809</v>
      </c>
      <c r="D755" s="7" t="s">
        <v>337</v>
      </c>
      <c r="E755" s="7" t="s">
        <v>1257</v>
      </c>
      <c r="F755" s="7" t="s">
        <v>1258</v>
      </c>
      <c r="G755" s="13" t="s">
        <v>1791</v>
      </c>
      <c r="H755" s="9">
        <v>-20.100000000000001</v>
      </c>
      <c r="I755" s="10">
        <v>49.293354549999997</v>
      </c>
      <c r="J755" s="11">
        <v>7.86</v>
      </c>
      <c r="K755" s="10">
        <v>14.789636359999999</v>
      </c>
      <c r="L755" s="22">
        <v>3.39</v>
      </c>
      <c r="M755" s="17">
        <v>0.89</v>
      </c>
      <c r="N755" s="23">
        <f>_xlfn.XLOOKUP(G755,Sheet2!$W$4:$W$494,Sheet2!$Z$4:$Z$494)</f>
        <v>4.5999999999999996</v>
      </c>
      <c r="O755" s="23">
        <f>_xlfn.XLOOKUP($G755,Sheet2!$P$4:$P$494,Sheet2!$S$4:$S$494)</f>
        <v>1.1000000000000001</v>
      </c>
      <c r="P755" s="23">
        <f>_xlfn.XLOOKUP($G755,Sheet2!$P$4:$P$494,Sheet2!$S$4:$S$494)</f>
        <v>1.1000000000000001</v>
      </c>
      <c r="Q755" s="88">
        <f t="shared" si="20"/>
        <v>3.8884602867725051</v>
      </c>
      <c r="R755" s="88">
        <f t="shared" si="21"/>
        <v>147.69544434456927</v>
      </c>
      <c r="S755" s="7" t="s">
        <v>1792</v>
      </c>
      <c r="T755" s="13" t="s">
        <v>2313</v>
      </c>
      <c r="U755" s="10">
        <v>0</v>
      </c>
      <c r="V755" s="10">
        <v>0</v>
      </c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 spans="1:32" ht="15">
      <c r="A756" s="7" t="s">
        <v>1197</v>
      </c>
      <c r="B756" s="7" t="s">
        <v>1198</v>
      </c>
      <c r="C756" s="70">
        <v>43789</v>
      </c>
      <c r="D756" s="7" t="s">
        <v>127</v>
      </c>
      <c r="E756" s="7" t="s">
        <v>1262</v>
      </c>
      <c r="F756" s="7" t="s">
        <v>1263</v>
      </c>
      <c r="G756" s="13" t="s">
        <v>2314</v>
      </c>
      <c r="H756" s="9">
        <v>-26.14</v>
      </c>
      <c r="I756" s="10">
        <v>49.40363636</v>
      </c>
      <c r="J756" s="11">
        <v>8.3000000000000007</v>
      </c>
      <c r="K756" s="10">
        <v>15.47909091</v>
      </c>
      <c r="L756" s="22">
        <v>16.600000000000001</v>
      </c>
      <c r="M756" s="17">
        <v>1.05</v>
      </c>
      <c r="N756" s="23">
        <f>_xlfn.XLOOKUP(G756,Sheet2!$W$4:$W$494,Sheet2!$Z$4:$Z$494)</f>
        <v>5</v>
      </c>
      <c r="O756" s="23">
        <f>_xlfn.XLOOKUP($G756,Sheet2!$P$4:$P$494,Sheet2!$S$4:$S$494)</f>
        <v>1.1000000000000001</v>
      </c>
      <c r="P756" s="23">
        <f>_xlfn.XLOOKUP($G756,Sheet2!$P$4:$P$494,Sheet2!$S$4:$S$494)</f>
        <v>1.1000000000000001</v>
      </c>
      <c r="Q756" s="88">
        <f t="shared" si="20"/>
        <v>3.7235762803161503</v>
      </c>
      <c r="R756" s="88">
        <f t="shared" si="21"/>
        <v>125.46955266031746</v>
      </c>
      <c r="S756" s="7" t="s">
        <v>2315</v>
      </c>
      <c r="T756" s="13" t="s">
        <v>2316</v>
      </c>
      <c r="U756" s="10">
        <v>0</v>
      </c>
      <c r="V756" s="10">
        <v>0</v>
      </c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 spans="1:32" ht="15">
      <c r="A757" s="7" t="s">
        <v>1197</v>
      </c>
      <c r="B757" s="7" t="s">
        <v>1198</v>
      </c>
      <c r="C757" s="70">
        <v>43812</v>
      </c>
      <c r="D757" s="7" t="s">
        <v>337</v>
      </c>
      <c r="E757" s="7" t="s">
        <v>1720</v>
      </c>
      <c r="F757" s="7" t="s">
        <v>1721</v>
      </c>
      <c r="G757" s="13" t="s">
        <v>2317</v>
      </c>
      <c r="H757" s="9">
        <v>-33.07</v>
      </c>
      <c r="I757" s="10">
        <v>45.965090910000001</v>
      </c>
      <c r="J757" s="11">
        <v>4.79</v>
      </c>
      <c r="K757" s="10">
        <v>13.615272729999999</v>
      </c>
      <c r="L757" s="22">
        <v>5.78</v>
      </c>
      <c r="M757" s="17">
        <v>1.1000000000000001</v>
      </c>
      <c r="N757" s="23">
        <f>_xlfn.XLOOKUP(G757,Sheet2!$W$4:$W$494,Sheet2!$Z$4:$Z$494)</f>
        <v>5.6</v>
      </c>
      <c r="O757" s="23">
        <f>_xlfn.XLOOKUP($G757,Sheet2!$P$4:$P$494,Sheet2!$S$4:$S$494)</f>
        <v>1.1000000000000001</v>
      </c>
      <c r="P757" s="23">
        <f>_xlfn.XLOOKUP($G757,Sheet2!$P$4:$P$494,Sheet2!$S$4:$S$494)</f>
        <v>1.1000000000000001</v>
      </c>
      <c r="Q757" s="88">
        <f t="shared" si="20"/>
        <v>3.9386606833692124</v>
      </c>
      <c r="R757" s="88">
        <f t="shared" si="21"/>
        <v>111.43052341818181</v>
      </c>
      <c r="S757" s="7" t="s">
        <v>2318</v>
      </c>
      <c r="T757" s="13" t="s">
        <v>2319</v>
      </c>
      <c r="U757" s="10">
        <v>0</v>
      </c>
      <c r="V757" s="10">
        <v>0</v>
      </c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 spans="1:32" ht="15">
      <c r="A758" s="7" t="s">
        <v>1197</v>
      </c>
      <c r="B758" s="7" t="s">
        <v>1198</v>
      </c>
      <c r="C758" s="70">
        <v>43795</v>
      </c>
      <c r="D758" s="7" t="s">
        <v>34</v>
      </c>
      <c r="E758" s="7" t="s">
        <v>1415</v>
      </c>
      <c r="F758" s="7" t="s">
        <v>1416</v>
      </c>
      <c r="G758" s="13" t="s">
        <v>2320</v>
      </c>
      <c r="H758" s="9">
        <v>-32.21</v>
      </c>
      <c r="I758" s="10">
        <v>44.76032</v>
      </c>
      <c r="J758" s="11">
        <v>11.22</v>
      </c>
      <c r="K758" s="10">
        <v>13.973800000000001</v>
      </c>
      <c r="L758" s="22">
        <v>18.3</v>
      </c>
      <c r="M758" s="17">
        <v>1.1499999999999999</v>
      </c>
      <c r="N758" s="23">
        <f>_xlfn.XLOOKUP(G758,Sheet2!$W$4:$W$494,Sheet2!$Z$4:$Z$494)</f>
        <v>5.0999999999999996</v>
      </c>
      <c r="O758" s="23">
        <f>_xlfn.XLOOKUP($G758,Sheet2!$P$4:$P$494,Sheet2!$S$4:$S$494)</f>
        <v>1</v>
      </c>
      <c r="P758" s="23">
        <f>_xlfn.XLOOKUP($G758,Sheet2!$P$4:$P$494,Sheet2!$S$4:$S$494)</f>
        <v>1</v>
      </c>
      <c r="Q758" s="88">
        <f t="shared" si="20"/>
        <v>3.7370202331029021</v>
      </c>
      <c r="R758" s="88">
        <f t="shared" si="21"/>
        <v>103.79204637681161</v>
      </c>
      <c r="S758" s="7" t="s">
        <v>2321</v>
      </c>
      <c r="T758" s="13" t="s">
        <v>2322</v>
      </c>
      <c r="U758" s="10">
        <v>0</v>
      </c>
      <c r="V758" s="10">
        <v>0</v>
      </c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 spans="1:32" ht="15">
      <c r="A759" s="7" t="s">
        <v>1197</v>
      </c>
      <c r="B759" s="7" t="s">
        <v>1198</v>
      </c>
      <c r="C759" s="70">
        <v>43786</v>
      </c>
      <c r="D759" s="7" t="s">
        <v>324</v>
      </c>
      <c r="E759" s="7" t="s">
        <v>2323</v>
      </c>
      <c r="F759" s="7" t="s">
        <v>2324</v>
      </c>
      <c r="G759" s="13" t="s">
        <v>2325</v>
      </c>
      <c r="H759" s="9">
        <v>-12.37</v>
      </c>
      <c r="I759" s="10">
        <v>47.223066670000001</v>
      </c>
      <c r="J759" s="11">
        <v>10.53</v>
      </c>
      <c r="K759" s="10">
        <v>15.08783333</v>
      </c>
      <c r="L759" s="22">
        <v>-0.94</v>
      </c>
      <c r="M759" s="17">
        <v>1.25</v>
      </c>
      <c r="N759" s="23">
        <f>_xlfn.XLOOKUP(G759,Sheet2!$W$4:$W$494,Sheet2!$Z$4:$Z$494)</f>
        <v>5.3</v>
      </c>
      <c r="O759" s="23">
        <f>_xlfn.XLOOKUP($G759,Sheet2!$P$4:$P$494,Sheet2!$S$4:$S$494)</f>
        <v>1.2</v>
      </c>
      <c r="P759" s="23">
        <f>_xlfn.XLOOKUP($G759,Sheet2!$P$4:$P$494,Sheet2!$S$4:$S$494)</f>
        <v>1.2</v>
      </c>
      <c r="Q759" s="88">
        <f t="shared" si="20"/>
        <v>3.651523487611767</v>
      </c>
      <c r="R759" s="88">
        <f t="shared" si="21"/>
        <v>100.74254222933334</v>
      </c>
      <c r="S759" s="7" t="s">
        <v>2326</v>
      </c>
      <c r="T759" s="13" t="s">
        <v>2327</v>
      </c>
      <c r="U759" s="10">
        <v>0</v>
      </c>
      <c r="V759" s="10">
        <v>0</v>
      </c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 spans="1:32" ht="15">
      <c r="A760" s="7" t="s">
        <v>1197</v>
      </c>
      <c r="B760" s="7" t="s">
        <v>1198</v>
      </c>
      <c r="C760" s="70">
        <v>43783</v>
      </c>
      <c r="D760" s="7" t="s">
        <v>371</v>
      </c>
      <c r="E760" s="7" t="s">
        <v>1833</v>
      </c>
      <c r="F760" s="7" t="s">
        <v>1834</v>
      </c>
      <c r="G760" s="13" t="s">
        <v>2328</v>
      </c>
      <c r="H760" s="9">
        <v>-15.01</v>
      </c>
      <c r="I760" s="10">
        <v>46.076088890000001</v>
      </c>
      <c r="J760" s="11">
        <v>8.94</v>
      </c>
      <c r="K760" s="10">
        <v>14.473555559999999</v>
      </c>
      <c r="L760" s="22">
        <v>9.74</v>
      </c>
      <c r="M760" s="17">
        <v>1.32</v>
      </c>
      <c r="N760" s="23">
        <f>_xlfn.XLOOKUP(G760,Sheet2!$W$4:$W$494,Sheet2!$Z$4:$Z$494)</f>
        <v>5.5</v>
      </c>
      <c r="O760" s="23">
        <f>_xlfn.XLOOKUP($G760,Sheet2!$P$4:$P$494,Sheet2!$S$4:$S$494)</f>
        <v>0.9</v>
      </c>
      <c r="P760" s="23">
        <f>_xlfn.XLOOKUP($G760,Sheet2!$P$4:$P$494,Sheet2!$S$4:$S$494)</f>
        <v>0.9</v>
      </c>
      <c r="Q760" s="88">
        <f t="shared" si="20"/>
        <v>3.7140450261506675</v>
      </c>
      <c r="R760" s="88">
        <f t="shared" si="21"/>
        <v>93.083007858585859</v>
      </c>
      <c r="S760" s="7" t="s">
        <v>2329</v>
      </c>
      <c r="T760" s="13" t="s">
        <v>2330</v>
      </c>
      <c r="U760" s="10">
        <v>0</v>
      </c>
      <c r="V760" s="10">
        <v>0</v>
      </c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 spans="1:32" ht="15">
      <c r="A761" s="7" t="s">
        <v>1197</v>
      </c>
      <c r="B761" s="7" t="s">
        <v>1198</v>
      </c>
      <c r="C761" s="70">
        <v>43783</v>
      </c>
      <c r="D761" s="7" t="s">
        <v>324</v>
      </c>
      <c r="E761" s="7" t="s">
        <v>2331</v>
      </c>
      <c r="F761" s="7" t="s">
        <v>2332</v>
      </c>
      <c r="G761" s="13" t="s">
        <v>2333</v>
      </c>
      <c r="H761" s="9">
        <v>-11.96</v>
      </c>
      <c r="I761" s="10">
        <v>32.36768</v>
      </c>
      <c r="J761" s="11">
        <v>5.23</v>
      </c>
      <c r="K761" s="10">
        <v>6.0204000000000004</v>
      </c>
      <c r="L761" s="22">
        <v>1.45</v>
      </c>
      <c r="M761" s="17">
        <v>0.73</v>
      </c>
      <c r="N761" s="23">
        <f>_xlfn.XLOOKUP(G761,Sheet2!$W$4:$W$494,Sheet2!$Z$4:$Z$494)</f>
        <v>4.5</v>
      </c>
      <c r="O761" s="23">
        <f>_xlfn.XLOOKUP($G761,Sheet2!$P$4:$P$494,Sheet2!$S$4:$S$494)</f>
        <v>1</v>
      </c>
      <c r="P761" s="23">
        <f>_xlfn.XLOOKUP($G761,Sheet2!$P$4:$P$494,Sheet2!$S$4:$S$494)</f>
        <v>1</v>
      </c>
      <c r="Q761" s="88">
        <f t="shared" si="20"/>
        <v>6.2723894314884934</v>
      </c>
      <c r="R761" s="88">
        <f t="shared" si="21"/>
        <v>118.238100456621</v>
      </c>
      <c r="S761" s="7" t="s">
        <v>2334</v>
      </c>
      <c r="T761" s="13" t="s">
        <v>2335</v>
      </c>
      <c r="U761" s="10">
        <v>0</v>
      </c>
      <c r="V761" s="10">
        <v>0</v>
      </c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 spans="1:32" ht="15">
      <c r="A762" s="7" t="s">
        <v>1197</v>
      </c>
      <c r="B762" s="7" t="s">
        <v>1198</v>
      </c>
      <c r="C762" s="70">
        <v>43809</v>
      </c>
      <c r="D762" s="7" t="s">
        <v>337</v>
      </c>
      <c r="E762" s="7" t="s">
        <v>1335</v>
      </c>
      <c r="F762" s="7" t="s">
        <v>1336</v>
      </c>
      <c r="G762" s="13" t="s">
        <v>2336</v>
      </c>
      <c r="H762" s="9">
        <v>-30.96</v>
      </c>
      <c r="I762" s="10">
        <v>48.385955559999999</v>
      </c>
      <c r="J762" s="11">
        <v>10.99</v>
      </c>
      <c r="K762" s="10">
        <v>14.99266667</v>
      </c>
      <c r="L762" s="22">
        <v>2.9</v>
      </c>
      <c r="M762" s="17">
        <v>0.95</v>
      </c>
      <c r="N762" s="23">
        <f>_xlfn.XLOOKUP(G762,Sheet2!$W$4:$W$494,Sheet2!$Z$4:$Z$494)</f>
        <v>5.3</v>
      </c>
      <c r="O762" s="23">
        <f>_xlfn.XLOOKUP($G762,Sheet2!$P$4:$P$494,Sheet2!$S$4:$S$494)</f>
        <v>0.9</v>
      </c>
      <c r="P762" s="23">
        <f>_xlfn.XLOOKUP($G762,Sheet2!$P$4:$P$494,Sheet2!$S$4:$S$494)</f>
        <v>0.9</v>
      </c>
      <c r="Q762" s="88">
        <f t="shared" si="20"/>
        <v>3.7651928592278021</v>
      </c>
      <c r="R762" s="88">
        <f t="shared" si="21"/>
        <v>135.82022613333334</v>
      </c>
      <c r="S762" s="7" t="s">
        <v>2337</v>
      </c>
      <c r="T762" s="13" t="s">
        <v>2338</v>
      </c>
      <c r="U762" s="10">
        <v>0</v>
      </c>
      <c r="V762" s="10">
        <v>0</v>
      </c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 spans="1:32" ht="15">
      <c r="A763" s="7" t="s">
        <v>1197</v>
      </c>
      <c r="B763" s="7" t="s">
        <v>1198</v>
      </c>
      <c r="C763" s="70">
        <v>43785</v>
      </c>
      <c r="D763" s="7" t="s">
        <v>379</v>
      </c>
      <c r="E763" s="7" t="s">
        <v>1206</v>
      </c>
      <c r="F763" s="7" t="s">
        <v>1207</v>
      </c>
      <c r="G763" s="13" t="s">
        <v>2339</v>
      </c>
      <c r="H763" s="9">
        <v>-11.34</v>
      </c>
      <c r="I763" s="10">
        <v>51.119799999999998</v>
      </c>
      <c r="J763" s="11">
        <v>13.95</v>
      </c>
      <c r="K763" s="10">
        <v>14.96175</v>
      </c>
      <c r="L763" s="22">
        <v>3.95</v>
      </c>
      <c r="M763" s="17">
        <v>0.96</v>
      </c>
      <c r="N763" s="23">
        <f>_xlfn.XLOOKUP(G763,Sheet2!$W$4:$W$494,Sheet2!$Z$4:$Z$494)</f>
        <v>5</v>
      </c>
      <c r="O763" s="23">
        <f>_xlfn.XLOOKUP($G763,Sheet2!$P$4:$P$494,Sheet2!$S$4:$S$494)</f>
        <v>0.8</v>
      </c>
      <c r="P763" s="23">
        <f>_xlfn.XLOOKUP($G763,Sheet2!$P$4:$P$494,Sheet2!$S$4:$S$494)</f>
        <v>0.8</v>
      </c>
      <c r="Q763" s="88">
        <f t="shared" si="20"/>
        <v>3.986149124712461</v>
      </c>
      <c r="R763" s="88">
        <f t="shared" si="21"/>
        <v>141.99944444444446</v>
      </c>
      <c r="S763" s="7" t="s">
        <v>2340</v>
      </c>
      <c r="T763" s="13" t="s">
        <v>2341</v>
      </c>
      <c r="U763" s="10">
        <v>0</v>
      </c>
      <c r="V763" s="10">
        <v>0</v>
      </c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 spans="1:32" ht="15">
      <c r="A764" s="7" t="s">
        <v>1197</v>
      </c>
      <c r="B764" s="7" t="s">
        <v>1198</v>
      </c>
      <c r="C764" s="70">
        <v>43761</v>
      </c>
      <c r="D764" s="7" t="s">
        <v>321</v>
      </c>
      <c r="E764" s="7" t="s">
        <v>2342</v>
      </c>
      <c r="F764" s="7" t="s">
        <v>1258</v>
      </c>
      <c r="G764" s="13" t="s">
        <v>2343</v>
      </c>
      <c r="H764" s="9">
        <v>-30.67</v>
      </c>
      <c r="I764" s="10">
        <v>49.601422220000003</v>
      </c>
      <c r="J764" s="11">
        <v>7.82</v>
      </c>
      <c r="K764" s="10">
        <v>14.56133333</v>
      </c>
      <c r="L764" s="22">
        <v>5.44</v>
      </c>
      <c r="M764" s="17">
        <v>0.85</v>
      </c>
      <c r="N764" s="23">
        <f>_xlfn.XLOOKUP(G764,Sheet2!$W$4:$W$494,Sheet2!$Z$4:$Z$494)</f>
        <v>5.4</v>
      </c>
      <c r="O764" s="23">
        <f>_xlfn.XLOOKUP($G764,Sheet2!$P$4:$P$494,Sheet2!$S$4:$S$494)</f>
        <v>0.9</v>
      </c>
      <c r="P764" s="23">
        <f>_xlfn.XLOOKUP($G764,Sheet2!$P$4:$P$494,Sheet2!$S$4:$S$494)</f>
        <v>0.9</v>
      </c>
      <c r="Q764" s="88">
        <f t="shared" si="20"/>
        <v>3.9741090058085593</v>
      </c>
      <c r="R764" s="88">
        <f t="shared" si="21"/>
        <v>155.61230500392159</v>
      </c>
      <c r="S764" s="7" t="s">
        <v>2344</v>
      </c>
      <c r="T764" s="13" t="s">
        <v>2345</v>
      </c>
      <c r="U764" s="10">
        <v>0</v>
      </c>
      <c r="V764" s="10">
        <v>0</v>
      </c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 spans="1:32" ht="15">
      <c r="A765" s="7" t="s">
        <v>1197</v>
      </c>
      <c r="B765" s="7" t="s">
        <v>1198</v>
      </c>
      <c r="C765" s="70">
        <v>43812</v>
      </c>
      <c r="D765" s="7" t="s">
        <v>337</v>
      </c>
      <c r="E765" s="7" t="s">
        <v>1277</v>
      </c>
      <c r="F765" s="7" t="s">
        <v>1278</v>
      </c>
      <c r="G765" s="13" t="s">
        <v>2346</v>
      </c>
      <c r="H765" s="9">
        <v>-32.799999999999997</v>
      </c>
      <c r="I765" s="10">
        <v>40.112200000000001</v>
      </c>
      <c r="J765" s="11">
        <v>8.86</v>
      </c>
      <c r="K765" s="10">
        <v>12.33925</v>
      </c>
      <c r="L765" s="22">
        <v>6.26</v>
      </c>
      <c r="M765" s="17">
        <v>1.0900000000000001</v>
      </c>
      <c r="N765" s="23">
        <f>_xlfn.XLOOKUP(G765,Sheet2!$W$4:$W$494,Sheet2!$Z$4:$Z$494)</f>
        <v>4.8</v>
      </c>
      <c r="O765" s="23">
        <f>_xlfn.XLOOKUP($G765,Sheet2!$P$4:$P$494,Sheet2!$S$4:$S$494)</f>
        <v>0.8</v>
      </c>
      <c r="P765" s="23">
        <f>_xlfn.XLOOKUP($G765,Sheet2!$P$4:$P$494,Sheet2!$S$4:$S$494)</f>
        <v>0.8</v>
      </c>
      <c r="Q765" s="88">
        <f t="shared" si="20"/>
        <v>3.7925778849335794</v>
      </c>
      <c r="R765" s="88">
        <f t="shared" si="21"/>
        <v>98.133822629969416</v>
      </c>
      <c r="S765" s="7" t="s">
        <v>2347</v>
      </c>
      <c r="T765" s="13" t="s">
        <v>2348</v>
      </c>
      <c r="U765" s="10">
        <v>0</v>
      </c>
      <c r="V765" s="10">
        <v>0</v>
      </c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 spans="1:32" ht="15">
      <c r="A766" s="7" t="s">
        <v>1197</v>
      </c>
      <c r="B766" s="7" t="s">
        <v>1198</v>
      </c>
      <c r="C766" s="70">
        <v>43785</v>
      </c>
      <c r="D766" s="7" t="s">
        <v>379</v>
      </c>
      <c r="E766" s="7" t="s">
        <v>2349</v>
      </c>
      <c r="F766" s="7" t="s">
        <v>2349</v>
      </c>
      <c r="G766" s="13" t="s">
        <v>2350</v>
      </c>
      <c r="H766" s="9">
        <v>-20.04</v>
      </c>
      <c r="I766" s="10">
        <v>33.721511110000002</v>
      </c>
      <c r="J766" s="11">
        <v>9.5399999999999991</v>
      </c>
      <c r="K766" s="10">
        <v>2.0720000000000001</v>
      </c>
      <c r="L766" s="22">
        <v>16.93</v>
      </c>
      <c r="M766" s="17">
        <v>1.76</v>
      </c>
      <c r="N766" s="23">
        <f>_xlfn.XLOOKUP(G766,Sheet2!$W$4:$W$494,Sheet2!$Z$4:$Z$494)</f>
        <v>6.2</v>
      </c>
      <c r="O766" s="23">
        <f>_xlfn.XLOOKUP($G766,Sheet2!$P$4:$P$494,Sheet2!$S$4:$S$494)</f>
        <v>1.8</v>
      </c>
      <c r="P766" s="23">
        <f>_xlfn.XLOOKUP($G766,Sheet2!$P$4:$P$494,Sheet2!$S$4:$S$494)</f>
        <v>1.8</v>
      </c>
      <c r="Q766" s="88">
        <f t="shared" si="20"/>
        <v>18.987337336711711</v>
      </c>
      <c r="R766" s="88">
        <f t="shared" si="21"/>
        <v>51.093198651515152</v>
      </c>
      <c r="S766" s="7" t="s">
        <v>2351</v>
      </c>
      <c r="T766" s="13" t="s">
        <v>2352</v>
      </c>
      <c r="U766" s="10">
        <v>0</v>
      </c>
      <c r="V766" s="10">
        <v>0</v>
      </c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 spans="1:32" ht="15">
      <c r="A767" s="7" t="s">
        <v>1197</v>
      </c>
      <c r="B767" s="7" t="s">
        <v>1198</v>
      </c>
      <c r="C767" s="70">
        <v>43785</v>
      </c>
      <c r="D767" s="7" t="s">
        <v>379</v>
      </c>
      <c r="E767" s="7" t="s">
        <v>2349</v>
      </c>
      <c r="F767" s="7" t="s">
        <v>2349</v>
      </c>
      <c r="G767" s="13" t="s">
        <v>2353</v>
      </c>
      <c r="H767" s="9">
        <v>-20.170000000000002</v>
      </c>
      <c r="I767" s="10">
        <v>32.23912</v>
      </c>
      <c r="J767" s="11">
        <v>9.69</v>
      </c>
      <c r="K767" s="10">
        <v>1.9035</v>
      </c>
      <c r="L767" s="22">
        <v>15.68</v>
      </c>
      <c r="M767" s="17">
        <v>2.0099999999999998</v>
      </c>
      <c r="N767" s="23">
        <f>_xlfn.XLOOKUP(G767,Sheet2!$W$4:$W$494,Sheet2!$Z$4:$Z$494)</f>
        <v>6.7</v>
      </c>
      <c r="O767" s="23">
        <f>_xlfn.XLOOKUP($G767,Sheet2!$P$4:$P$494,Sheet2!$S$4:$S$494)</f>
        <v>2</v>
      </c>
      <c r="P767" s="23">
        <f>_xlfn.XLOOKUP($G767,Sheet2!$P$4:$P$494,Sheet2!$S$4:$S$494)</f>
        <v>2</v>
      </c>
      <c r="Q767" s="88">
        <f t="shared" si="20"/>
        <v>19.75955170300324</v>
      </c>
      <c r="R767" s="88">
        <f t="shared" si="21"/>
        <v>42.77163515754561</v>
      </c>
      <c r="S767" s="7" t="s">
        <v>2354</v>
      </c>
      <c r="T767" s="13" t="s">
        <v>2355</v>
      </c>
      <c r="U767" s="10">
        <v>0</v>
      </c>
      <c r="V767" s="10">
        <v>0</v>
      </c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 spans="1:32" ht="15">
      <c r="A768" s="7" t="s">
        <v>1197</v>
      </c>
      <c r="B768" s="7" t="s">
        <v>1198</v>
      </c>
      <c r="C768" s="70">
        <v>43785</v>
      </c>
      <c r="D768" s="7" t="s">
        <v>379</v>
      </c>
      <c r="E768" s="7" t="s">
        <v>2349</v>
      </c>
      <c r="F768" s="7" t="s">
        <v>2349</v>
      </c>
      <c r="G768" s="13" t="s">
        <v>2356</v>
      </c>
      <c r="H768" s="9">
        <v>-21.03</v>
      </c>
      <c r="I768" s="10">
        <v>30.270499999999998</v>
      </c>
      <c r="J768" s="11">
        <v>8.51</v>
      </c>
      <c r="K768" s="10">
        <v>2.1666249999999998</v>
      </c>
      <c r="L768" s="22">
        <v>14.22</v>
      </c>
      <c r="M768" s="17">
        <v>2.36</v>
      </c>
      <c r="N768" s="23">
        <f>_xlfn.XLOOKUP(G768,Sheet2!$W$4:$W$494,Sheet2!$Z$4:$Z$494)</f>
        <v>6.6</v>
      </c>
      <c r="O768" s="23">
        <f>_xlfn.XLOOKUP($G768,Sheet2!$P$4:$P$494,Sheet2!$S$4:$S$494)</f>
        <v>1.6</v>
      </c>
      <c r="P768" s="23">
        <f>_xlfn.XLOOKUP($G768,Sheet2!$P$4:$P$494,Sheet2!$S$4:$S$494)</f>
        <v>1.6</v>
      </c>
      <c r="Q768" s="88">
        <f t="shared" si="20"/>
        <v>16.299813457951117</v>
      </c>
      <c r="R768" s="88">
        <f t="shared" si="21"/>
        <v>34.203954802259886</v>
      </c>
      <c r="S768" s="7" t="s">
        <v>2357</v>
      </c>
      <c r="T768" s="13" t="s">
        <v>2358</v>
      </c>
      <c r="U768" s="10">
        <v>0</v>
      </c>
      <c r="V768" s="10">
        <v>0</v>
      </c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 spans="1:32" ht="15">
      <c r="A769" s="7" t="s">
        <v>1197</v>
      </c>
      <c r="B769" s="7" t="s">
        <v>1198</v>
      </c>
      <c r="C769" s="70">
        <v>43785</v>
      </c>
      <c r="D769" s="7" t="s">
        <v>436</v>
      </c>
      <c r="E769" s="7" t="s">
        <v>1468</v>
      </c>
      <c r="F769" s="7" t="s">
        <v>773</v>
      </c>
      <c r="G769" s="13" t="s">
        <v>2359</v>
      </c>
      <c r="H769" s="9">
        <v>-17.68</v>
      </c>
      <c r="I769" s="10">
        <v>32.897984000000001</v>
      </c>
      <c r="J769" s="11">
        <v>-0.03</v>
      </c>
      <c r="K769" s="10">
        <v>1.782</v>
      </c>
      <c r="L769" s="22">
        <v>3.58</v>
      </c>
      <c r="M769" s="17">
        <v>0.39</v>
      </c>
      <c r="N769" s="23">
        <f>_xlfn.XLOOKUP(G769,Sheet2!$W$4:$W$494,Sheet2!$Z$4:$Z$494)</f>
        <v>6.7</v>
      </c>
      <c r="O769" s="23">
        <f>_xlfn.XLOOKUP($G769,Sheet2!$P$4:$P$494,Sheet2!$S$4:$S$494)</f>
        <v>2.5</v>
      </c>
      <c r="P769" s="23">
        <f>_xlfn.XLOOKUP($G769,Sheet2!$P$4:$P$494,Sheet2!$S$4:$S$494)</f>
        <v>2.5</v>
      </c>
      <c r="Q769" s="88">
        <f t="shared" si="20"/>
        <v>21.538148896371119</v>
      </c>
      <c r="R769" s="88">
        <f t="shared" si="21"/>
        <v>224.94348034188033</v>
      </c>
      <c r="S769" s="7" t="s">
        <v>2360</v>
      </c>
      <c r="T769" s="13" t="s">
        <v>2361</v>
      </c>
      <c r="U769" s="10">
        <v>0</v>
      </c>
      <c r="V769" s="10">
        <v>0</v>
      </c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ht="15">
      <c r="A770" s="7" t="s">
        <v>1197</v>
      </c>
      <c r="B770" s="7" t="s">
        <v>1198</v>
      </c>
      <c r="C770" s="70">
        <v>43785</v>
      </c>
      <c r="D770" s="7" t="s">
        <v>436</v>
      </c>
      <c r="E770" s="7" t="s">
        <v>1468</v>
      </c>
      <c r="F770" s="7" t="s">
        <v>773</v>
      </c>
      <c r="G770" s="13" t="s">
        <v>2362</v>
      </c>
      <c r="H770" s="9">
        <v>-17.63</v>
      </c>
      <c r="I770" s="10">
        <v>38.335876919999997</v>
      </c>
      <c r="J770" s="11">
        <v>0.68</v>
      </c>
      <c r="K770" s="10">
        <v>1.8042307689999999</v>
      </c>
      <c r="L770" s="22">
        <v>3.18</v>
      </c>
      <c r="M770" s="17">
        <v>0.43</v>
      </c>
      <c r="N770" s="23">
        <f>_xlfn.XLOOKUP(G770,Sheet2!$W$4:$W$494,Sheet2!$Z$4:$Z$494)</f>
        <v>6.7</v>
      </c>
      <c r="O770" s="23">
        <f>_xlfn.XLOOKUP($G770,Sheet2!$P$4:$P$494,Sheet2!$S$4:$S$494)</f>
        <v>2.6</v>
      </c>
      <c r="P770" s="23">
        <f>_xlfn.XLOOKUP($G770,Sheet2!$P$4:$P$494,Sheet2!$S$4:$S$494)</f>
        <v>2.6</v>
      </c>
      <c r="Q770" s="88">
        <f t="shared" si="20"/>
        <v>24.789062745443069</v>
      </c>
      <c r="R770" s="88">
        <f t="shared" si="21"/>
        <v>237.74187237209301</v>
      </c>
      <c r="S770" s="7" t="s">
        <v>2363</v>
      </c>
      <c r="T770" s="13" t="s">
        <v>2364</v>
      </c>
      <c r="U770" s="10">
        <v>0</v>
      </c>
      <c r="V770" s="10">
        <v>0</v>
      </c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 spans="1:32" ht="15">
      <c r="A771" s="7" t="s">
        <v>1197</v>
      </c>
      <c r="B771" s="7" t="s">
        <v>1198</v>
      </c>
      <c r="C771" s="70">
        <v>43783</v>
      </c>
      <c r="D771" s="7" t="s">
        <v>324</v>
      </c>
      <c r="E771" s="7" t="s">
        <v>1468</v>
      </c>
      <c r="F771" s="7" t="s">
        <v>773</v>
      </c>
      <c r="G771" s="13" t="s">
        <v>2365</v>
      </c>
      <c r="H771" s="9">
        <v>-12.93</v>
      </c>
      <c r="I771" s="10">
        <v>32.013274070000001</v>
      </c>
      <c r="J771" s="11">
        <v>-0.09</v>
      </c>
      <c r="K771" s="10">
        <v>1.779481482</v>
      </c>
      <c r="L771" s="22">
        <v>2.42</v>
      </c>
      <c r="M771" s="17">
        <v>0.66</v>
      </c>
      <c r="N771" s="23">
        <f>_xlfn.XLOOKUP(G771,Sheet2!$W$4:$W$494,Sheet2!$Z$4:$Z$494)</f>
        <v>6.5</v>
      </c>
      <c r="O771" s="23">
        <f>_xlfn.XLOOKUP($G771,Sheet2!$P$4:$P$494,Sheet2!$S$4:$S$494)</f>
        <v>2.7</v>
      </c>
      <c r="P771" s="23">
        <f>_xlfn.XLOOKUP($G771,Sheet2!$P$4:$P$494,Sheet2!$S$4:$S$494)</f>
        <v>2.7</v>
      </c>
      <c r="Q771" s="88">
        <f t="shared" si="20"/>
        <v>20.98859703016192</v>
      </c>
      <c r="R771" s="88">
        <f t="shared" si="21"/>
        <v>129.3465618989899</v>
      </c>
      <c r="S771" s="7" t="s">
        <v>2366</v>
      </c>
      <c r="T771" s="13" t="s">
        <v>2367</v>
      </c>
      <c r="U771" s="10">
        <v>0</v>
      </c>
      <c r="V771" s="10">
        <v>0</v>
      </c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 spans="1:32" ht="15">
      <c r="A772" s="7" t="s">
        <v>1197</v>
      </c>
      <c r="B772" s="7" t="s">
        <v>1198</v>
      </c>
      <c r="C772" s="70">
        <v>43783</v>
      </c>
      <c r="D772" s="7" t="s">
        <v>371</v>
      </c>
      <c r="E772" s="7" t="s">
        <v>1533</v>
      </c>
      <c r="F772" s="7" t="s">
        <v>1534</v>
      </c>
      <c r="G772" s="13" t="s">
        <v>2368</v>
      </c>
      <c r="H772" s="9">
        <v>-10.41</v>
      </c>
      <c r="I772" s="10">
        <v>31.727944829999998</v>
      </c>
      <c r="J772" s="11">
        <v>2.39</v>
      </c>
      <c r="K772" s="10">
        <v>2.7040689659999999</v>
      </c>
      <c r="L772" s="22">
        <v>15.07</v>
      </c>
      <c r="M772" s="17">
        <v>1.1299999999999999</v>
      </c>
      <c r="N772" s="23">
        <f>_xlfn.XLOOKUP(G772,Sheet2!$W$4:$W$494,Sheet2!$Z$4:$Z$494)</f>
        <v>6.8</v>
      </c>
      <c r="O772" s="23">
        <f>_xlfn.XLOOKUP($G772,Sheet2!$P$4:$P$494,Sheet2!$S$4:$S$494)</f>
        <v>2.9</v>
      </c>
      <c r="P772" s="23">
        <f>_xlfn.XLOOKUP($G772,Sheet2!$P$4:$P$494,Sheet2!$S$4:$S$494)</f>
        <v>2.9</v>
      </c>
      <c r="Q772" s="88">
        <f t="shared" si="20"/>
        <v>13.688976169034587</v>
      </c>
      <c r="R772" s="88">
        <f t="shared" si="21"/>
        <v>74.874206088495583</v>
      </c>
      <c r="S772" s="7" t="s">
        <v>2369</v>
      </c>
      <c r="T772" s="13" t="s">
        <v>2370</v>
      </c>
      <c r="U772" s="10">
        <v>0</v>
      </c>
      <c r="V772" s="10">
        <v>0</v>
      </c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ht="15">
      <c r="A773" s="7" t="s">
        <v>1197</v>
      </c>
      <c r="B773" s="7" t="s">
        <v>1198</v>
      </c>
      <c r="C773" s="70">
        <v>43785</v>
      </c>
      <c r="D773" s="7" t="s">
        <v>436</v>
      </c>
      <c r="E773" s="7" t="s">
        <v>1458</v>
      </c>
      <c r="F773" s="7" t="s">
        <v>821</v>
      </c>
      <c r="G773" s="13" t="s">
        <v>2371</v>
      </c>
      <c r="H773" s="9">
        <v>-14.95</v>
      </c>
      <c r="I773" s="10">
        <v>32.146571430000002</v>
      </c>
      <c r="J773" s="11">
        <v>4.5599999999999996</v>
      </c>
      <c r="K773" s="10">
        <v>1.7569999999999999</v>
      </c>
      <c r="L773" s="22">
        <v>12.47</v>
      </c>
      <c r="M773" s="17">
        <v>0.49</v>
      </c>
      <c r="N773" s="23">
        <f>_xlfn.XLOOKUP(G773,Sheet2!$W$4:$W$494,Sheet2!$Z$4:$Z$494)</f>
        <v>6.5</v>
      </c>
      <c r="O773" s="23">
        <f>_xlfn.XLOOKUP($G773,Sheet2!$P$4:$P$494,Sheet2!$S$4:$S$494)</f>
        <v>2.8</v>
      </c>
      <c r="P773" s="23">
        <f>_xlfn.XLOOKUP($G773,Sheet2!$P$4:$P$494,Sheet2!$S$4:$S$494)</f>
        <v>2.8</v>
      </c>
      <c r="Q773" s="88">
        <f t="shared" ref="Q773:Q836" si="22">((I773)/12)/((K773)/14)</f>
        <v>21.345664960159365</v>
      </c>
      <c r="R773" s="88">
        <f t="shared" si="21"/>
        <v>174.9473275102041</v>
      </c>
      <c r="S773" s="7" t="s">
        <v>2372</v>
      </c>
      <c r="T773" s="13" t="s">
        <v>2373</v>
      </c>
      <c r="U773" s="10">
        <v>0</v>
      </c>
      <c r="V773" s="10">
        <v>0</v>
      </c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ht="15">
      <c r="A774" s="7" t="s">
        <v>1197</v>
      </c>
      <c r="B774" s="7" t="s">
        <v>1198</v>
      </c>
      <c r="C774" s="70">
        <v>43795</v>
      </c>
      <c r="D774" s="7" t="s">
        <v>34</v>
      </c>
      <c r="E774" s="7" t="s">
        <v>2374</v>
      </c>
      <c r="F774" s="7" t="s">
        <v>2375</v>
      </c>
      <c r="G774" s="13" t="s">
        <v>2376</v>
      </c>
      <c r="H774" s="9">
        <v>-31.26</v>
      </c>
      <c r="I774" s="10">
        <v>40.065885710000003</v>
      </c>
      <c r="J774" s="11">
        <v>8.9</v>
      </c>
      <c r="K774" s="10">
        <v>2.2160000000000002</v>
      </c>
      <c r="L774" s="22">
        <v>19.899999999999999</v>
      </c>
      <c r="M774" s="17">
        <v>0.19</v>
      </c>
      <c r="N774" s="23">
        <f>_xlfn.XLOOKUP(G774,Sheet2!$W$4:$W$494,Sheet2!$Z$4:$Z$494)</f>
        <v>6.7</v>
      </c>
      <c r="O774" s="23">
        <f>_xlfn.XLOOKUP($G774,Sheet2!$P$4:$P$494,Sheet2!$S$4:$S$494)</f>
        <v>2.8</v>
      </c>
      <c r="P774" s="23">
        <f>_xlfn.XLOOKUP($G774,Sheet2!$P$4:$P$494,Sheet2!$S$4:$S$494)</f>
        <v>2.8</v>
      </c>
      <c r="Q774" s="88">
        <f t="shared" si="22"/>
        <v>21.093652223977134</v>
      </c>
      <c r="R774" s="88">
        <f t="shared" ref="R774:R837" si="23">(I774/12)/(M774/32)</f>
        <v>562.32822049122808</v>
      </c>
      <c r="S774" s="7" t="s">
        <v>2377</v>
      </c>
      <c r="T774" s="13" t="s">
        <v>2378</v>
      </c>
      <c r="U774" s="10">
        <v>0</v>
      </c>
      <c r="V774" s="10">
        <v>0</v>
      </c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ht="15">
      <c r="A775" s="7" t="s">
        <v>1197</v>
      </c>
      <c r="B775" s="7" t="s">
        <v>1198</v>
      </c>
      <c r="C775" s="70">
        <v>43795</v>
      </c>
      <c r="D775" s="7" t="s">
        <v>34</v>
      </c>
      <c r="E775" s="7" t="s">
        <v>2374</v>
      </c>
      <c r="F775" s="7" t="s">
        <v>2375</v>
      </c>
      <c r="G775" s="13" t="s">
        <v>2379</v>
      </c>
      <c r="H775" s="9">
        <v>-33.01</v>
      </c>
      <c r="I775" s="10">
        <v>39.060385189999998</v>
      </c>
      <c r="J775" s="11">
        <v>8.1300000000000008</v>
      </c>
      <c r="K775" s="10">
        <v>1.672814815</v>
      </c>
      <c r="L775" s="22">
        <v>20.85</v>
      </c>
      <c r="M775" s="17">
        <v>0.16</v>
      </c>
      <c r="N775" s="23">
        <f>_xlfn.XLOOKUP(G775,Sheet2!$W$4:$W$494,Sheet2!$Z$4:$Z$494)</f>
        <v>6.7</v>
      </c>
      <c r="O775" s="23">
        <f>_xlfn.XLOOKUP($G775,Sheet2!$P$4:$P$494,Sheet2!$S$4:$S$494)</f>
        <v>2.7</v>
      </c>
      <c r="P775" s="23">
        <f>_xlfn.XLOOKUP($G775,Sheet2!$P$4:$P$494,Sheet2!$S$4:$S$494)</f>
        <v>2.7</v>
      </c>
      <c r="Q775" s="88">
        <f t="shared" si="22"/>
        <v>27.241777738759048</v>
      </c>
      <c r="R775" s="88">
        <f t="shared" si="23"/>
        <v>651.00641983333321</v>
      </c>
      <c r="S775" s="7" t="s">
        <v>2380</v>
      </c>
      <c r="T775" s="13" t="s">
        <v>2381</v>
      </c>
      <c r="U775" s="10">
        <v>0</v>
      </c>
      <c r="V775" s="10">
        <v>0</v>
      </c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ht="15">
      <c r="A776" s="7" t="s">
        <v>1197</v>
      </c>
      <c r="B776" s="7" t="s">
        <v>1198</v>
      </c>
      <c r="C776" s="70">
        <v>43789</v>
      </c>
      <c r="D776" s="7" t="s">
        <v>127</v>
      </c>
      <c r="E776" s="7" t="s">
        <v>2374</v>
      </c>
      <c r="F776" s="7" t="s">
        <v>234</v>
      </c>
      <c r="G776" s="13" t="s">
        <v>2382</v>
      </c>
      <c r="H776" s="9">
        <v>-28.82</v>
      </c>
      <c r="I776" s="10">
        <v>42.512246150000003</v>
      </c>
      <c r="J776" s="11">
        <v>4.42</v>
      </c>
      <c r="K776" s="10">
        <v>2.5556153849999999</v>
      </c>
      <c r="L776" s="22">
        <v>17.47</v>
      </c>
      <c r="M776" s="17">
        <v>0.19</v>
      </c>
      <c r="N776" s="23">
        <f>_xlfn.XLOOKUP(G776,Sheet2!$W$4:$W$494,Sheet2!$Z$4:$Z$494)</f>
        <v>6.7</v>
      </c>
      <c r="O776" s="23">
        <f>_xlfn.XLOOKUP($G776,Sheet2!$P$4:$P$494,Sheet2!$S$4:$S$494)</f>
        <v>2.6</v>
      </c>
      <c r="P776" s="23">
        <f>_xlfn.XLOOKUP($G776,Sheet2!$P$4:$P$494,Sheet2!$S$4:$S$494)</f>
        <v>2.6</v>
      </c>
      <c r="Q776" s="88">
        <f t="shared" si="22"/>
        <v>19.407310192074672</v>
      </c>
      <c r="R776" s="88">
        <f t="shared" si="23"/>
        <v>596.66310385964914</v>
      </c>
      <c r="S776" s="7" t="s">
        <v>2383</v>
      </c>
      <c r="T776" s="13" t="s">
        <v>2384</v>
      </c>
      <c r="U776" s="10">
        <v>0</v>
      </c>
      <c r="V776" s="10">
        <v>0</v>
      </c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ht="15">
      <c r="A777" s="7" t="s">
        <v>1197</v>
      </c>
      <c r="B777" s="7" t="s">
        <v>1198</v>
      </c>
      <c r="C777" s="70">
        <v>43783</v>
      </c>
      <c r="D777" s="7" t="s">
        <v>324</v>
      </c>
      <c r="E777" s="7" t="s">
        <v>2331</v>
      </c>
      <c r="F777" s="7" t="s">
        <v>2332</v>
      </c>
      <c r="G777" s="13" t="s">
        <v>2385</v>
      </c>
      <c r="H777" s="9">
        <v>-12.47</v>
      </c>
      <c r="I777" s="10">
        <v>31.065866669999998</v>
      </c>
      <c r="J777" s="11">
        <v>5.32</v>
      </c>
      <c r="K777" s="10">
        <v>5.3251666670000004</v>
      </c>
      <c r="L777" s="22">
        <v>-0.53</v>
      </c>
      <c r="M777" s="17">
        <v>0.65</v>
      </c>
      <c r="N777" s="23">
        <f>_xlfn.XLOOKUP(G777,Sheet2!$W$4:$W$494,Sheet2!$Z$4:$Z$494)</f>
        <v>5.2</v>
      </c>
      <c r="O777" s="23">
        <f>_xlfn.XLOOKUP($G777,Sheet2!$P$4:$P$494,Sheet2!$S$4:$S$494)</f>
        <v>1.2</v>
      </c>
      <c r="P777" s="23">
        <f>_xlfn.XLOOKUP($G777,Sheet2!$P$4:$P$494,Sheet2!$S$4:$S$494)</f>
        <v>1.2</v>
      </c>
      <c r="Q777" s="88">
        <f t="shared" si="22"/>
        <v>6.8060801438574003</v>
      </c>
      <c r="R777" s="88">
        <f t="shared" si="23"/>
        <v>127.4497094153846</v>
      </c>
      <c r="S777" s="7" t="s">
        <v>2386</v>
      </c>
      <c r="T777" s="13" t="s">
        <v>2387</v>
      </c>
      <c r="U777" s="10">
        <v>0</v>
      </c>
      <c r="V777" s="10">
        <v>0</v>
      </c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 spans="1:32" ht="15">
      <c r="A778" s="7" t="s">
        <v>1197</v>
      </c>
      <c r="B778" s="7" t="s">
        <v>1198</v>
      </c>
      <c r="C778" s="70" t="e">
        <v>#N/A</v>
      </c>
      <c r="D778" s="7" t="s">
        <v>328</v>
      </c>
      <c r="E778" s="7"/>
      <c r="F778" s="7"/>
      <c r="G778" s="13" t="s">
        <v>2388</v>
      </c>
      <c r="H778" s="9">
        <v>-30.4</v>
      </c>
      <c r="I778" s="10">
        <v>49.520888890000002</v>
      </c>
      <c r="J778" s="11">
        <v>12.04</v>
      </c>
      <c r="K778" s="10">
        <v>15.514222220000001</v>
      </c>
      <c r="L778" s="22">
        <v>8.66</v>
      </c>
      <c r="M778" s="17">
        <v>1.1000000000000001</v>
      </c>
      <c r="N778" s="23">
        <f>_xlfn.XLOOKUP(G778,Sheet2!$W$4:$W$494,Sheet2!$Z$4:$Z$494)</f>
        <v>4.5999999999999996</v>
      </c>
      <c r="O778" s="23">
        <f>_xlfn.XLOOKUP($G778,Sheet2!$P$4:$P$494,Sheet2!$S$4:$S$494)</f>
        <v>0.9</v>
      </c>
      <c r="P778" s="23">
        <f>_xlfn.XLOOKUP($G778,Sheet2!$P$4:$P$494,Sheet2!$S$4:$S$494)</f>
        <v>0.9</v>
      </c>
      <c r="Q778" s="88">
        <f t="shared" si="22"/>
        <v>3.7239617656879656</v>
      </c>
      <c r="R778" s="88">
        <f t="shared" si="23"/>
        <v>120.05063973333331</v>
      </c>
      <c r="S778" s="7" t="s">
        <v>2389</v>
      </c>
      <c r="T778" s="13" t="s">
        <v>2390</v>
      </c>
      <c r="U778" s="10">
        <v>0</v>
      </c>
      <c r="V778" s="10">
        <v>0</v>
      </c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ht="15">
      <c r="A779" s="7" t="s">
        <v>1197</v>
      </c>
      <c r="B779" s="7" t="s">
        <v>1198</v>
      </c>
      <c r="C779" s="70">
        <v>43812</v>
      </c>
      <c r="D779" s="7" t="s">
        <v>337</v>
      </c>
      <c r="E779" s="7" t="s">
        <v>1579</v>
      </c>
      <c r="F779" s="7" t="s">
        <v>1580</v>
      </c>
      <c r="G779" s="13" t="s">
        <v>2391</v>
      </c>
      <c r="H779" s="9">
        <v>-28.29</v>
      </c>
      <c r="I779" s="10">
        <v>47.313890909999998</v>
      </c>
      <c r="J779" s="11">
        <v>8.81</v>
      </c>
      <c r="K779" s="10">
        <v>14.408545459999999</v>
      </c>
      <c r="L779" s="22">
        <v>12.12</v>
      </c>
      <c r="M779" s="17">
        <v>1.17</v>
      </c>
      <c r="N779" s="23">
        <f>_xlfn.XLOOKUP(G779,Sheet2!$W$4:$W$494,Sheet2!$Z$4:$Z$494)</f>
        <v>5.3</v>
      </c>
      <c r="O779" s="23">
        <f>_xlfn.XLOOKUP($G779,Sheet2!$P$4:$P$494,Sheet2!$S$4:$S$494)</f>
        <v>1.1000000000000001</v>
      </c>
      <c r="P779" s="23">
        <f>_xlfn.XLOOKUP($G779,Sheet2!$P$4:$P$494,Sheet2!$S$4:$S$494)</f>
        <v>1.1000000000000001</v>
      </c>
      <c r="Q779" s="88">
        <f t="shared" si="22"/>
        <v>3.8310278819080743</v>
      </c>
      <c r="R779" s="88">
        <f t="shared" si="23"/>
        <v>107.83792800000001</v>
      </c>
      <c r="S779" s="7" t="s">
        <v>2392</v>
      </c>
      <c r="T779" s="13" t="s">
        <v>2393</v>
      </c>
      <c r="U779" s="10">
        <v>0</v>
      </c>
      <c r="V779" s="10">
        <v>0</v>
      </c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ht="15">
      <c r="A780" s="7" t="s">
        <v>1197</v>
      </c>
      <c r="B780" s="7" t="s">
        <v>1198</v>
      </c>
      <c r="C780" s="70">
        <v>43761</v>
      </c>
      <c r="D780" s="7" t="s">
        <v>321</v>
      </c>
      <c r="E780" s="7" t="s">
        <v>1579</v>
      </c>
      <c r="F780" s="7" t="s">
        <v>1580</v>
      </c>
      <c r="G780" s="13" t="s">
        <v>2394</v>
      </c>
      <c r="H780" s="9">
        <v>-25.91</v>
      </c>
      <c r="I780" s="10">
        <v>44.608640000000001</v>
      </c>
      <c r="J780" s="11">
        <v>9.5</v>
      </c>
      <c r="K780" s="10">
        <v>13.4278</v>
      </c>
      <c r="L780" s="22">
        <v>1.0900000000000001</v>
      </c>
      <c r="M780" s="17">
        <v>1.1299999999999999</v>
      </c>
      <c r="N780" s="23">
        <f>_xlfn.XLOOKUP(G780,Sheet2!$W$4:$W$494,Sheet2!$Z$4:$Z$494)</f>
        <v>5</v>
      </c>
      <c r="O780" s="23">
        <f>_xlfn.XLOOKUP($G780,Sheet2!$P$4:$P$494,Sheet2!$S$4:$S$494)</f>
        <v>1</v>
      </c>
      <c r="P780" s="23">
        <f>_xlfn.XLOOKUP($G780,Sheet2!$P$4:$P$494,Sheet2!$S$4:$S$494)</f>
        <v>1</v>
      </c>
      <c r="Q780" s="88">
        <f t="shared" si="22"/>
        <v>3.8757959854431352</v>
      </c>
      <c r="R780" s="88">
        <f t="shared" si="23"/>
        <v>105.27112684365783</v>
      </c>
      <c r="S780" s="7" t="s">
        <v>2395</v>
      </c>
      <c r="T780" s="13" t="s">
        <v>2396</v>
      </c>
      <c r="U780" s="10">
        <v>0</v>
      </c>
      <c r="V780" s="10">
        <v>0</v>
      </c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 spans="1:32" ht="15">
      <c r="A781" s="7" t="s">
        <v>1197</v>
      </c>
      <c r="B781" s="7" t="s">
        <v>1198</v>
      </c>
      <c r="C781" s="70">
        <v>43809</v>
      </c>
      <c r="D781" s="7" t="s">
        <v>337</v>
      </c>
      <c r="E781" s="7" t="s">
        <v>1161</v>
      </c>
      <c r="F781" s="7" t="s">
        <v>1547</v>
      </c>
      <c r="G781" s="13" t="s">
        <v>2397</v>
      </c>
      <c r="H781" s="9">
        <v>-28.77</v>
      </c>
      <c r="I781" s="10">
        <v>34.112369229999999</v>
      </c>
      <c r="J781" s="11">
        <v>7.52</v>
      </c>
      <c r="K781" s="10">
        <v>10.581538460000001</v>
      </c>
      <c r="L781" s="22">
        <v>16.059999999999999</v>
      </c>
      <c r="M781" s="17">
        <v>0.93</v>
      </c>
      <c r="N781" s="23">
        <f>_xlfn.XLOOKUP(G781,Sheet2!$W$4:$W$494,Sheet2!$Z$4:$Z$494)</f>
        <v>5</v>
      </c>
      <c r="O781" s="23">
        <f>_xlfn.XLOOKUP($G781,Sheet2!$P$4:$P$494,Sheet2!$S$4:$S$494)</f>
        <v>1.3</v>
      </c>
      <c r="P781" s="23">
        <f>_xlfn.XLOOKUP($G781,Sheet2!$P$4:$P$494,Sheet2!$S$4:$S$494)</f>
        <v>1.3</v>
      </c>
      <c r="Q781" s="88">
        <f t="shared" si="22"/>
        <v>3.7610565091370147</v>
      </c>
      <c r="R781" s="88">
        <f t="shared" si="23"/>
        <v>97.813245103942648</v>
      </c>
      <c r="S781" s="7" t="s">
        <v>2398</v>
      </c>
      <c r="T781" s="13" t="s">
        <v>2399</v>
      </c>
      <c r="U781" s="10">
        <v>0</v>
      </c>
      <c r="V781" s="10">
        <v>0</v>
      </c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ht="15">
      <c r="A782" s="7" t="s">
        <v>1197</v>
      </c>
      <c r="B782" s="7" t="s">
        <v>1198</v>
      </c>
      <c r="C782" s="70">
        <v>43785</v>
      </c>
      <c r="D782" s="7" t="s">
        <v>436</v>
      </c>
      <c r="E782" s="7" t="s">
        <v>2400</v>
      </c>
      <c r="F782" s="7" t="s">
        <v>2401</v>
      </c>
      <c r="G782" s="13" t="s">
        <v>2402</v>
      </c>
      <c r="H782" s="9">
        <v>-26.79</v>
      </c>
      <c r="I782" s="10">
        <v>36.195999999999998</v>
      </c>
      <c r="J782" s="11">
        <v>7.19</v>
      </c>
      <c r="K782" s="10">
        <v>8.7406923079999999</v>
      </c>
      <c r="L782" s="22">
        <v>0.56999999999999995</v>
      </c>
      <c r="M782" s="17">
        <v>1.53</v>
      </c>
      <c r="N782" s="23">
        <f>_xlfn.XLOOKUP(G782,Sheet2!$W$4:$W$494,Sheet2!$Z$4:$Z$494)</f>
        <v>7</v>
      </c>
      <c r="O782" s="23">
        <f>_xlfn.XLOOKUP($G782,Sheet2!$P$4:$P$494,Sheet2!$S$4:$S$494)</f>
        <v>2.6</v>
      </c>
      <c r="P782" s="23">
        <f>_xlfn.XLOOKUP($G782,Sheet2!$P$4:$P$494,Sheet2!$S$4:$S$494)</f>
        <v>2.6</v>
      </c>
      <c r="Q782" s="88">
        <f t="shared" si="22"/>
        <v>4.8312725329567421</v>
      </c>
      <c r="R782" s="88">
        <f t="shared" si="23"/>
        <v>63.086710239651417</v>
      </c>
      <c r="S782" s="7" t="s">
        <v>2403</v>
      </c>
      <c r="T782" s="13" t="s">
        <v>2404</v>
      </c>
      <c r="U782" s="10">
        <v>0</v>
      </c>
      <c r="V782" s="10">
        <v>0</v>
      </c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ht="15">
      <c r="A783" s="7" t="s">
        <v>1197</v>
      </c>
      <c r="B783" s="7" t="s">
        <v>1198</v>
      </c>
      <c r="C783" s="70">
        <v>43785</v>
      </c>
      <c r="D783" s="7" t="s">
        <v>379</v>
      </c>
      <c r="E783" s="7" t="s">
        <v>2405</v>
      </c>
      <c r="F783" s="7" t="s">
        <v>2406</v>
      </c>
      <c r="G783" s="13" t="s">
        <v>2407</v>
      </c>
      <c r="H783" s="9">
        <v>-20.71</v>
      </c>
      <c r="I783" s="10">
        <v>35.776000000000003</v>
      </c>
      <c r="J783" s="11">
        <v>12.94</v>
      </c>
      <c r="K783" s="10">
        <v>8.6505454549999996</v>
      </c>
      <c r="L783" s="22">
        <v>18.45</v>
      </c>
      <c r="M783" s="17">
        <v>2.0099999999999998</v>
      </c>
      <c r="N783" s="23">
        <f>_xlfn.XLOOKUP(G783,Sheet2!$W$4:$W$494,Sheet2!$Z$4:$Z$494)</f>
        <v>5</v>
      </c>
      <c r="O783" s="23">
        <f>_xlfn.XLOOKUP($G783,Sheet2!$P$4:$P$494,Sheet2!$S$4:$S$494)</f>
        <v>1.1000000000000001</v>
      </c>
      <c r="P783" s="23">
        <f>_xlfn.XLOOKUP($G783,Sheet2!$P$4:$P$494,Sheet2!$S$4:$S$494)</f>
        <v>1.1000000000000001</v>
      </c>
      <c r="Q783" s="88">
        <f t="shared" si="22"/>
        <v>4.8249751283072904</v>
      </c>
      <c r="R783" s="88">
        <f t="shared" si="23"/>
        <v>47.46401326699835</v>
      </c>
      <c r="S783" s="7" t="s">
        <v>2408</v>
      </c>
      <c r="T783" s="13" t="s">
        <v>2409</v>
      </c>
      <c r="U783" s="10">
        <v>0</v>
      </c>
      <c r="V783" s="10">
        <v>0</v>
      </c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 spans="1:32" ht="15">
      <c r="A784" s="7" t="s">
        <v>1197</v>
      </c>
      <c r="B784" s="7" t="s">
        <v>1198</v>
      </c>
      <c r="C784" s="70">
        <v>43783</v>
      </c>
      <c r="D784" s="7" t="s">
        <v>371</v>
      </c>
      <c r="E784" s="7" t="s">
        <v>1442</v>
      </c>
      <c r="F784" s="7" t="s">
        <v>1443</v>
      </c>
      <c r="G784" s="13" t="s">
        <v>2410</v>
      </c>
      <c r="H784" s="9">
        <v>-13.94</v>
      </c>
      <c r="I784" s="10">
        <v>32.499200000000002</v>
      </c>
      <c r="J784" s="11">
        <v>1.91</v>
      </c>
      <c r="K784" s="10">
        <v>8.3755384619999997</v>
      </c>
      <c r="L784" s="22">
        <v>15.75</v>
      </c>
      <c r="M784" s="17">
        <v>1.73</v>
      </c>
      <c r="N784" s="23">
        <f>_xlfn.XLOOKUP(G784,Sheet2!$W$4:$W$494,Sheet2!$Z$4:$Z$494)</f>
        <v>4.3</v>
      </c>
      <c r="O784" s="23">
        <f>_xlfn.XLOOKUP($G784,Sheet2!$P$4:$P$494,Sheet2!$S$4:$S$494)</f>
        <v>1.3</v>
      </c>
      <c r="P784" s="23">
        <f>_xlfn.XLOOKUP($G784,Sheet2!$P$4:$P$494,Sheet2!$S$4:$S$494)</f>
        <v>1.3</v>
      </c>
      <c r="Q784" s="88">
        <f t="shared" si="22"/>
        <v>4.5269606850183832</v>
      </c>
      <c r="R784" s="88">
        <f t="shared" si="23"/>
        <v>50.095105973025049</v>
      </c>
      <c r="S784" s="7" t="s">
        <v>2411</v>
      </c>
      <c r="T784" s="13" t="s">
        <v>2412</v>
      </c>
      <c r="U784" s="10">
        <v>0</v>
      </c>
      <c r="V784" s="10">
        <v>0</v>
      </c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ht="15">
      <c r="A785" s="7" t="s">
        <v>1197</v>
      </c>
      <c r="B785" s="7" t="s">
        <v>1198</v>
      </c>
      <c r="C785" s="70">
        <v>43786</v>
      </c>
      <c r="D785" s="7" t="s">
        <v>436</v>
      </c>
      <c r="E785" s="7" t="s">
        <v>1579</v>
      </c>
      <c r="F785" s="7" t="s">
        <v>1580</v>
      </c>
      <c r="G785" s="13" t="s">
        <v>2413</v>
      </c>
      <c r="H785" s="9">
        <v>-20.350000000000001</v>
      </c>
      <c r="I785" s="10">
        <v>50.86008889</v>
      </c>
      <c r="J785" s="11">
        <v>10.92</v>
      </c>
      <c r="K785" s="10">
        <v>15.698444439999999</v>
      </c>
      <c r="L785" s="22">
        <v>-1.47</v>
      </c>
      <c r="M785" s="17">
        <v>1.02</v>
      </c>
      <c r="N785" s="23">
        <f>_xlfn.XLOOKUP(G785,Sheet2!$W$4:$W$494,Sheet2!$Z$4:$Z$494)</f>
        <v>5.4</v>
      </c>
      <c r="O785" s="23">
        <f>_xlfn.XLOOKUP($G785,Sheet2!$P$4:$P$494,Sheet2!$S$4:$S$494)</f>
        <v>0.9</v>
      </c>
      <c r="P785" s="23">
        <f>_xlfn.XLOOKUP($G785,Sheet2!$P$4:$P$494,Sheet2!$S$4:$S$494)</f>
        <v>0.9</v>
      </c>
      <c r="Q785" s="88">
        <f t="shared" si="22"/>
        <v>3.77978662780595</v>
      </c>
      <c r="R785" s="88">
        <f t="shared" si="23"/>
        <v>132.96755265359477</v>
      </c>
      <c r="S785" s="7" t="s">
        <v>2414</v>
      </c>
      <c r="T785" s="13" t="s">
        <v>2415</v>
      </c>
      <c r="U785" s="10">
        <v>0</v>
      </c>
      <c r="V785" s="10">
        <v>0</v>
      </c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ht="15">
      <c r="A786" s="7" t="s">
        <v>1197</v>
      </c>
      <c r="B786" s="7" t="s">
        <v>1198</v>
      </c>
      <c r="C786" s="70" t="s">
        <v>1221</v>
      </c>
      <c r="D786" s="7" t="s">
        <v>127</v>
      </c>
      <c r="E786" s="7" t="s">
        <v>1222</v>
      </c>
      <c r="F786" s="7" t="s">
        <v>1223</v>
      </c>
      <c r="G786" s="13" t="s">
        <v>2416</v>
      </c>
      <c r="H786" s="9">
        <v>-22.61</v>
      </c>
      <c r="I786" s="10">
        <v>47.014266669999998</v>
      </c>
      <c r="J786" s="11">
        <v>8.8800000000000008</v>
      </c>
      <c r="K786" s="10">
        <v>15.04833333</v>
      </c>
      <c r="L786" s="22">
        <v>18.16</v>
      </c>
      <c r="M786" s="17">
        <v>1.1000000000000001</v>
      </c>
      <c r="N786" s="23">
        <f>_xlfn.XLOOKUP(G786,Sheet2!$W$4:$W$494,Sheet2!$Z$4:$Z$494)</f>
        <v>5.3</v>
      </c>
      <c r="O786" s="23">
        <f>_xlfn.XLOOKUP($G786,Sheet2!$P$4:$P$494,Sheet2!$S$4:$S$494)</f>
        <v>1.2</v>
      </c>
      <c r="P786" s="23">
        <f>_xlfn.XLOOKUP($G786,Sheet2!$P$4:$P$494,Sheet2!$S$4:$S$494)</f>
        <v>1.2</v>
      </c>
      <c r="Q786" s="88">
        <f t="shared" si="22"/>
        <v>3.6449204426060295</v>
      </c>
      <c r="R786" s="88">
        <f t="shared" si="23"/>
        <v>113.97397980606058</v>
      </c>
      <c r="S786" s="7" t="s">
        <v>2417</v>
      </c>
      <c r="T786" s="13" t="s">
        <v>2418</v>
      </c>
      <c r="U786" s="10">
        <v>0</v>
      </c>
      <c r="V786" s="10">
        <v>0</v>
      </c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 spans="1:32" ht="15">
      <c r="A787" s="7" t="s">
        <v>1197</v>
      </c>
      <c r="B787" s="7" t="s">
        <v>1198</v>
      </c>
      <c r="C787" s="70">
        <v>43786</v>
      </c>
      <c r="D787" s="7" t="s">
        <v>324</v>
      </c>
      <c r="E787" s="7" t="s">
        <v>1161</v>
      </c>
      <c r="F787" s="7" t="s">
        <v>2419</v>
      </c>
      <c r="G787" s="13" t="s">
        <v>2420</v>
      </c>
      <c r="H787" s="9">
        <v>-11.65</v>
      </c>
      <c r="I787" s="10">
        <v>38.651359999999997</v>
      </c>
      <c r="J787" s="11">
        <v>6.29</v>
      </c>
      <c r="K787" s="10">
        <v>11.1746</v>
      </c>
      <c r="L787" s="22">
        <v>1.63</v>
      </c>
      <c r="M787" s="17">
        <v>0.99</v>
      </c>
      <c r="N787" s="23">
        <f>_xlfn.XLOOKUP(G787,Sheet2!$W$4:$W$494,Sheet2!$Z$4:$Z$494)</f>
        <v>5.5</v>
      </c>
      <c r="O787" s="23">
        <f>_xlfn.XLOOKUP($G787,Sheet2!$P$4:$P$494,Sheet2!$S$4:$S$494)</f>
        <v>1</v>
      </c>
      <c r="P787" s="23">
        <f>_xlfn.XLOOKUP($G787,Sheet2!$P$4:$P$494,Sheet2!$S$4:$S$494)</f>
        <v>1</v>
      </c>
      <c r="Q787" s="88">
        <f t="shared" si="22"/>
        <v>4.0353348964019586</v>
      </c>
      <c r="R787" s="88">
        <f t="shared" si="23"/>
        <v>104.1114074074074</v>
      </c>
      <c r="S787" s="7" t="s">
        <v>2421</v>
      </c>
      <c r="T787" s="13" t="s">
        <v>2422</v>
      </c>
      <c r="U787" s="10">
        <v>0</v>
      </c>
      <c r="V787" s="10">
        <v>0</v>
      </c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ht="15">
      <c r="A788" s="7" t="s">
        <v>1197</v>
      </c>
      <c r="B788" s="7" t="s">
        <v>1198</v>
      </c>
      <c r="C788" s="70">
        <v>43783</v>
      </c>
      <c r="D788" s="7" t="s">
        <v>371</v>
      </c>
      <c r="E788" s="7" t="s">
        <v>2423</v>
      </c>
      <c r="F788" s="7" t="s">
        <v>2424</v>
      </c>
      <c r="G788" s="13" t="s">
        <v>2425</v>
      </c>
      <c r="H788" s="9">
        <v>-13.67</v>
      </c>
      <c r="I788" s="10">
        <v>36.596266669999999</v>
      </c>
      <c r="J788" s="11">
        <v>3.27</v>
      </c>
      <c r="K788" s="10">
        <v>9.2381666669999998</v>
      </c>
      <c r="L788" s="22">
        <v>13.95</v>
      </c>
      <c r="M788" s="17">
        <v>2.4</v>
      </c>
      <c r="N788" s="23">
        <f>_xlfn.XLOOKUP(G788,Sheet2!$W$4:$W$494,Sheet2!$Z$4:$Z$494)</f>
        <v>5.9</v>
      </c>
      <c r="O788" s="23">
        <f>_xlfn.XLOOKUP($G788,Sheet2!$P$4:$P$494,Sheet2!$S$4:$S$494)</f>
        <v>1.2</v>
      </c>
      <c r="P788" s="23">
        <f>_xlfn.XLOOKUP($G788,Sheet2!$P$4:$P$494,Sheet2!$S$4:$S$494)</f>
        <v>1.2</v>
      </c>
      <c r="Q788" s="88">
        <f t="shared" si="22"/>
        <v>4.6216577365775438</v>
      </c>
      <c r="R788" s="88">
        <f t="shared" si="23"/>
        <v>40.662518522222221</v>
      </c>
      <c r="S788" s="7" t="s">
        <v>2426</v>
      </c>
      <c r="T788" s="13" t="s">
        <v>2427</v>
      </c>
      <c r="U788" s="10">
        <v>0</v>
      </c>
      <c r="V788" s="10">
        <v>0</v>
      </c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 spans="1:32" ht="15">
      <c r="A789" s="7" t="s">
        <v>1197</v>
      </c>
      <c r="B789" s="7" t="s">
        <v>1198</v>
      </c>
      <c r="C789" s="70">
        <v>43789</v>
      </c>
      <c r="D789" s="7" t="s">
        <v>127</v>
      </c>
      <c r="E789" s="7" t="s">
        <v>2374</v>
      </c>
      <c r="F789" s="7" t="s">
        <v>234</v>
      </c>
      <c r="G789" s="13" t="s">
        <v>2428</v>
      </c>
      <c r="H789" s="9">
        <v>-27.82</v>
      </c>
      <c r="I789" s="10">
        <v>41.224914290000001</v>
      </c>
      <c r="J789" s="11">
        <v>6</v>
      </c>
      <c r="K789" s="10">
        <v>1.9152142860000001</v>
      </c>
      <c r="L789" s="22">
        <v>15.46</v>
      </c>
      <c r="M789" s="17">
        <v>0.16</v>
      </c>
      <c r="N789" s="23">
        <f>_xlfn.XLOOKUP(G789,Sheet2!$W$4:$W$494,Sheet2!$Z$4:$Z$494)</f>
        <v>6.2</v>
      </c>
      <c r="O789" s="23">
        <f>_xlfn.XLOOKUP($G789,Sheet2!$P$4:$P$494,Sheet2!$S$4:$S$494)</f>
        <v>2.8</v>
      </c>
      <c r="P789" s="23">
        <f>_xlfn.XLOOKUP($G789,Sheet2!$P$4:$P$494,Sheet2!$S$4:$S$494)</f>
        <v>2.8</v>
      </c>
      <c r="Q789" s="88">
        <f t="shared" si="22"/>
        <v>25.112455399851449</v>
      </c>
      <c r="R789" s="88">
        <f t="shared" si="23"/>
        <v>687.0819048333334</v>
      </c>
      <c r="S789" s="7" t="s">
        <v>2429</v>
      </c>
      <c r="T789" s="13" t="s">
        <v>2430</v>
      </c>
      <c r="U789" s="10">
        <v>0</v>
      </c>
      <c r="V789" s="10">
        <v>0</v>
      </c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ht="15">
      <c r="A790" s="7" t="s">
        <v>1197</v>
      </c>
      <c r="B790" s="7" t="s">
        <v>1198</v>
      </c>
      <c r="C790" s="70">
        <v>43761</v>
      </c>
      <c r="D790" s="7" t="s">
        <v>337</v>
      </c>
      <c r="E790" s="7" t="s">
        <v>2431</v>
      </c>
      <c r="F790" s="7" t="s">
        <v>2432</v>
      </c>
      <c r="G790" s="13" t="s">
        <v>2433</v>
      </c>
      <c r="H790" s="9">
        <v>-39.770000000000003</v>
      </c>
      <c r="I790" s="10">
        <v>33.751040000000003</v>
      </c>
      <c r="J790" s="11">
        <v>6.76</v>
      </c>
      <c r="K790" s="10">
        <v>2.22472</v>
      </c>
      <c r="L790" s="22">
        <v>18.45</v>
      </c>
      <c r="M790" s="17">
        <v>3.99</v>
      </c>
      <c r="N790" s="23">
        <f>_xlfn.XLOOKUP(G790,Sheet2!$W$4:$W$494,Sheet2!$Z$4:$Z$494)</f>
        <v>6.9</v>
      </c>
      <c r="O790" s="23">
        <f>_xlfn.XLOOKUP($G790,Sheet2!$P$4:$P$494,Sheet2!$S$4:$S$494)</f>
        <v>2.5</v>
      </c>
      <c r="P790" s="23">
        <f>_xlfn.XLOOKUP($G790,Sheet2!$P$4:$P$494,Sheet2!$S$4:$S$494)</f>
        <v>2.5</v>
      </c>
      <c r="Q790" s="88">
        <f t="shared" si="22"/>
        <v>17.699401872295542</v>
      </c>
      <c r="R790" s="88">
        <f t="shared" si="23"/>
        <v>22.557086048454469</v>
      </c>
      <c r="S790" s="7" t="s">
        <v>2434</v>
      </c>
      <c r="T790" s="13" t="s">
        <v>2435</v>
      </c>
      <c r="U790" s="10">
        <v>0</v>
      </c>
      <c r="V790" s="10">
        <v>0</v>
      </c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ht="15">
      <c r="A791" s="7" t="s">
        <v>1197</v>
      </c>
      <c r="B791" s="7" t="s">
        <v>1198</v>
      </c>
      <c r="C791" s="70">
        <v>43761</v>
      </c>
      <c r="D791" s="7" t="s">
        <v>337</v>
      </c>
      <c r="E791" s="7" t="s">
        <v>2431</v>
      </c>
      <c r="F791" s="7" t="s">
        <v>2432</v>
      </c>
      <c r="G791" s="13" t="s">
        <v>2436</v>
      </c>
      <c r="H791" s="9">
        <v>-33.880000000000003</v>
      </c>
      <c r="I791" s="10">
        <v>37.607513040000001</v>
      </c>
      <c r="J791" s="11">
        <v>5.74</v>
      </c>
      <c r="K791" s="10">
        <v>2.8110434780000002</v>
      </c>
      <c r="L791" s="22">
        <v>12.07</v>
      </c>
      <c r="M791" s="17">
        <v>2.61</v>
      </c>
      <c r="N791" s="23">
        <f>_xlfn.XLOOKUP(G791,Sheet2!$W$4:$W$494,Sheet2!$Z$4:$Z$494)</f>
        <v>6.3</v>
      </c>
      <c r="O791" s="23">
        <f>_xlfn.XLOOKUP($G791,Sheet2!$P$4:$P$494,Sheet2!$S$4:$S$494)</f>
        <v>2.2999999999999998</v>
      </c>
      <c r="P791" s="23">
        <f>_xlfn.XLOOKUP($G791,Sheet2!$P$4:$P$494,Sheet2!$S$4:$S$494)</f>
        <v>2.2999999999999998</v>
      </c>
      <c r="Q791" s="88">
        <f t="shared" si="22"/>
        <v>15.608236664918635</v>
      </c>
      <c r="R791" s="88">
        <f t="shared" si="23"/>
        <v>38.424023540229889</v>
      </c>
      <c r="S791" s="7" t="s">
        <v>2437</v>
      </c>
      <c r="T791" s="13" t="s">
        <v>2438</v>
      </c>
      <c r="U791" s="10">
        <v>0</v>
      </c>
      <c r="V791" s="10">
        <v>0</v>
      </c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ht="15">
      <c r="A792" s="7" t="s">
        <v>1197</v>
      </c>
      <c r="B792" s="7" t="s">
        <v>1198</v>
      </c>
      <c r="C792" s="70">
        <v>43783</v>
      </c>
      <c r="D792" s="7" t="s">
        <v>324</v>
      </c>
      <c r="E792" s="7" t="s">
        <v>1442</v>
      </c>
      <c r="F792" s="7" t="s">
        <v>1443</v>
      </c>
      <c r="G792" s="13" t="s">
        <v>2439</v>
      </c>
      <c r="H792" s="9">
        <v>-9.9499999999999993</v>
      </c>
      <c r="I792" s="10">
        <v>35.230222220000002</v>
      </c>
      <c r="J792" s="11">
        <v>5.13</v>
      </c>
      <c r="K792" s="10">
        <v>8.7008888889999998</v>
      </c>
      <c r="L792" s="22">
        <v>7.74</v>
      </c>
      <c r="M792" s="17">
        <v>1.6</v>
      </c>
      <c r="N792" s="23">
        <f>_xlfn.XLOOKUP(G792,Sheet2!$W$4:$W$494,Sheet2!$Z$4:$Z$494)</f>
        <v>5.4</v>
      </c>
      <c r="O792" s="23">
        <f>_xlfn.XLOOKUP($G792,Sheet2!$P$4:$P$494,Sheet2!$S$4:$S$494)</f>
        <v>0.9</v>
      </c>
      <c r="P792" s="23">
        <f>_xlfn.XLOOKUP($G792,Sheet2!$P$4:$P$494,Sheet2!$S$4:$S$494)</f>
        <v>0.9</v>
      </c>
      <c r="Q792" s="88">
        <f t="shared" si="22"/>
        <v>4.7238766576247153</v>
      </c>
      <c r="R792" s="88">
        <f t="shared" si="23"/>
        <v>58.717037033333334</v>
      </c>
      <c r="S792" s="7" t="s">
        <v>2440</v>
      </c>
      <c r="T792" s="13" t="s">
        <v>2441</v>
      </c>
      <c r="U792" s="10">
        <v>0</v>
      </c>
      <c r="V792" s="10">
        <v>0</v>
      </c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 spans="1:32" ht="15">
      <c r="A793" s="7" t="s">
        <v>1197</v>
      </c>
      <c r="B793" s="7" t="s">
        <v>1198</v>
      </c>
      <c r="C793" s="70">
        <v>43760</v>
      </c>
      <c r="D793" s="7" t="s">
        <v>321</v>
      </c>
      <c r="E793" s="7" t="s">
        <v>1250</v>
      </c>
      <c r="F793" s="7" t="s">
        <v>102</v>
      </c>
      <c r="G793" s="13" t="s">
        <v>2442</v>
      </c>
      <c r="H793" s="9">
        <v>-24.66</v>
      </c>
      <c r="I793" s="10">
        <v>44.909688889999998</v>
      </c>
      <c r="J793" s="11">
        <v>8.5399999999999991</v>
      </c>
      <c r="K793" s="10">
        <v>13.84</v>
      </c>
      <c r="L793" s="22">
        <v>5.23</v>
      </c>
      <c r="M793" s="17">
        <v>1.32</v>
      </c>
      <c r="N793" s="23">
        <f>_xlfn.XLOOKUP(G793,Sheet2!$W$4:$W$494,Sheet2!$Z$4:$Z$494)</f>
        <v>4.5</v>
      </c>
      <c r="O793" s="23">
        <f>_xlfn.XLOOKUP($G793,Sheet2!$P$4:$P$494,Sheet2!$S$4:$S$494)</f>
        <v>0.9</v>
      </c>
      <c r="P793" s="23">
        <f>_xlfn.XLOOKUP($G793,Sheet2!$P$4:$P$494,Sheet2!$S$4:$S$494)</f>
        <v>0.9</v>
      </c>
      <c r="Q793" s="88">
        <f t="shared" si="22"/>
        <v>3.7857396703998076</v>
      </c>
      <c r="R793" s="88">
        <f t="shared" si="23"/>
        <v>90.72664422222222</v>
      </c>
      <c r="S793" s="7" t="s">
        <v>2443</v>
      </c>
      <c r="T793" s="13" t="s">
        <v>2444</v>
      </c>
      <c r="U793" s="10">
        <v>0</v>
      </c>
      <c r="V793" s="10">
        <v>0</v>
      </c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ht="15">
      <c r="A794" s="7" t="s">
        <v>1197</v>
      </c>
      <c r="B794" s="7" t="s">
        <v>1198</v>
      </c>
      <c r="C794" s="70">
        <v>43786</v>
      </c>
      <c r="D794" s="7" t="s">
        <v>436</v>
      </c>
      <c r="E794" s="7" t="s">
        <v>1140</v>
      </c>
      <c r="F794" s="7" t="s">
        <v>433</v>
      </c>
      <c r="G794" s="13" t="s">
        <v>2445</v>
      </c>
      <c r="H794" s="9">
        <v>-17.98</v>
      </c>
      <c r="I794" s="10">
        <v>40.868479999999998</v>
      </c>
      <c r="J794" s="11">
        <v>8.7899999999999991</v>
      </c>
      <c r="K794" s="10">
        <v>12.965</v>
      </c>
      <c r="L794" s="22">
        <v>3.14</v>
      </c>
      <c r="M794" s="17">
        <v>1.23</v>
      </c>
      <c r="N794" s="23">
        <f>_xlfn.XLOOKUP(G794,Sheet2!$W$4:$W$494,Sheet2!$Z$4:$Z$494)</f>
        <v>6</v>
      </c>
      <c r="O794" s="23">
        <f>_xlfn.XLOOKUP($G794,Sheet2!$P$4:$P$494,Sheet2!$S$4:$S$494)</f>
        <v>1</v>
      </c>
      <c r="P794" s="23">
        <f>_xlfn.XLOOKUP($G794,Sheet2!$P$4:$P$494,Sheet2!$S$4:$S$494)</f>
        <v>1</v>
      </c>
      <c r="Q794" s="88">
        <f t="shared" si="22"/>
        <v>3.6775852937395554</v>
      </c>
      <c r="R794" s="88">
        <f t="shared" si="23"/>
        <v>88.603750677506781</v>
      </c>
      <c r="S794" s="7" t="s">
        <v>2446</v>
      </c>
      <c r="T794" s="13" t="s">
        <v>2447</v>
      </c>
      <c r="U794" s="10">
        <v>0</v>
      </c>
      <c r="V794" s="10">
        <v>0</v>
      </c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ht="15">
      <c r="A795" s="7" t="s">
        <v>1197</v>
      </c>
      <c r="B795" s="7" t="s">
        <v>1198</v>
      </c>
      <c r="C795" s="70">
        <v>43786</v>
      </c>
      <c r="D795" s="7" t="s">
        <v>324</v>
      </c>
      <c r="E795" s="7" t="s">
        <v>2118</v>
      </c>
      <c r="F795" s="7" t="s">
        <v>2119</v>
      </c>
      <c r="G795" s="13" t="s">
        <v>2448</v>
      </c>
      <c r="H795" s="9">
        <v>-10.02</v>
      </c>
      <c r="I795" s="10">
        <v>47.139938460000003</v>
      </c>
      <c r="J795" s="11">
        <v>9.59</v>
      </c>
      <c r="K795" s="10">
        <v>14.45815385</v>
      </c>
      <c r="L795" s="22">
        <v>2.4</v>
      </c>
      <c r="M795" s="17">
        <v>1.23</v>
      </c>
      <c r="N795" s="23">
        <f>_xlfn.XLOOKUP(G795,Sheet2!$W$4:$W$494,Sheet2!$Z$4:$Z$494)</f>
        <v>4.5999999999999996</v>
      </c>
      <c r="O795" s="23">
        <f>_xlfn.XLOOKUP($G795,Sheet2!$P$4:$P$494,Sheet2!$S$4:$S$494)</f>
        <v>1.3</v>
      </c>
      <c r="P795" s="23">
        <f>_xlfn.XLOOKUP($G795,Sheet2!$P$4:$P$494,Sheet2!$S$4:$S$494)</f>
        <v>1.3</v>
      </c>
      <c r="Q795" s="88">
        <f t="shared" si="22"/>
        <v>3.8038462891304756</v>
      </c>
      <c r="R795" s="88">
        <f t="shared" si="23"/>
        <v>102.20040858536586</v>
      </c>
      <c r="S795" s="7" t="s">
        <v>2449</v>
      </c>
      <c r="T795" s="13" t="s">
        <v>2450</v>
      </c>
      <c r="U795" s="10">
        <v>0</v>
      </c>
      <c r="V795" s="10">
        <v>0</v>
      </c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ht="15">
      <c r="A796" s="7" t="s">
        <v>1197</v>
      </c>
      <c r="B796" s="7" t="s">
        <v>1198</v>
      </c>
      <c r="C796" s="70">
        <v>43783</v>
      </c>
      <c r="D796" s="7" t="s">
        <v>324</v>
      </c>
      <c r="E796" s="7" t="s">
        <v>2432</v>
      </c>
      <c r="F796" s="7" t="s">
        <v>2432</v>
      </c>
      <c r="G796" s="13" t="s">
        <v>2451</v>
      </c>
      <c r="H796" s="9">
        <v>-16.66</v>
      </c>
      <c r="I796" s="10">
        <v>31.830533330000002</v>
      </c>
      <c r="J796" s="11">
        <v>6.39</v>
      </c>
      <c r="K796" s="10">
        <v>1.12375</v>
      </c>
      <c r="L796" s="22">
        <v>19.59</v>
      </c>
      <c r="M796" s="17">
        <v>2.29</v>
      </c>
      <c r="N796" s="23">
        <f>_xlfn.XLOOKUP(G796,Sheet2!$W$4:$W$494,Sheet2!$Z$4:$Z$494)</f>
        <v>6.6</v>
      </c>
      <c r="O796" s="23">
        <f>_xlfn.XLOOKUP($G796,Sheet2!$P$4:$P$494,Sheet2!$S$4:$S$494)</f>
        <v>2.4</v>
      </c>
      <c r="P796" s="23">
        <f>_xlfn.XLOOKUP($G796,Sheet2!$P$4:$P$494,Sheet2!$S$4:$S$494)</f>
        <v>2.4</v>
      </c>
      <c r="Q796" s="88">
        <f t="shared" si="22"/>
        <v>33.046159927326663</v>
      </c>
      <c r="R796" s="88">
        <f t="shared" si="23"/>
        <v>37.066123237263469</v>
      </c>
      <c r="S796" s="7" t="s">
        <v>2452</v>
      </c>
      <c r="T796" s="13" t="s">
        <v>2453</v>
      </c>
      <c r="U796" s="10">
        <v>0</v>
      </c>
      <c r="V796" s="10">
        <v>0</v>
      </c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ht="15">
      <c r="A797" s="7" t="s">
        <v>1197</v>
      </c>
      <c r="B797" s="7" t="s">
        <v>1198</v>
      </c>
      <c r="C797" s="70">
        <v>43785</v>
      </c>
      <c r="D797" s="7" t="s">
        <v>436</v>
      </c>
      <c r="E797" s="7" t="s">
        <v>2400</v>
      </c>
      <c r="F797" s="7" t="s">
        <v>2401</v>
      </c>
      <c r="G797" s="13" t="s">
        <v>2454</v>
      </c>
      <c r="H797" s="9">
        <v>-27.18</v>
      </c>
      <c r="I797" s="10">
        <v>36.514785189999998</v>
      </c>
      <c r="J797" s="11">
        <v>7.16</v>
      </c>
      <c r="K797" s="10">
        <v>8.5091111109999993</v>
      </c>
      <c r="L797" s="22">
        <v>3.77</v>
      </c>
      <c r="M797" s="17">
        <v>1.81</v>
      </c>
      <c r="N797" s="23">
        <f>_xlfn.XLOOKUP(G797,Sheet2!$W$4:$W$494,Sheet2!$Z$4:$Z$494)</f>
        <v>6.7</v>
      </c>
      <c r="O797" s="23">
        <f>_xlfn.XLOOKUP($G797,Sheet2!$P$4:$P$494,Sheet2!$S$4:$S$494)</f>
        <v>2.7</v>
      </c>
      <c r="P797" s="23">
        <f>_xlfn.XLOOKUP($G797,Sheet2!$P$4:$P$494,Sheet2!$S$4:$S$494)</f>
        <v>2.7</v>
      </c>
      <c r="Q797" s="88">
        <f t="shared" si="22"/>
        <v>5.0064668525241762</v>
      </c>
      <c r="R797" s="88">
        <f t="shared" si="23"/>
        <v>53.797105252302025</v>
      </c>
      <c r="S797" s="7" t="s">
        <v>2455</v>
      </c>
      <c r="T797" s="13" t="s">
        <v>2456</v>
      </c>
      <c r="U797" s="10">
        <v>0</v>
      </c>
      <c r="V797" s="10">
        <v>0</v>
      </c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ht="15">
      <c r="A798" s="7" t="s">
        <v>1197</v>
      </c>
      <c r="B798" s="7" t="s">
        <v>1198</v>
      </c>
      <c r="C798" s="70">
        <v>43785</v>
      </c>
      <c r="D798" s="7" t="s">
        <v>379</v>
      </c>
      <c r="E798" s="7" t="s">
        <v>2457</v>
      </c>
      <c r="F798" s="7" t="s">
        <v>2458</v>
      </c>
      <c r="G798" s="13" t="s">
        <v>2459</v>
      </c>
      <c r="H798" s="9">
        <v>-15.32</v>
      </c>
      <c r="I798" s="10">
        <v>41.010618180000002</v>
      </c>
      <c r="J798" s="11">
        <v>12.35</v>
      </c>
      <c r="K798" s="10">
        <v>10.38872727</v>
      </c>
      <c r="L798" s="22">
        <v>13.94</v>
      </c>
      <c r="M798" s="17">
        <v>1.6</v>
      </c>
      <c r="N798" s="23">
        <f>_xlfn.XLOOKUP(G798,Sheet2!$W$4:$W$494,Sheet2!$Z$4:$Z$494)</f>
        <v>5</v>
      </c>
      <c r="O798" s="23">
        <f>_xlfn.XLOOKUP($G798,Sheet2!$P$4:$P$494,Sheet2!$S$4:$S$494)</f>
        <v>1.1000000000000001</v>
      </c>
      <c r="P798" s="23">
        <f>_xlfn.XLOOKUP($G798,Sheet2!$P$4:$P$494,Sheet2!$S$4:$S$494)</f>
        <v>1.1000000000000001</v>
      </c>
      <c r="Q798" s="88">
        <f t="shared" si="22"/>
        <v>4.6055421387532487</v>
      </c>
      <c r="R798" s="88">
        <f t="shared" si="23"/>
        <v>68.351030299999991</v>
      </c>
      <c r="S798" s="7" t="s">
        <v>2460</v>
      </c>
      <c r="T798" s="13" t="s">
        <v>2461</v>
      </c>
      <c r="U798" s="10">
        <v>0</v>
      </c>
      <c r="V798" s="10">
        <v>0</v>
      </c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ht="15">
      <c r="A799" s="7" t="s">
        <v>1197</v>
      </c>
      <c r="B799" s="7" t="s">
        <v>1198</v>
      </c>
      <c r="C799" s="70">
        <v>43783</v>
      </c>
      <c r="D799" s="7" t="s">
        <v>324</v>
      </c>
      <c r="E799" s="7" t="s">
        <v>2432</v>
      </c>
      <c r="F799" s="7" t="s">
        <v>2432</v>
      </c>
      <c r="G799" s="13" t="s">
        <v>2462</v>
      </c>
      <c r="H799" s="9">
        <v>-15.51</v>
      </c>
      <c r="I799" s="10">
        <v>27.510114290000001</v>
      </c>
      <c r="J799" s="11">
        <v>5.96</v>
      </c>
      <c r="K799" s="10">
        <v>1.201857143</v>
      </c>
      <c r="L799" s="22">
        <v>18.809999999999999</v>
      </c>
      <c r="M799" s="17">
        <v>2.4500000000000002</v>
      </c>
      <c r="N799" s="23">
        <f>_xlfn.XLOOKUP(G799,Sheet2!$W$4:$W$494,Sheet2!$Z$4:$Z$494)</f>
        <v>6.8</v>
      </c>
      <c r="O799" s="23">
        <f>_xlfn.XLOOKUP($G799,Sheet2!$P$4:$P$494,Sheet2!$S$4:$S$494)</f>
        <v>2.8</v>
      </c>
      <c r="P799" s="23">
        <f>_xlfn.XLOOKUP($G799,Sheet2!$P$4:$P$494,Sheet2!$S$4:$S$494)</f>
        <v>2.8</v>
      </c>
      <c r="Q799" s="88">
        <f t="shared" si="22"/>
        <v>26.704615873247207</v>
      </c>
      <c r="R799" s="88">
        <f t="shared" si="23"/>
        <v>29.942981540136056</v>
      </c>
      <c r="S799" s="7" t="s">
        <v>2463</v>
      </c>
      <c r="T799" s="13" t="s">
        <v>2464</v>
      </c>
      <c r="U799" s="10">
        <v>0</v>
      </c>
      <c r="V799" s="10">
        <v>0</v>
      </c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ht="15">
      <c r="A800" s="7" t="s">
        <v>1197</v>
      </c>
      <c r="B800" s="7" t="s">
        <v>1198</v>
      </c>
      <c r="C800" s="70">
        <v>43785</v>
      </c>
      <c r="D800" s="7" t="s">
        <v>436</v>
      </c>
      <c r="E800" s="7" t="s">
        <v>2400</v>
      </c>
      <c r="F800" s="7" t="s">
        <v>2401</v>
      </c>
      <c r="G800" s="13" t="s">
        <v>2465</v>
      </c>
      <c r="H800" s="9">
        <v>-26.57</v>
      </c>
      <c r="I800" s="10">
        <v>34.196591300000001</v>
      </c>
      <c r="J800" s="11">
        <v>7.03</v>
      </c>
      <c r="K800" s="10">
        <v>7.9393043480000003</v>
      </c>
      <c r="L800" s="22">
        <v>1.89</v>
      </c>
      <c r="M800" s="17">
        <v>1.5</v>
      </c>
      <c r="N800" s="23">
        <f>_xlfn.XLOOKUP(G800,Sheet2!$W$4:$W$494,Sheet2!$Z$4:$Z$494)</f>
        <v>7</v>
      </c>
      <c r="O800" s="23">
        <f>_xlfn.XLOOKUP($G800,Sheet2!$P$4:$P$494,Sheet2!$S$4:$S$494)</f>
        <v>2.2999999999999998</v>
      </c>
      <c r="P800" s="23">
        <f>_xlfn.XLOOKUP($G800,Sheet2!$P$4:$P$494,Sheet2!$S$4:$S$494)</f>
        <v>2.2999999999999998</v>
      </c>
      <c r="Q800" s="88">
        <f t="shared" si="22"/>
        <v>5.0251283279477237</v>
      </c>
      <c r="R800" s="88">
        <f t="shared" si="23"/>
        <v>60.793940088888888</v>
      </c>
      <c r="S800" s="7" t="s">
        <v>2466</v>
      </c>
      <c r="T800" s="13" t="s">
        <v>2467</v>
      </c>
      <c r="U800" s="10">
        <v>0</v>
      </c>
      <c r="V800" s="10">
        <v>0</v>
      </c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 spans="1:32" ht="15">
      <c r="A801" s="7" t="s">
        <v>1197</v>
      </c>
      <c r="B801" s="7" t="s">
        <v>1198</v>
      </c>
      <c r="C801" s="70">
        <v>43812</v>
      </c>
      <c r="D801" s="7" t="s">
        <v>337</v>
      </c>
      <c r="E801" s="7" t="s">
        <v>1579</v>
      </c>
      <c r="F801" s="7" t="s">
        <v>1580</v>
      </c>
      <c r="G801" s="13" t="s">
        <v>2468</v>
      </c>
      <c r="H801" s="9">
        <v>-27.9</v>
      </c>
      <c r="I801" s="10">
        <v>44.927507689999999</v>
      </c>
      <c r="J801" s="11">
        <v>9.1</v>
      </c>
      <c r="K801" s="10">
        <v>14.075538460000001</v>
      </c>
      <c r="L801" s="22">
        <v>9.86</v>
      </c>
      <c r="M801" s="17">
        <v>1.5</v>
      </c>
      <c r="N801" s="23">
        <f>_xlfn.XLOOKUP(G801,Sheet2!$W$4:$W$494,Sheet2!$Z$4:$Z$494)</f>
        <v>4.7</v>
      </c>
      <c r="O801" s="23">
        <f>_xlfn.XLOOKUP($G801,Sheet2!$P$4:$P$494,Sheet2!$S$4:$S$494)</f>
        <v>1.3</v>
      </c>
      <c r="P801" s="23">
        <f>_xlfn.XLOOKUP($G801,Sheet2!$P$4:$P$494,Sheet2!$S$4:$S$494)</f>
        <v>1.3</v>
      </c>
      <c r="Q801" s="88">
        <f t="shared" si="22"/>
        <v>3.7238664643123944</v>
      </c>
      <c r="R801" s="88">
        <f t="shared" si="23"/>
        <v>79.871124782222225</v>
      </c>
      <c r="S801" s="7" t="s">
        <v>2469</v>
      </c>
      <c r="T801" s="13" t="s">
        <v>2470</v>
      </c>
      <c r="U801" s="10">
        <v>0</v>
      </c>
      <c r="V801" s="10">
        <v>0</v>
      </c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ht="15">
      <c r="A802" s="7" t="s">
        <v>1197</v>
      </c>
      <c r="B802" s="7" t="s">
        <v>1198</v>
      </c>
      <c r="C802" s="70">
        <v>43783</v>
      </c>
      <c r="D802" s="7" t="s">
        <v>324</v>
      </c>
      <c r="E802" s="7" t="s">
        <v>1468</v>
      </c>
      <c r="F802" s="7" t="s">
        <v>773</v>
      </c>
      <c r="G802" s="13" t="s">
        <v>2471</v>
      </c>
      <c r="H802" s="9">
        <v>-12.7</v>
      </c>
      <c r="I802" s="10">
        <v>34.240333329999999</v>
      </c>
      <c r="J802" s="11">
        <v>1.78</v>
      </c>
      <c r="K802" s="10">
        <v>2.072666667</v>
      </c>
      <c r="L802" s="22">
        <v>2.84</v>
      </c>
      <c r="M802" s="17">
        <v>0.53</v>
      </c>
      <c r="N802" s="23">
        <f>_xlfn.XLOOKUP(G802,Sheet2!$W$4:$W$494,Sheet2!$Z$4:$Z$494)</f>
        <v>6.7</v>
      </c>
      <c r="O802" s="23">
        <f>_xlfn.XLOOKUP($G802,Sheet2!$P$4:$P$494,Sheet2!$S$4:$S$494)</f>
        <v>2.4</v>
      </c>
      <c r="P802" s="23">
        <f>_xlfn.XLOOKUP($G802,Sheet2!$P$4:$P$494,Sheet2!$S$4:$S$494)</f>
        <v>2.4</v>
      </c>
      <c r="Q802" s="88">
        <f t="shared" si="22"/>
        <v>19.273265782522792</v>
      </c>
      <c r="R802" s="88">
        <f t="shared" si="23"/>
        <v>172.27840669182388</v>
      </c>
      <c r="S802" s="7" t="s">
        <v>2472</v>
      </c>
      <c r="T802" s="13" t="s">
        <v>2473</v>
      </c>
      <c r="U802" s="10">
        <v>0</v>
      </c>
      <c r="V802" s="10">
        <v>0</v>
      </c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ht="15">
      <c r="A803" s="7" t="s">
        <v>1197</v>
      </c>
      <c r="B803" s="7" t="s">
        <v>1198</v>
      </c>
      <c r="C803" s="70">
        <v>43786</v>
      </c>
      <c r="D803" s="7" t="s">
        <v>324</v>
      </c>
      <c r="E803" s="7" t="s">
        <v>2474</v>
      </c>
      <c r="F803" s="7" t="s">
        <v>2475</v>
      </c>
      <c r="G803" s="13" t="s">
        <v>2476</v>
      </c>
      <c r="H803" s="9">
        <v>-12.87</v>
      </c>
      <c r="I803" s="10">
        <v>32.178707690000003</v>
      </c>
      <c r="J803" s="11">
        <v>5.76</v>
      </c>
      <c r="K803" s="10">
        <v>8.1424615389999992</v>
      </c>
      <c r="L803" s="22">
        <v>5.1100000000000003</v>
      </c>
      <c r="M803" s="17">
        <v>1.85</v>
      </c>
      <c r="N803" s="23">
        <f>_xlfn.XLOOKUP(G803,Sheet2!$W$4:$W$494,Sheet2!$Z$4:$Z$494)</f>
        <v>5.8</v>
      </c>
      <c r="O803" s="23">
        <f>_xlfn.XLOOKUP($G803,Sheet2!$P$4:$P$494,Sheet2!$S$4:$S$494)</f>
        <v>1.3</v>
      </c>
      <c r="P803" s="23">
        <f>_xlfn.XLOOKUP($G803,Sheet2!$P$4:$P$494,Sheet2!$S$4:$S$494)</f>
        <v>1.3</v>
      </c>
      <c r="Q803" s="88">
        <f t="shared" si="22"/>
        <v>4.6106236373999456</v>
      </c>
      <c r="R803" s="88">
        <f t="shared" si="23"/>
        <v>46.383722796396398</v>
      </c>
      <c r="S803" s="7" t="s">
        <v>2477</v>
      </c>
      <c r="T803" s="13" t="s">
        <v>2478</v>
      </c>
      <c r="U803" s="10">
        <v>0</v>
      </c>
      <c r="V803" s="10">
        <v>0</v>
      </c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 spans="1:32" ht="15">
      <c r="A804" s="7" t="s">
        <v>1197</v>
      </c>
      <c r="B804" s="7" t="s">
        <v>1198</v>
      </c>
      <c r="C804" s="70">
        <v>43785</v>
      </c>
      <c r="D804" s="7" t="s">
        <v>379</v>
      </c>
      <c r="E804" s="7" t="s">
        <v>2405</v>
      </c>
      <c r="F804" s="7" t="s">
        <v>2406</v>
      </c>
      <c r="G804" s="13" t="s">
        <v>2479</v>
      </c>
      <c r="H804" s="9">
        <v>-20.25</v>
      </c>
      <c r="I804" s="10">
        <v>31.294599999999999</v>
      </c>
      <c r="J804" s="11">
        <v>11.99</v>
      </c>
      <c r="K804" s="10">
        <v>7.4569999999999999</v>
      </c>
      <c r="L804" s="22">
        <v>17.57</v>
      </c>
      <c r="M804" s="17">
        <v>1.92</v>
      </c>
      <c r="N804" s="23">
        <f>_xlfn.XLOOKUP(G804,Sheet2!$W$4:$W$494,Sheet2!$Z$4:$Z$494)</f>
        <v>4.7</v>
      </c>
      <c r="O804" s="23">
        <f>_xlfn.XLOOKUP($G804,Sheet2!$P$4:$P$494,Sheet2!$S$4:$S$494)</f>
        <v>0.8</v>
      </c>
      <c r="P804" s="23">
        <f>_xlfn.XLOOKUP($G804,Sheet2!$P$4:$P$494,Sheet2!$S$4:$S$494)</f>
        <v>0.8</v>
      </c>
      <c r="Q804" s="88">
        <f t="shared" si="22"/>
        <v>4.8961199767556209</v>
      </c>
      <c r="R804" s="88">
        <f t="shared" si="23"/>
        <v>43.464722222222221</v>
      </c>
      <c r="S804" s="7" t="s">
        <v>2480</v>
      </c>
      <c r="T804" s="13" t="s">
        <v>2481</v>
      </c>
      <c r="U804" s="10">
        <v>0</v>
      </c>
      <c r="V804" s="10">
        <v>0</v>
      </c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 spans="1:32" ht="15">
      <c r="A805" s="7" t="s">
        <v>1197</v>
      </c>
      <c r="B805" s="7" t="s">
        <v>1198</v>
      </c>
      <c r="C805" s="70">
        <v>43786</v>
      </c>
      <c r="D805" s="7" t="s">
        <v>436</v>
      </c>
      <c r="E805" s="7" t="s">
        <v>2482</v>
      </c>
      <c r="F805" s="7" t="s">
        <v>2483</v>
      </c>
      <c r="G805" s="13" t="s">
        <v>2484</v>
      </c>
      <c r="H805" s="9">
        <v>-17.16</v>
      </c>
      <c r="I805" s="10">
        <v>42.95374546</v>
      </c>
      <c r="J805" s="11">
        <v>10.83</v>
      </c>
      <c r="K805" s="10">
        <v>13.01981818</v>
      </c>
      <c r="L805" s="22">
        <v>2.99</v>
      </c>
      <c r="M805" s="17">
        <v>1.2</v>
      </c>
      <c r="N805" s="23">
        <f>_xlfn.XLOOKUP(G805,Sheet2!$W$4:$W$494,Sheet2!$Z$4:$Z$494)</f>
        <v>5.6</v>
      </c>
      <c r="O805" s="23">
        <f>_xlfn.XLOOKUP($G805,Sheet2!$P$4:$P$494,Sheet2!$S$4:$S$494)</f>
        <v>1.1000000000000001</v>
      </c>
      <c r="P805" s="23">
        <f>_xlfn.XLOOKUP($G805,Sheet2!$P$4:$P$494,Sheet2!$S$4:$S$494)</f>
        <v>1.1000000000000001</v>
      </c>
      <c r="Q805" s="88">
        <f t="shared" si="22"/>
        <v>3.8489556723338718</v>
      </c>
      <c r="R805" s="88">
        <f t="shared" si="23"/>
        <v>95.452767688888883</v>
      </c>
      <c r="S805" s="7" t="s">
        <v>2485</v>
      </c>
      <c r="T805" s="13" t="s">
        <v>2486</v>
      </c>
      <c r="U805" s="10">
        <v>0</v>
      </c>
      <c r="V805" s="10">
        <v>0</v>
      </c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 spans="1:32" ht="15">
      <c r="A806" s="7" t="s">
        <v>1197</v>
      </c>
      <c r="B806" s="7" t="s">
        <v>1198</v>
      </c>
      <c r="C806" s="70">
        <v>43786</v>
      </c>
      <c r="D806" s="7" t="s">
        <v>436</v>
      </c>
      <c r="E806" s="7" t="s">
        <v>2482</v>
      </c>
      <c r="F806" s="7" t="s">
        <v>2483</v>
      </c>
      <c r="G806" s="13" t="s">
        <v>2487</v>
      </c>
      <c r="H806" s="9">
        <v>-17.75</v>
      </c>
      <c r="I806" s="10">
        <v>45.752581820000003</v>
      </c>
      <c r="J806" s="11">
        <v>10.55</v>
      </c>
      <c r="K806" s="10">
        <v>14.04945455</v>
      </c>
      <c r="L806" s="22">
        <v>2</v>
      </c>
      <c r="M806" s="17">
        <v>1.33</v>
      </c>
      <c r="N806" s="23">
        <f>_xlfn.XLOOKUP(G806,Sheet2!$W$4:$W$494,Sheet2!$Z$4:$Z$494)</f>
        <v>5.6</v>
      </c>
      <c r="O806" s="23">
        <f>_xlfn.XLOOKUP($G806,Sheet2!$P$4:$P$494,Sheet2!$S$4:$S$494)</f>
        <v>1.1000000000000001</v>
      </c>
      <c r="P806" s="23">
        <f>_xlfn.XLOOKUP($G806,Sheet2!$P$4:$P$494,Sheet2!$S$4:$S$494)</f>
        <v>1.1000000000000001</v>
      </c>
      <c r="Q806" s="88">
        <f t="shared" si="22"/>
        <v>3.7992942667894063</v>
      </c>
      <c r="R806" s="88">
        <f t="shared" si="23"/>
        <v>91.734499889724319</v>
      </c>
      <c r="S806" s="7" t="s">
        <v>2488</v>
      </c>
      <c r="T806" s="13" t="s">
        <v>2489</v>
      </c>
      <c r="U806" s="10">
        <v>0</v>
      </c>
      <c r="V806" s="10">
        <v>0</v>
      </c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 spans="1:32" ht="15">
      <c r="A807" s="7" t="s">
        <v>1197</v>
      </c>
      <c r="B807" s="7" t="s">
        <v>1198</v>
      </c>
      <c r="C807" s="70" t="e">
        <v>#N/A</v>
      </c>
      <c r="D807" s="7" t="s">
        <v>379</v>
      </c>
      <c r="E807" s="7"/>
      <c r="F807" s="7"/>
      <c r="G807" s="13" t="s">
        <v>2490</v>
      </c>
      <c r="H807" s="9">
        <v>-15.71</v>
      </c>
      <c r="I807" s="10">
        <v>38.402036359999997</v>
      </c>
      <c r="J807" s="11">
        <v>12.73</v>
      </c>
      <c r="K807" s="10">
        <v>9.6418181819999997</v>
      </c>
      <c r="L807" s="22">
        <v>14.49</v>
      </c>
      <c r="M807" s="17">
        <v>1.33</v>
      </c>
      <c r="N807" s="23" t="e">
        <f>_xlfn.XLOOKUP(G807,Sheet2!$W$4:$W$494,Sheet2!$Z$4:$Z$494)</f>
        <v>#N/A</v>
      </c>
      <c r="O807" s="23" t="e">
        <f>_xlfn.XLOOKUP($G807,Sheet2!$A$4:$A$494,Sheet2!$D$4:$D$494)</f>
        <v>#N/A</v>
      </c>
      <c r="P807" s="23" t="e">
        <f>_xlfn.XLOOKUP($G807,Sheet2!$I$4:$I$494,Sheet2!$L$4:$L$494)</f>
        <v>#N/A</v>
      </c>
      <c r="Q807" s="88">
        <f t="shared" si="22"/>
        <v>4.6466729518892453</v>
      </c>
      <c r="R807" s="88">
        <f t="shared" si="23"/>
        <v>76.996564130325808</v>
      </c>
      <c r="S807" s="7" t="s">
        <v>2491</v>
      </c>
      <c r="T807" s="13" t="s">
        <v>2492</v>
      </c>
      <c r="U807" s="10">
        <v>0</v>
      </c>
      <c r="V807" s="10">
        <v>0</v>
      </c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 spans="1:32" ht="15">
      <c r="A808" s="7" t="s">
        <v>1197</v>
      </c>
      <c r="B808" s="7" t="s">
        <v>1198</v>
      </c>
      <c r="C808" s="70">
        <v>43810</v>
      </c>
      <c r="D808" s="7" t="s">
        <v>328</v>
      </c>
      <c r="E808" s="7" t="s">
        <v>1398</v>
      </c>
      <c r="F808" s="7" t="s">
        <v>1399</v>
      </c>
      <c r="G808" s="13" t="s">
        <v>2493</v>
      </c>
      <c r="H808" s="9">
        <v>-24.71</v>
      </c>
      <c r="I808" s="10">
        <v>48.39611429</v>
      </c>
      <c r="J808" s="11">
        <v>8.5299999999999994</v>
      </c>
      <c r="K808" s="10">
        <v>14.911714290000001</v>
      </c>
      <c r="L808" s="22">
        <v>15.19</v>
      </c>
      <c r="M808" s="17">
        <v>1.04</v>
      </c>
      <c r="N808" s="23">
        <f>_xlfn.XLOOKUP(G808,Sheet2!$W$4:$W$494,Sheet2!$Z$4:$Z$494)</f>
        <v>4</v>
      </c>
      <c r="O808" s="23">
        <f>_xlfn.XLOOKUP($G808,Sheet2!$P$4:$P$494,Sheet2!$S$4:$S$494)</f>
        <v>0.7</v>
      </c>
      <c r="P808" s="23">
        <f>_xlfn.XLOOKUP($G808,Sheet2!$P$4:$P$494,Sheet2!$S$4:$S$494)</f>
        <v>0.7</v>
      </c>
      <c r="Q808" s="88">
        <f t="shared" si="22"/>
        <v>3.786428055169861</v>
      </c>
      <c r="R808" s="88">
        <f t="shared" si="23"/>
        <v>124.09260074358973</v>
      </c>
      <c r="S808" s="7" t="s">
        <v>2494</v>
      </c>
      <c r="T808" s="13" t="s">
        <v>2495</v>
      </c>
      <c r="U808" s="10">
        <v>0</v>
      </c>
      <c r="V808" s="10">
        <v>0</v>
      </c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 spans="1:32" ht="15">
      <c r="A809" s="7" t="s">
        <v>1197</v>
      </c>
      <c r="B809" s="7" t="s">
        <v>1198</v>
      </c>
      <c r="C809" s="70">
        <v>43786</v>
      </c>
      <c r="D809" s="7" t="s">
        <v>324</v>
      </c>
      <c r="E809" s="7" t="s">
        <v>2118</v>
      </c>
      <c r="F809" s="7" t="s">
        <v>2119</v>
      </c>
      <c r="G809" s="13" t="s">
        <v>2496</v>
      </c>
      <c r="H809" s="9">
        <v>-10.02</v>
      </c>
      <c r="I809" s="10">
        <v>42.312666669999999</v>
      </c>
      <c r="J809" s="11">
        <v>9.83</v>
      </c>
      <c r="K809" s="10">
        <v>13.022</v>
      </c>
      <c r="L809" s="22">
        <v>2.66</v>
      </c>
      <c r="M809" s="17">
        <v>1.08</v>
      </c>
      <c r="N809" s="23">
        <f>_xlfn.XLOOKUP(G809,Sheet2!$W$4:$W$494,Sheet2!$Z$4:$Z$494)</f>
        <v>6</v>
      </c>
      <c r="O809" s="23">
        <f>_xlfn.XLOOKUP($G809,Sheet2!$P$4:$P$494,Sheet2!$S$4:$S$494)</f>
        <v>1.2</v>
      </c>
      <c r="P809" s="23">
        <f>_xlfn.XLOOKUP($G809,Sheet2!$P$4:$P$494,Sheet2!$S$4:$S$494)</f>
        <v>1.2</v>
      </c>
      <c r="Q809" s="88">
        <f t="shared" si="22"/>
        <v>3.7908752712076996</v>
      </c>
      <c r="R809" s="88">
        <f t="shared" si="23"/>
        <v>104.47572017283949</v>
      </c>
      <c r="S809" s="7" t="s">
        <v>2497</v>
      </c>
      <c r="T809" s="13" t="s">
        <v>2498</v>
      </c>
      <c r="U809" s="10">
        <v>0</v>
      </c>
      <c r="V809" s="10">
        <v>0</v>
      </c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 spans="1:32" ht="15">
      <c r="A810" s="7" t="s">
        <v>1197</v>
      </c>
      <c r="B810" s="7" t="s">
        <v>1198</v>
      </c>
      <c r="C810" s="70">
        <v>43783</v>
      </c>
      <c r="D810" s="7" t="s">
        <v>371</v>
      </c>
      <c r="E810" s="7" t="s">
        <v>1833</v>
      </c>
      <c r="F810" s="7" t="s">
        <v>1834</v>
      </c>
      <c r="G810" s="13" t="s">
        <v>2499</v>
      </c>
      <c r="H810" s="9">
        <v>-14.49</v>
      </c>
      <c r="I810" s="10">
        <v>40.523066669999999</v>
      </c>
      <c r="J810" s="11">
        <v>8.91</v>
      </c>
      <c r="K810" s="10">
        <v>12.37166667</v>
      </c>
      <c r="L810" s="22">
        <v>11.28</v>
      </c>
      <c r="M810" s="17">
        <v>1.36</v>
      </c>
      <c r="N810" s="23">
        <f>_xlfn.XLOOKUP(G810,Sheet2!$W$4:$W$494,Sheet2!$Z$4:$Z$494)</f>
        <v>4.5</v>
      </c>
      <c r="O810" s="23">
        <f>_xlfn.XLOOKUP($G810,Sheet2!$P$4:$P$494,Sheet2!$S$4:$S$494)</f>
        <v>1.2</v>
      </c>
      <c r="P810" s="23">
        <f>_xlfn.XLOOKUP($G810,Sheet2!$P$4:$P$494,Sheet2!$S$4:$S$494)</f>
        <v>1.2</v>
      </c>
      <c r="Q810" s="88">
        <f t="shared" si="22"/>
        <v>3.8213857822116699</v>
      </c>
      <c r="R810" s="88">
        <f t="shared" si="23"/>
        <v>79.45699347058823</v>
      </c>
      <c r="S810" s="7" t="s">
        <v>2500</v>
      </c>
      <c r="T810" s="13" t="s">
        <v>2501</v>
      </c>
      <c r="U810" s="10">
        <v>0</v>
      </c>
      <c r="V810" s="10">
        <v>0</v>
      </c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 spans="1:32" ht="15">
      <c r="A811" s="7" t="s">
        <v>1197</v>
      </c>
      <c r="B811" s="7" t="s">
        <v>1198</v>
      </c>
      <c r="C811" s="70">
        <v>43809</v>
      </c>
      <c r="D811" s="7" t="s">
        <v>328</v>
      </c>
      <c r="E811" s="7" t="s">
        <v>1434</v>
      </c>
      <c r="F811" s="7" t="s">
        <v>1435</v>
      </c>
      <c r="G811" s="13" t="s">
        <v>2502</v>
      </c>
      <c r="H811" s="9">
        <v>-31.35</v>
      </c>
      <c r="I811" s="10">
        <v>53.466889999999999</v>
      </c>
      <c r="J811" s="11">
        <v>11.2</v>
      </c>
      <c r="K811" s="10">
        <v>10.6426</v>
      </c>
      <c r="L811" s="22">
        <v>25.04</v>
      </c>
      <c r="M811" s="17">
        <v>0.74</v>
      </c>
      <c r="N811" s="23">
        <f>_xlfn.XLOOKUP(G811,Sheet2!$W$4:$W$494,Sheet2!$Z$4:$Z$494)</f>
        <v>5.6</v>
      </c>
      <c r="O811" s="23">
        <f>_xlfn.XLOOKUP($G811,Sheet2!$P$4:$P$494,Sheet2!$S$4:$S$494)</f>
        <v>1</v>
      </c>
      <c r="P811" s="23">
        <f>_xlfn.XLOOKUP($G811,Sheet2!$P$4:$P$494,Sheet2!$S$4:$S$494)</f>
        <v>1</v>
      </c>
      <c r="Q811" s="88">
        <f t="shared" si="22"/>
        <v>5.8611653480665753</v>
      </c>
      <c r="R811" s="88">
        <f t="shared" si="23"/>
        <v>192.67347747747749</v>
      </c>
      <c r="S811" s="7" t="s">
        <v>2503</v>
      </c>
      <c r="T811" s="13" t="s">
        <v>2504</v>
      </c>
      <c r="U811" s="10">
        <v>0</v>
      </c>
      <c r="V811" s="10">
        <v>0</v>
      </c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 spans="1:32" ht="15">
      <c r="A812" s="7" t="s">
        <v>1197</v>
      </c>
      <c r="B812" s="7" t="s">
        <v>1198</v>
      </c>
      <c r="C812" s="70">
        <v>43809</v>
      </c>
      <c r="D812" s="7" t="s">
        <v>328</v>
      </c>
      <c r="E812" s="7" t="s">
        <v>1434</v>
      </c>
      <c r="F812" s="7" t="s">
        <v>1435</v>
      </c>
      <c r="G812" s="13" t="s">
        <v>2505</v>
      </c>
      <c r="H812" s="9">
        <v>-31.22</v>
      </c>
      <c r="I812" s="10">
        <v>53.523869230000003</v>
      </c>
      <c r="J812" s="11">
        <v>10.9</v>
      </c>
      <c r="K812" s="10">
        <v>9.6664615390000002</v>
      </c>
      <c r="L812" s="22">
        <v>24.28</v>
      </c>
      <c r="M812" s="17">
        <v>0.6</v>
      </c>
      <c r="N812" s="23">
        <f>_xlfn.XLOOKUP(G812,Sheet2!$W$4:$W$494,Sheet2!$Z$4:$Z$494)</f>
        <v>4.5</v>
      </c>
      <c r="O812" s="23">
        <f>_xlfn.XLOOKUP($G812,Sheet2!$P$4:$P$494,Sheet2!$S$4:$S$494)</f>
        <v>1.3</v>
      </c>
      <c r="P812" s="23">
        <f>_xlfn.XLOOKUP($G812,Sheet2!$P$4:$P$494,Sheet2!$S$4:$S$494)</f>
        <v>1.3</v>
      </c>
      <c r="Q812" s="88">
        <f t="shared" si="22"/>
        <v>6.4599144009139238</v>
      </c>
      <c r="R812" s="88">
        <f t="shared" si="23"/>
        <v>237.88386324444446</v>
      </c>
      <c r="S812" s="7" t="s">
        <v>2506</v>
      </c>
      <c r="T812" s="13" t="s">
        <v>2507</v>
      </c>
      <c r="U812" s="10">
        <v>0</v>
      </c>
      <c r="V812" s="10">
        <v>0</v>
      </c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 spans="1:32" ht="15">
      <c r="A813" s="7" t="s">
        <v>1197</v>
      </c>
      <c r="B813" s="7" t="s">
        <v>1198</v>
      </c>
      <c r="C813" s="70">
        <v>43785</v>
      </c>
      <c r="D813" s="7" t="s">
        <v>379</v>
      </c>
      <c r="E813" s="7" t="s">
        <v>2088</v>
      </c>
      <c r="F813" s="7" t="s">
        <v>2089</v>
      </c>
      <c r="G813" s="13" t="s">
        <v>2508</v>
      </c>
      <c r="H813" s="9">
        <v>-16.2</v>
      </c>
      <c r="I813" s="10">
        <v>24.090483330000001</v>
      </c>
      <c r="J813" s="11">
        <v>9.82</v>
      </c>
      <c r="K813" s="10">
        <v>4.4573333330000002</v>
      </c>
      <c r="L813" s="22">
        <v>13.67</v>
      </c>
      <c r="M813" s="17">
        <v>0.69</v>
      </c>
      <c r="N813" s="23">
        <f>_xlfn.XLOOKUP(G813,Sheet2!$W$4:$W$494,Sheet2!$Z$4:$Z$494)</f>
        <v>4.8</v>
      </c>
      <c r="O813" s="23">
        <f>_xlfn.XLOOKUP($G813,Sheet2!$P$4:$P$494,Sheet2!$S$4:$S$494)</f>
        <v>1.2</v>
      </c>
      <c r="P813" s="23">
        <f>_xlfn.XLOOKUP($G813,Sheet2!$P$4:$P$494,Sheet2!$S$4:$S$494)</f>
        <v>1.2</v>
      </c>
      <c r="Q813" s="88">
        <f t="shared" si="22"/>
        <v>6.3054660231308306</v>
      </c>
      <c r="R813" s="88">
        <f t="shared" si="23"/>
        <v>93.103317217391307</v>
      </c>
      <c r="S813" s="7" t="s">
        <v>2509</v>
      </c>
      <c r="T813" s="13" t="s">
        <v>2510</v>
      </c>
      <c r="U813" s="10">
        <v>0</v>
      </c>
      <c r="V813" s="10">
        <v>0</v>
      </c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 spans="1:32" ht="15">
      <c r="A814" s="7" t="s">
        <v>1197</v>
      </c>
      <c r="B814" s="7" t="s">
        <v>1198</v>
      </c>
      <c r="C814" s="70">
        <v>43760</v>
      </c>
      <c r="D814" s="7" t="s">
        <v>337</v>
      </c>
      <c r="E814" s="7" t="s">
        <v>495</v>
      </c>
      <c r="F814" s="7"/>
      <c r="G814" s="13" t="s">
        <v>2511</v>
      </c>
      <c r="H814" s="9">
        <v>-26.02</v>
      </c>
      <c r="I814" s="10">
        <v>43.426711769999997</v>
      </c>
      <c r="J814" s="11">
        <v>4.17</v>
      </c>
      <c r="K814" s="10">
        <v>2.4024705879999999</v>
      </c>
      <c r="L814" s="22">
        <v>-7.21</v>
      </c>
      <c r="M814" s="17">
        <v>2.82</v>
      </c>
      <c r="N814" s="23">
        <f>_xlfn.XLOOKUP(G814,Sheet2!$W$4:$W$494,Sheet2!$Z$4:$Z$494)</f>
        <v>6.5</v>
      </c>
      <c r="O814" s="23">
        <f>_xlfn.XLOOKUP($G814,Sheet2!$P$4:$P$494,Sheet2!$S$4:$S$494)</f>
        <v>1.7</v>
      </c>
      <c r="P814" s="23">
        <f>_xlfn.XLOOKUP($G814,Sheet2!$P$4:$P$494,Sheet2!$S$4:$S$494)</f>
        <v>1.7</v>
      </c>
      <c r="Q814" s="88">
        <f t="shared" si="22"/>
        <v>21.08849836416811</v>
      </c>
      <c r="R814" s="88">
        <f t="shared" si="23"/>
        <v>41.065448482269503</v>
      </c>
      <c r="S814" s="7" t="s">
        <v>2512</v>
      </c>
      <c r="T814" s="13" t="s">
        <v>2513</v>
      </c>
      <c r="U814" s="10">
        <v>0</v>
      </c>
      <c r="V814" s="10">
        <v>0</v>
      </c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 spans="1:32" ht="15">
      <c r="A815" s="7" t="s">
        <v>1197</v>
      </c>
      <c r="B815" s="7" t="s">
        <v>1198</v>
      </c>
      <c r="C815" s="70">
        <v>43761</v>
      </c>
      <c r="D815" s="7" t="s">
        <v>337</v>
      </c>
      <c r="E815" s="7" t="s">
        <v>495</v>
      </c>
      <c r="F815" s="7"/>
      <c r="G815" s="13" t="s">
        <v>2514</v>
      </c>
      <c r="H815" s="9">
        <v>-25.89</v>
      </c>
      <c r="I815" s="10">
        <v>50.328794119999998</v>
      </c>
      <c r="J815" s="11">
        <v>4.2699999999999996</v>
      </c>
      <c r="K815" s="10">
        <v>3.1384705880000001</v>
      </c>
      <c r="L815" s="22">
        <v>-9.6</v>
      </c>
      <c r="M815" s="17">
        <v>3.11</v>
      </c>
      <c r="N815" s="23">
        <f>_xlfn.XLOOKUP(G815,Sheet2!$W$4:$W$494,Sheet2!$Z$4:$Z$494)</f>
        <v>7</v>
      </c>
      <c r="O815" s="23">
        <f>_xlfn.XLOOKUP($G815,Sheet2!$P$4:$P$494,Sheet2!$S$4:$S$494)</f>
        <v>1.7</v>
      </c>
      <c r="P815" s="23">
        <f>_xlfn.XLOOKUP($G815,Sheet2!$P$4:$P$494,Sheet2!$S$4:$S$494)</f>
        <v>1.7</v>
      </c>
      <c r="Q815" s="88">
        <f t="shared" si="22"/>
        <v>18.708770666145025</v>
      </c>
      <c r="R815" s="88">
        <f t="shared" si="23"/>
        <v>43.154378666666666</v>
      </c>
      <c r="S815" s="7" t="s">
        <v>2515</v>
      </c>
      <c r="T815" s="13" t="s">
        <v>2516</v>
      </c>
      <c r="U815" s="10">
        <v>0</v>
      </c>
      <c r="V815" s="10">
        <v>0</v>
      </c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 spans="1:32" ht="15">
      <c r="A816" s="7" t="s">
        <v>1197</v>
      </c>
      <c r="B816" s="7" t="s">
        <v>1198</v>
      </c>
      <c r="C816" s="70">
        <v>43761</v>
      </c>
      <c r="D816" s="7" t="s">
        <v>337</v>
      </c>
      <c r="E816" s="7" t="s">
        <v>495</v>
      </c>
      <c r="F816" s="7"/>
      <c r="G816" s="13" t="s">
        <v>2517</v>
      </c>
      <c r="H816" s="9">
        <v>-26.01</v>
      </c>
      <c r="I816" s="10">
        <v>45.970300000000002</v>
      </c>
      <c r="J816" s="11">
        <v>4.71</v>
      </c>
      <c r="K816" s="10">
        <v>2.5535000000000001</v>
      </c>
      <c r="L816" s="22">
        <v>-7.13</v>
      </c>
      <c r="M816" s="17">
        <v>2.63</v>
      </c>
      <c r="N816" s="23">
        <f>_xlfn.XLOOKUP(G816,Sheet2!$W$4:$W$494,Sheet2!$Z$4:$Z$494)</f>
        <v>6.5</v>
      </c>
      <c r="O816" s="23">
        <f>_xlfn.XLOOKUP($G816,Sheet2!$P$4:$P$494,Sheet2!$S$4:$S$494)</f>
        <v>1.6</v>
      </c>
      <c r="P816" s="23">
        <f>_xlfn.XLOOKUP($G816,Sheet2!$P$4:$P$494,Sheet2!$S$4:$S$494)</f>
        <v>1.6</v>
      </c>
      <c r="Q816" s="88">
        <f t="shared" si="22"/>
        <v>21.003335291430062</v>
      </c>
      <c r="R816" s="88">
        <f t="shared" si="23"/>
        <v>46.611204055766798</v>
      </c>
      <c r="S816" s="7" t="s">
        <v>2518</v>
      </c>
      <c r="T816" s="13" t="s">
        <v>2519</v>
      </c>
      <c r="U816" s="10">
        <v>0</v>
      </c>
      <c r="V816" s="10">
        <v>0</v>
      </c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 spans="1:32" ht="15">
      <c r="A817" s="7" t="s">
        <v>1197</v>
      </c>
      <c r="B817" s="7" t="s">
        <v>1198</v>
      </c>
      <c r="C817" s="70">
        <v>43760</v>
      </c>
      <c r="D817" s="7" t="s">
        <v>328</v>
      </c>
      <c r="E817" s="7" t="s">
        <v>495</v>
      </c>
      <c r="F817" s="7"/>
      <c r="G817" s="13" t="s">
        <v>2520</v>
      </c>
      <c r="H817" s="9">
        <v>-28.89</v>
      </c>
      <c r="I817" s="10">
        <v>44.924149999999997</v>
      </c>
      <c r="J817" s="11">
        <v>6.73</v>
      </c>
      <c r="K817" s="10">
        <v>2.1887500000000002</v>
      </c>
      <c r="L817" s="22">
        <v>15.06</v>
      </c>
      <c r="M817" s="17">
        <v>1.96</v>
      </c>
      <c r="N817" s="23">
        <f>_xlfn.XLOOKUP(G817,Sheet2!$W$4:$W$494,Sheet2!$Z$4:$Z$494)</f>
        <v>6</v>
      </c>
      <c r="O817" s="23">
        <f>_xlfn.XLOOKUP($G817,Sheet2!$P$4:$P$494,Sheet2!$S$4:$S$494)</f>
        <v>1.6</v>
      </c>
      <c r="P817" s="23">
        <f>_xlfn.XLOOKUP($G817,Sheet2!$P$4:$P$494,Sheet2!$S$4:$S$494)</f>
        <v>1.6</v>
      </c>
      <c r="Q817" s="88">
        <f t="shared" si="22"/>
        <v>23.945863316200263</v>
      </c>
      <c r="R817" s="88">
        <f t="shared" si="23"/>
        <v>61.1212925170068</v>
      </c>
      <c r="S817" s="7" t="s">
        <v>2521</v>
      </c>
      <c r="T817" s="13" t="s">
        <v>2522</v>
      </c>
      <c r="U817" s="10">
        <v>0</v>
      </c>
      <c r="V817" s="10">
        <v>0</v>
      </c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 spans="1:32" ht="15">
      <c r="A818" s="7" t="s">
        <v>1197</v>
      </c>
      <c r="B818" s="7" t="s">
        <v>1198</v>
      </c>
      <c r="C818" s="70">
        <v>43760</v>
      </c>
      <c r="D818" s="7" t="s">
        <v>328</v>
      </c>
      <c r="E818" s="7" t="s">
        <v>495</v>
      </c>
      <c r="F818" s="7"/>
      <c r="G818" s="13" t="s">
        <v>2523</v>
      </c>
      <c r="H818" s="9">
        <v>-29.4</v>
      </c>
      <c r="I818" s="10">
        <v>44.00423</v>
      </c>
      <c r="J818" s="11">
        <v>6.12</v>
      </c>
      <c r="K818" s="10">
        <v>1.6249</v>
      </c>
      <c r="L818" s="22">
        <v>16.149999999999999</v>
      </c>
      <c r="M818" s="17">
        <v>0.8</v>
      </c>
      <c r="N818" s="23">
        <f>_xlfn.XLOOKUP(G818,Sheet2!$W$4:$W$494,Sheet2!$Z$4:$Z$494)</f>
        <v>6.9</v>
      </c>
      <c r="O818" s="23">
        <f>_xlfn.XLOOKUP($G818,Sheet2!$P$4:$P$494,Sheet2!$S$4:$S$494)</f>
        <v>2</v>
      </c>
      <c r="P818" s="23">
        <f>_xlfn.XLOOKUP($G818,Sheet2!$P$4:$P$494,Sheet2!$S$4:$S$494)</f>
        <v>2</v>
      </c>
      <c r="Q818" s="88">
        <f t="shared" si="22"/>
        <v>31.594724803577655</v>
      </c>
      <c r="R818" s="88">
        <f t="shared" si="23"/>
        <v>146.68076666666664</v>
      </c>
      <c r="S818" s="7" t="s">
        <v>2524</v>
      </c>
      <c r="T818" s="13" t="s">
        <v>2525</v>
      </c>
      <c r="U818" s="10">
        <v>0</v>
      </c>
      <c r="V818" s="10">
        <v>0</v>
      </c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 spans="1:32" ht="15">
      <c r="A819" s="7" t="s">
        <v>1197</v>
      </c>
      <c r="B819" s="7" t="s">
        <v>1198</v>
      </c>
      <c r="C819" s="70">
        <v>43786</v>
      </c>
      <c r="D819" s="7" t="s">
        <v>324</v>
      </c>
      <c r="E819" s="7" t="s">
        <v>1599</v>
      </c>
      <c r="F819" s="7" t="s">
        <v>1600</v>
      </c>
      <c r="G819" s="13" t="s">
        <v>2526</v>
      </c>
      <c r="H819" s="9">
        <v>-11.08</v>
      </c>
      <c r="I819" s="10">
        <v>9.5864799999999999</v>
      </c>
      <c r="J819" s="11">
        <v>9.35</v>
      </c>
      <c r="K819" s="10">
        <v>2.912755556</v>
      </c>
      <c r="L819" s="22">
        <v>2.16</v>
      </c>
      <c r="M819" s="17">
        <v>1.27</v>
      </c>
      <c r="N819" s="23">
        <f>_xlfn.XLOOKUP(G819,Sheet2!$W$4:$W$494,Sheet2!$Z$4:$Z$494)</f>
        <v>4.5</v>
      </c>
      <c r="O819" s="23">
        <f>_xlfn.XLOOKUP($G819,Sheet2!$P$4:$P$494,Sheet2!$S$4:$S$494)</f>
        <v>4.5</v>
      </c>
      <c r="P819" s="23">
        <f>_xlfn.XLOOKUP($G819,Sheet2!$P$4:$P$494,Sheet2!$S$4:$S$494)</f>
        <v>4.5</v>
      </c>
      <c r="Q819" s="88">
        <f t="shared" si="22"/>
        <v>3.8397409091292336</v>
      </c>
      <c r="R819" s="88">
        <f t="shared" si="23"/>
        <v>20.129091863517061</v>
      </c>
      <c r="S819" s="7" t="s">
        <v>2527</v>
      </c>
      <c r="T819" s="13" t="s">
        <v>2528</v>
      </c>
      <c r="U819" s="10">
        <v>0</v>
      </c>
      <c r="V819" s="10">
        <v>0</v>
      </c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 spans="1:32" ht="15">
      <c r="A820" s="7" t="s">
        <v>1197</v>
      </c>
      <c r="B820" s="7" t="s">
        <v>1198</v>
      </c>
      <c r="C820" s="70">
        <v>43795</v>
      </c>
      <c r="D820" s="7" t="s">
        <v>34</v>
      </c>
      <c r="E820" s="7" t="s">
        <v>177</v>
      </c>
      <c r="F820" s="7"/>
      <c r="G820" s="13" t="s">
        <v>2529</v>
      </c>
      <c r="H820" s="9">
        <v>-24.97</v>
      </c>
      <c r="I820" s="10">
        <v>28.434210530000001</v>
      </c>
      <c r="J820" s="11">
        <v>4.04</v>
      </c>
      <c r="K820" s="10">
        <v>2.1316842110000001</v>
      </c>
      <c r="L820" s="22">
        <v>18.8</v>
      </c>
      <c r="M820" s="17">
        <v>0.21</v>
      </c>
      <c r="N820" s="23">
        <f>_xlfn.XLOOKUP(G820,Sheet2!$W$4:$W$494,Sheet2!$Z$4:$Z$494)</f>
        <v>4.2</v>
      </c>
      <c r="O820" s="23">
        <f>_xlfn.XLOOKUP($G820,Sheet2!$P$4:$P$494,Sheet2!$S$4:$S$494)</f>
        <v>1.9</v>
      </c>
      <c r="P820" s="23">
        <f>_xlfn.XLOOKUP($G820,Sheet2!$P$4:$P$494,Sheet2!$S$4:$S$494)</f>
        <v>1.9</v>
      </c>
      <c r="Q820" s="88">
        <f t="shared" si="22"/>
        <v>15.561988706934855</v>
      </c>
      <c r="R820" s="88">
        <f t="shared" si="23"/>
        <v>361.06934006349212</v>
      </c>
      <c r="S820" s="7" t="s">
        <v>2530</v>
      </c>
      <c r="T820" s="13" t="s">
        <v>2531</v>
      </c>
      <c r="U820" s="10">
        <v>0</v>
      </c>
      <c r="V820" s="10">
        <v>0</v>
      </c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 spans="1:32" ht="15">
      <c r="A821" s="7" t="s">
        <v>1197</v>
      </c>
      <c r="B821" s="7" t="s">
        <v>1198</v>
      </c>
      <c r="C821" s="70">
        <v>43783</v>
      </c>
      <c r="D821" s="7" t="s">
        <v>371</v>
      </c>
      <c r="E821" s="7" t="s">
        <v>2532</v>
      </c>
      <c r="F821" s="7" t="s">
        <v>2533</v>
      </c>
      <c r="G821" s="13" t="s">
        <v>2534</v>
      </c>
      <c r="H821" s="9">
        <v>-17.02</v>
      </c>
      <c r="I821" s="10">
        <v>39.801279999999998</v>
      </c>
      <c r="J821" s="11">
        <v>8.49</v>
      </c>
      <c r="K821" s="10">
        <v>10.2486</v>
      </c>
      <c r="L821" s="22">
        <v>15.91</v>
      </c>
      <c r="M821" s="17">
        <v>1.1499999999999999</v>
      </c>
      <c r="N821" s="23">
        <f>_xlfn.XLOOKUP(G821,Sheet2!$W$4:$W$494,Sheet2!$Z$4:$Z$494)</f>
        <v>4.3</v>
      </c>
      <c r="O821" s="23">
        <f>_xlfn.XLOOKUP($G821,Sheet2!$P$4:$P$494,Sheet2!$S$4:$S$494)</f>
        <v>1</v>
      </c>
      <c r="P821" s="23">
        <f>_xlfn.XLOOKUP($G821,Sheet2!$P$4:$P$494,Sheet2!$S$4:$S$494)</f>
        <v>1</v>
      </c>
      <c r="Q821" s="88">
        <f t="shared" si="22"/>
        <v>4.5308458391064796</v>
      </c>
      <c r="R821" s="88">
        <f t="shared" si="23"/>
        <v>92.292823188405805</v>
      </c>
      <c r="S821" s="7" t="s">
        <v>2535</v>
      </c>
      <c r="T821" s="13" t="s">
        <v>2536</v>
      </c>
      <c r="U821" s="10">
        <v>0</v>
      </c>
      <c r="V821" s="10">
        <v>0</v>
      </c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 spans="1:32" ht="15">
      <c r="A822" s="7" t="s">
        <v>1197</v>
      </c>
      <c r="B822" s="7" t="s">
        <v>1198</v>
      </c>
      <c r="C822" s="70">
        <v>43786</v>
      </c>
      <c r="D822" s="7" t="s">
        <v>436</v>
      </c>
      <c r="E822" s="7" t="s">
        <v>1579</v>
      </c>
      <c r="F822" s="7" t="s">
        <v>1580</v>
      </c>
      <c r="G822" s="13" t="s">
        <v>2537</v>
      </c>
      <c r="H822" s="9">
        <v>-18.350000000000001</v>
      </c>
      <c r="I822" s="10">
        <v>44.622563640000003</v>
      </c>
      <c r="J822" s="11">
        <v>9.9600000000000009</v>
      </c>
      <c r="K822" s="10">
        <v>13.19618182</v>
      </c>
      <c r="L822" s="22">
        <v>4.58</v>
      </c>
      <c r="M822" s="17">
        <v>1.31</v>
      </c>
      <c r="N822" s="23">
        <f>_xlfn.XLOOKUP(G822,Sheet2!$W$4:$W$494,Sheet2!$Z$4:$Z$494)</f>
        <v>5.2</v>
      </c>
      <c r="O822" s="23">
        <f>_xlfn.XLOOKUP($G822,Sheet2!$P$4:$P$494,Sheet2!$S$4:$S$494)</f>
        <v>1.1000000000000001</v>
      </c>
      <c r="P822" s="23">
        <f>_xlfn.XLOOKUP($G822,Sheet2!$P$4:$P$494,Sheet2!$S$4:$S$494)</f>
        <v>1.1000000000000001</v>
      </c>
      <c r="Q822" s="88">
        <f t="shared" si="22"/>
        <v>3.9450545839781408</v>
      </c>
      <c r="R822" s="88">
        <f t="shared" si="23"/>
        <v>90.834735145038167</v>
      </c>
      <c r="S822" s="7" t="s">
        <v>2538</v>
      </c>
      <c r="T822" s="13" t="s">
        <v>2539</v>
      </c>
      <c r="U822" s="10">
        <v>0</v>
      </c>
      <c r="V822" s="10">
        <v>0</v>
      </c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 spans="1:32" ht="15">
      <c r="A823" s="7" t="s">
        <v>1197</v>
      </c>
      <c r="B823" s="7" t="s">
        <v>1198</v>
      </c>
      <c r="C823" s="70">
        <v>43786</v>
      </c>
      <c r="D823" s="7" t="s">
        <v>324</v>
      </c>
      <c r="E823" s="7" t="s">
        <v>1415</v>
      </c>
      <c r="F823" s="7" t="s">
        <v>1416</v>
      </c>
      <c r="G823" s="13" t="s">
        <v>2540</v>
      </c>
      <c r="H823" s="9">
        <v>-10.58</v>
      </c>
      <c r="I823" s="10">
        <v>52.106160000000003</v>
      </c>
      <c r="J823" s="11">
        <v>8.2799999999999994</v>
      </c>
      <c r="K823" s="10">
        <v>16.106400000000001</v>
      </c>
      <c r="L823" s="22">
        <v>4.0599999999999996</v>
      </c>
      <c r="M823" s="17">
        <v>1.36</v>
      </c>
      <c r="N823" s="23">
        <f>_xlfn.XLOOKUP(G823,Sheet2!$W$4:$W$494,Sheet2!$Z$4:$Z$494)</f>
        <v>4.8</v>
      </c>
      <c r="O823" s="23">
        <f>_xlfn.XLOOKUP($G823,Sheet2!$P$4:$P$494,Sheet2!$S$4:$S$494)</f>
        <v>1</v>
      </c>
      <c r="P823" s="23">
        <f>_xlfn.XLOOKUP($G823,Sheet2!$P$4:$P$494,Sheet2!$S$4:$S$494)</f>
        <v>1</v>
      </c>
      <c r="Q823" s="88">
        <f t="shared" si="22"/>
        <v>3.7743083494759846</v>
      </c>
      <c r="R823" s="88">
        <f t="shared" si="23"/>
        <v>102.16894117647058</v>
      </c>
      <c r="S823" s="7" t="s">
        <v>2541</v>
      </c>
      <c r="T823" s="13" t="s">
        <v>2542</v>
      </c>
      <c r="U823" s="10">
        <v>0</v>
      </c>
      <c r="V823" s="10">
        <v>0</v>
      </c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 spans="1:32" ht="15">
      <c r="A824" s="7" t="s">
        <v>1197</v>
      </c>
      <c r="B824" s="7" t="s">
        <v>1198</v>
      </c>
      <c r="C824" s="70">
        <v>43786</v>
      </c>
      <c r="D824" s="7" t="s">
        <v>324</v>
      </c>
      <c r="E824" s="7" t="s">
        <v>2482</v>
      </c>
      <c r="F824" s="7" t="s">
        <v>2483</v>
      </c>
      <c r="G824" s="13" t="s">
        <v>2543</v>
      </c>
      <c r="H824" s="9">
        <v>-10.61</v>
      </c>
      <c r="I824" s="10">
        <v>39.624299999999998</v>
      </c>
      <c r="J824" s="11">
        <v>7.12</v>
      </c>
      <c r="K824" s="10">
        <v>12.034000000000001</v>
      </c>
      <c r="L824" s="22">
        <v>4.6900000000000004</v>
      </c>
      <c r="M824" s="17">
        <v>1.1599999999999999</v>
      </c>
      <c r="N824" s="23">
        <f>_xlfn.XLOOKUP(G824,Sheet2!$W$4:$W$494,Sheet2!$Z$4:$Z$494)</f>
        <v>5.7</v>
      </c>
      <c r="O824" s="23">
        <f>_xlfn.XLOOKUP($G824,Sheet2!$P$4:$P$494,Sheet2!$S$4:$S$494)</f>
        <v>1.2</v>
      </c>
      <c r="P824" s="23">
        <f>_xlfn.XLOOKUP($G824,Sheet2!$P$4:$P$494,Sheet2!$S$4:$S$494)</f>
        <v>1.2</v>
      </c>
      <c r="Q824" s="88">
        <f t="shared" si="22"/>
        <v>3.8414783114508886</v>
      </c>
      <c r="R824" s="88">
        <f t="shared" si="23"/>
        <v>91.090344827586208</v>
      </c>
      <c r="S824" s="7" t="s">
        <v>2544</v>
      </c>
      <c r="T824" s="13" t="s">
        <v>2545</v>
      </c>
      <c r="U824" s="10">
        <v>0</v>
      </c>
      <c r="V824" s="10">
        <v>0</v>
      </c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 spans="1:32" ht="15">
      <c r="A825" s="7" t="s">
        <v>1197</v>
      </c>
      <c r="B825" s="7" t="s">
        <v>1198</v>
      </c>
      <c r="C825" s="70">
        <v>43795</v>
      </c>
      <c r="D825" s="7" t="s">
        <v>34</v>
      </c>
      <c r="E825" s="7" t="s">
        <v>1720</v>
      </c>
      <c r="F825" s="7" t="s">
        <v>1721</v>
      </c>
      <c r="G825" s="13" t="s">
        <v>2546</v>
      </c>
      <c r="H825" s="9">
        <v>-31.1</v>
      </c>
      <c r="I825" s="10">
        <v>46.5623</v>
      </c>
      <c r="J825" s="11">
        <v>9.18</v>
      </c>
      <c r="K825" s="10">
        <v>10.6136</v>
      </c>
      <c r="L825" s="22">
        <v>20.98</v>
      </c>
      <c r="M825" s="17">
        <v>0.78</v>
      </c>
      <c r="N825" s="23">
        <f>_xlfn.XLOOKUP(G825,Sheet2!$W$4:$W$494,Sheet2!$Z$4:$Z$494)</f>
        <v>5.2</v>
      </c>
      <c r="O825" s="23">
        <f>_xlfn.XLOOKUP($G825,Sheet2!$P$4:$P$494,Sheet2!$S$4:$S$494)</f>
        <v>1</v>
      </c>
      <c r="P825" s="23">
        <f>_xlfn.XLOOKUP($G825,Sheet2!$P$4:$P$494,Sheet2!$S$4:$S$494)</f>
        <v>1</v>
      </c>
      <c r="Q825" s="88">
        <f t="shared" si="22"/>
        <v>5.1182146805356652</v>
      </c>
      <c r="R825" s="88">
        <f t="shared" si="23"/>
        <v>159.18735042735042</v>
      </c>
      <c r="S825" s="7" t="s">
        <v>2547</v>
      </c>
      <c r="T825" s="13" t="s">
        <v>2548</v>
      </c>
      <c r="U825" s="10">
        <v>0</v>
      </c>
      <c r="V825" s="10">
        <v>0</v>
      </c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 spans="1:32" ht="15">
      <c r="A826" s="7" t="s">
        <v>1197</v>
      </c>
      <c r="B826" s="7" t="s">
        <v>1198</v>
      </c>
      <c r="C826" s="70" t="s">
        <v>1221</v>
      </c>
      <c r="D826" s="7" t="s">
        <v>127</v>
      </c>
      <c r="E826" s="7" t="s">
        <v>2083</v>
      </c>
      <c r="F826" s="7" t="s">
        <v>36</v>
      </c>
      <c r="G826" s="13" t="s">
        <v>2549</v>
      </c>
      <c r="H826" s="9">
        <v>-21.21</v>
      </c>
      <c r="I826" s="10">
        <v>38.952591669999997</v>
      </c>
      <c r="J826" s="11">
        <v>9.15</v>
      </c>
      <c r="K826" s="10">
        <v>11.702999999999999</v>
      </c>
      <c r="L826" s="22">
        <v>17.16</v>
      </c>
      <c r="M826" s="17">
        <v>0.71</v>
      </c>
      <c r="N826" s="23">
        <f>_xlfn.XLOOKUP(G826,Sheet2!$W$4:$W$494,Sheet2!$Z$4:$Z$494)</f>
        <v>5.3</v>
      </c>
      <c r="O826" s="23">
        <f>_xlfn.XLOOKUP($G826,Sheet2!$P$4:$P$494,Sheet2!$S$4:$S$494)</f>
        <v>1.2</v>
      </c>
      <c r="P826" s="23">
        <f>_xlfn.XLOOKUP($G826,Sheet2!$P$4:$P$494,Sheet2!$S$4:$S$494)</f>
        <v>1.2</v>
      </c>
      <c r="Q826" s="88">
        <f t="shared" si="22"/>
        <v>3.8831658789769006</v>
      </c>
      <c r="R826" s="88">
        <f t="shared" si="23"/>
        <v>146.30081378403756</v>
      </c>
      <c r="S826" s="7" t="s">
        <v>2550</v>
      </c>
      <c r="T826" s="13" t="s">
        <v>2551</v>
      </c>
      <c r="U826" s="10">
        <v>0</v>
      </c>
      <c r="V826" s="10">
        <v>0</v>
      </c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 spans="1:32" ht="15">
      <c r="A827" s="7" t="s">
        <v>1197</v>
      </c>
      <c r="B827" s="7" t="s">
        <v>1198</v>
      </c>
      <c r="C827" s="70">
        <v>43786</v>
      </c>
      <c r="D827" s="7" t="s">
        <v>324</v>
      </c>
      <c r="E827" s="7" t="s">
        <v>1599</v>
      </c>
      <c r="F827" s="7" t="s">
        <v>1600</v>
      </c>
      <c r="G827" s="13" t="s">
        <v>2552</v>
      </c>
      <c r="H827" s="9">
        <v>-11.54</v>
      </c>
      <c r="I827" s="10">
        <v>43.133854550000002</v>
      </c>
      <c r="J827" s="11">
        <v>9.27</v>
      </c>
      <c r="K827" s="10">
        <v>12.992363640000001</v>
      </c>
      <c r="L827" s="22">
        <v>2.21</v>
      </c>
      <c r="M827" s="17">
        <v>1.18</v>
      </c>
      <c r="N827" s="23">
        <f>_xlfn.XLOOKUP(G827,Sheet2!$W$4:$W$494,Sheet2!$Z$4:$Z$494)</f>
        <v>4.5999999999999996</v>
      </c>
      <c r="O827" s="23">
        <f>_xlfn.XLOOKUP($G827,Sheet2!$P$4:$P$494,Sheet2!$S$4:$S$494)</f>
        <v>1.1000000000000001</v>
      </c>
      <c r="P827" s="23">
        <f>_xlfn.XLOOKUP($G827,Sheet2!$P$4:$P$494,Sheet2!$S$4:$S$494)</f>
        <v>1.1000000000000001</v>
      </c>
      <c r="Q827" s="88">
        <f t="shared" si="22"/>
        <v>3.873262148651909</v>
      </c>
      <c r="R827" s="88">
        <f t="shared" si="23"/>
        <v>97.477637401129954</v>
      </c>
      <c r="S827" s="7" t="s">
        <v>2553</v>
      </c>
      <c r="T827" s="13" t="s">
        <v>2554</v>
      </c>
      <c r="U827" s="10">
        <v>0</v>
      </c>
      <c r="V827" s="10">
        <v>0</v>
      </c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 spans="1:32" ht="15">
      <c r="A828" s="7" t="s">
        <v>1197</v>
      </c>
      <c r="B828" s="7" t="s">
        <v>1198</v>
      </c>
      <c r="C828" s="70">
        <v>43786</v>
      </c>
      <c r="D828" s="7" t="s">
        <v>436</v>
      </c>
      <c r="E828" s="7" t="s">
        <v>2555</v>
      </c>
      <c r="F828" s="7" t="s">
        <v>2556</v>
      </c>
      <c r="G828" s="13" t="s">
        <v>2557</v>
      </c>
      <c r="H828" s="9">
        <v>-18.93</v>
      </c>
      <c r="I828" s="10">
        <v>37.825818179999999</v>
      </c>
      <c r="J828" s="11">
        <v>8.9700000000000006</v>
      </c>
      <c r="K828" s="10">
        <v>11.328363639999999</v>
      </c>
      <c r="L828" s="22">
        <v>5.6</v>
      </c>
      <c r="M828" s="17">
        <v>1.1200000000000001</v>
      </c>
      <c r="N828" s="23">
        <f>_xlfn.XLOOKUP(G828,Sheet2!$W$4:$W$494,Sheet2!$Z$4:$Z$494)</f>
        <v>5.3</v>
      </c>
      <c r="O828" s="23">
        <f>_xlfn.XLOOKUP($G828,Sheet2!$P$4:$P$494,Sheet2!$S$4:$S$494)</f>
        <v>1.1000000000000001</v>
      </c>
      <c r="P828" s="23">
        <f>_xlfn.XLOOKUP($G828,Sheet2!$P$4:$P$494,Sheet2!$S$4:$S$494)</f>
        <v>1.1000000000000001</v>
      </c>
      <c r="Q828" s="88">
        <f t="shared" si="22"/>
        <v>3.8955424289328344</v>
      </c>
      <c r="R828" s="88">
        <f t="shared" si="23"/>
        <v>90.061471857142848</v>
      </c>
      <c r="S828" s="7" t="s">
        <v>2558</v>
      </c>
      <c r="T828" s="13" t="s">
        <v>2559</v>
      </c>
      <c r="U828" s="10">
        <v>0</v>
      </c>
      <c r="V828" s="10">
        <v>0</v>
      </c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 spans="1:32" ht="15">
      <c r="A829" s="7" t="s">
        <v>1197</v>
      </c>
      <c r="B829" s="7" t="s">
        <v>1198</v>
      </c>
      <c r="C829" s="70">
        <v>43786</v>
      </c>
      <c r="D829" s="7" t="s">
        <v>436</v>
      </c>
      <c r="E829" s="7" t="s">
        <v>2555</v>
      </c>
      <c r="F829" s="7" t="s">
        <v>2556</v>
      </c>
      <c r="G829" s="13" t="s">
        <v>2560</v>
      </c>
      <c r="H829" s="9">
        <v>-18.66</v>
      </c>
      <c r="I829" s="10">
        <v>39.039236359999997</v>
      </c>
      <c r="J829" s="11">
        <v>8.82</v>
      </c>
      <c r="K829" s="10">
        <v>11.686</v>
      </c>
      <c r="L829" s="22">
        <v>5.9</v>
      </c>
      <c r="M829" s="17">
        <v>1.06</v>
      </c>
      <c r="N829" s="23">
        <f>_xlfn.XLOOKUP(G829,Sheet2!$W$4:$W$494,Sheet2!$Z$4:$Z$494)</f>
        <v>5.6</v>
      </c>
      <c r="O829" s="23">
        <f>_xlfn.XLOOKUP($G829,Sheet2!$P$4:$P$494,Sheet2!$S$4:$S$494)</f>
        <v>1.1000000000000001</v>
      </c>
      <c r="P829" s="23">
        <f>_xlfn.XLOOKUP($G829,Sheet2!$P$4:$P$494,Sheet2!$S$4:$S$494)</f>
        <v>1.1000000000000001</v>
      </c>
      <c r="Q829" s="88">
        <f t="shared" si="22"/>
        <v>3.8974649797478462</v>
      </c>
      <c r="R829" s="88">
        <f t="shared" si="23"/>
        <v>98.211915371069168</v>
      </c>
      <c r="S829" s="7" t="s">
        <v>2561</v>
      </c>
      <c r="T829" s="13" t="s">
        <v>2562</v>
      </c>
      <c r="U829" s="10">
        <v>0</v>
      </c>
      <c r="V829" s="10">
        <v>0</v>
      </c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 spans="1:32" ht="15">
      <c r="A830" s="7" t="s">
        <v>1197</v>
      </c>
      <c r="B830" s="7" t="s">
        <v>1198</v>
      </c>
      <c r="C830" s="70">
        <v>43786</v>
      </c>
      <c r="D830" s="7" t="s">
        <v>324</v>
      </c>
      <c r="E830" s="7" t="s">
        <v>1904</v>
      </c>
      <c r="F830" s="7" t="s">
        <v>1905</v>
      </c>
      <c r="G830" s="13" t="s">
        <v>2563</v>
      </c>
      <c r="H830" s="9">
        <v>-10.87</v>
      </c>
      <c r="I830" s="10">
        <v>36.438633330000002</v>
      </c>
      <c r="J830" s="11">
        <v>5.6</v>
      </c>
      <c r="K830" s="10">
        <v>8.3824444440000008</v>
      </c>
      <c r="L830" s="22">
        <v>10.46</v>
      </c>
      <c r="M830" s="17">
        <v>1.04</v>
      </c>
      <c r="N830" s="23">
        <f>_xlfn.XLOOKUP(G830,Sheet2!$W$4:$W$494,Sheet2!$Z$4:$Z$494)</f>
        <v>4.3</v>
      </c>
      <c r="O830" s="23">
        <f>_xlfn.XLOOKUP($G830,Sheet2!$P$4:$P$494,Sheet2!$S$4:$S$494)</f>
        <v>0.9</v>
      </c>
      <c r="P830" s="23">
        <f>_xlfn.XLOOKUP($G830,Sheet2!$P$4:$P$494,Sheet2!$S$4:$S$494)</f>
        <v>0.9</v>
      </c>
      <c r="Q830" s="88">
        <f t="shared" si="22"/>
        <v>5.0715205056240036</v>
      </c>
      <c r="R830" s="88">
        <f t="shared" si="23"/>
        <v>93.432393153846164</v>
      </c>
      <c r="S830" s="7" t="s">
        <v>2564</v>
      </c>
      <c r="T830" s="13" t="s">
        <v>2565</v>
      </c>
      <c r="U830" s="10">
        <v>0</v>
      </c>
      <c r="V830" s="10">
        <v>0</v>
      </c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 spans="1:32" ht="15">
      <c r="A831" s="7" t="s">
        <v>1197</v>
      </c>
      <c r="B831" s="7" t="s">
        <v>1198</v>
      </c>
      <c r="C831" s="70">
        <v>43786</v>
      </c>
      <c r="D831" s="7" t="s">
        <v>436</v>
      </c>
      <c r="E831" s="7" t="s">
        <v>1859</v>
      </c>
      <c r="F831" s="7" t="s">
        <v>1860</v>
      </c>
      <c r="G831" s="13" t="s">
        <v>2566</v>
      </c>
      <c r="H831" s="9">
        <v>-18.489999999999998</v>
      </c>
      <c r="I831" s="10">
        <v>40.757037500000003</v>
      </c>
      <c r="J831" s="11">
        <v>10.63</v>
      </c>
      <c r="K831" s="10">
        <v>11.91475</v>
      </c>
      <c r="L831" s="22">
        <v>3.82</v>
      </c>
      <c r="M831" s="17">
        <v>1.04</v>
      </c>
      <c r="N831" s="23">
        <f>_xlfn.XLOOKUP(G831,Sheet2!$W$4:$W$494,Sheet2!$Z$4:$Z$494)</f>
        <v>4.3</v>
      </c>
      <c r="O831" s="23">
        <f>_xlfn.XLOOKUP($G831,Sheet2!$P$4:$P$494,Sheet2!$S$4:$S$494)</f>
        <v>0.8</v>
      </c>
      <c r="P831" s="23">
        <f>_xlfn.XLOOKUP($G831,Sheet2!$P$4:$P$494,Sheet2!$S$4:$S$494)</f>
        <v>0.8</v>
      </c>
      <c r="Q831" s="88">
        <f t="shared" si="22"/>
        <v>3.9908413590997154</v>
      </c>
      <c r="R831" s="88">
        <f t="shared" si="23"/>
        <v>104.50522435897436</v>
      </c>
      <c r="S831" s="7" t="s">
        <v>2567</v>
      </c>
      <c r="T831" s="13" t="s">
        <v>2568</v>
      </c>
      <c r="U831" s="10">
        <v>0</v>
      </c>
      <c r="V831" s="10">
        <v>0</v>
      </c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 spans="1:32" ht="15">
      <c r="A832" s="7" t="s">
        <v>1197</v>
      </c>
      <c r="B832" s="7" t="s">
        <v>1198</v>
      </c>
      <c r="C832" s="70">
        <v>43812</v>
      </c>
      <c r="D832" s="7" t="s">
        <v>337</v>
      </c>
      <c r="E832" s="7" t="s">
        <v>1277</v>
      </c>
      <c r="F832" s="7" t="s">
        <v>1278</v>
      </c>
      <c r="G832" s="13" t="s">
        <v>2569</v>
      </c>
      <c r="H832" s="9">
        <v>-36.01</v>
      </c>
      <c r="I832" s="10">
        <v>41.333188890000002</v>
      </c>
      <c r="J832" s="11">
        <v>9.02</v>
      </c>
      <c r="K832" s="10">
        <v>12.16511111</v>
      </c>
      <c r="L832" s="22">
        <v>11.34</v>
      </c>
      <c r="M832" s="17">
        <v>0.88</v>
      </c>
      <c r="N832" s="23">
        <f>_xlfn.XLOOKUP(G832,Sheet2!$W$4:$W$494,Sheet2!$Z$4:$Z$494)</f>
        <v>5.4</v>
      </c>
      <c r="O832" s="23">
        <f>_xlfn.XLOOKUP($G832,Sheet2!$P$4:$P$494,Sheet2!$S$4:$S$494)</f>
        <v>0.9</v>
      </c>
      <c r="P832" s="23">
        <f>_xlfn.XLOOKUP($G832,Sheet2!$P$4:$P$494,Sheet2!$S$4:$S$494)</f>
        <v>0.9</v>
      </c>
      <c r="Q832" s="88">
        <f t="shared" si="22"/>
        <v>3.9639632773563713</v>
      </c>
      <c r="R832" s="88">
        <f t="shared" si="23"/>
        <v>125.25208754545456</v>
      </c>
      <c r="S832" s="7" t="s">
        <v>2570</v>
      </c>
      <c r="T832" s="13" t="s">
        <v>2571</v>
      </c>
      <c r="U832" s="10">
        <v>0</v>
      </c>
      <c r="V832" s="10">
        <v>0</v>
      </c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 spans="1:32" ht="15">
      <c r="A833" s="7" t="s">
        <v>1197</v>
      </c>
      <c r="B833" s="7" t="s">
        <v>1198</v>
      </c>
      <c r="C833" s="70">
        <v>43786</v>
      </c>
      <c r="D833" s="7" t="s">
        <v>324</v>
      </c>
      <c r="E833" s="7" t="s">
        <v>2482</v>
      </c>
      <c r="F833" s="7" t="s">
        <v>2483</v>
      </c>
      <c r="G833" s="13" t="s">
        <v>2572</v>
      </c>
      <c r="H833" s="9">
        <v>-11.05</v>
      </c>
      <c r="I833" s="10">
        <v>40.952199999999998</v>
      </c>
      <c r="J833" s="11">
        <v>7.53</v>
      </c>
      <c r="K833" s="10">
        <v>12.47</v>
      </c>
      <c r="L833" s="22">
        <v>4.88</v>
      </c>
      <c r="M833" s="17">
        <v>1.26</v>
      </c>
      <c r="N833" s="23">
        <f>_xlfn.XLOOKUP(G833,Sheet2!$W$4:$W$494,Sheet2!$Z$4:$Z$494)</f>
        <v>5.6</v>
      </c>
      <c r="O833" s="23">
        <f>_xlfn.XLOOKUP($G833,Sheet2!$P$4:$P$494,Sheet2!$S$4:$S$494)</f>
        <v>1.2</v>
      </c>
      <c r="P833" s="23">
        <f>_xlfn.XLOOKUP($G833,Sheet2!$P$4:$P$494,Sheet2!$S$4:$S$494)</f>
        <v>1.2</v>
      </c>
      <c r="Q833" s="88">
        <f t="shared" si="22"/>
        <v>3.831400695001336</v>
      </c>
      <c r="R833" s="88">
        <f t="shared" si="23"/>
        <v>86.671322751322748</v>
      </c>
      <c r="S833" s="7" t="s">
        <v>2573</v>
      </c>
      <c r="T833" s="13" t="s">
        <v>2574</v>
      </c>
      <c r="U833" s="10">
        <v>0</v>
      </c>
      <c r="V833" s="10">
        <v>0</v>
      </c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 spans="1:32" ht="15">
      <c r="A834" s="7" t="s">
        <v>1197</v>
      </c>
      <c r="B834" s="7" t="s">
        <v>1198</v>
      </c>
      <c r="C834" s="70">
        <v>43785</v>
      </c>
      <c r="D834" s="7" t="s">
        <v>379</v>
      </c>
      <c r="E834" s="7" t="s">
        <v>1093</v>
      </c>
      <c r="F834" s="7" t="s">
        <v>1976</v>
      </c>
      <c r="G834" s="13" t="s">
        <v>2575</v>
      </c>
      <c r="H834" s="9">
        <v>-15.65</v>
      </c>
      <c r="I834" s="10">
        <v>40.846455560000003</v>
      </c>
      <c r="J834" s="11">
        <v>12.66</v>
      </c>
      <c r="K834" s="10">
        <v>12.363777779999999</v>
      </c>
      <c r="L834" s="22">
        <v>9.5</v>
      </c>
      <c r="M834" s="17">
        <v>1.22</v>
      </c>
      <c r="N834" s="23">
        <f>_xlfn.XLOOKUP(G834,Sheet2!$W$4:$W$494,Sheet2!$Z$4:$Z$494)</f>
        <v>4.5999999999999996</v>
      </c>
      <c r="O834" s="23">
        <f>_xlfn.XLOOKUP($G834,Sheet2!$P$4:$P$494,Sheet2!$S$4:$S$494)</f>
        <v>0.9</v>
      </c>
      <c r="P834" s="23">
        <f>_xlfn.XLOOKUP($G834,Sheet2!$P$4:$P$494,Sheet2!$S$4:$S$494)</f>
        <v>0.9</v>
      </c>
      <c r="Q834" s="88">
        <f t="shared" si="22"/>
        <v>3.8543395878903719</v>
      </c>
      <c r="R834" s="88">
        <f t="shared" si="23"/>
        <v>89.281870076502742</v>
      </c>
      <c r="S834" s="7" t="s">
        <v>2576</v>
      </c>
      <c r="T834" s="13" t="s">
        <v>2577</v>
      </c>
      <c r="U834" s="10">
        <v>0</v>
      </c>
      <c r="V834" s="10">
        <v>0</v>
      </c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 spans="1:32" ht="15">
      <c r="A835" s="7" t="s">
        <v>1197</v>
      </c>
      <c r="B835" s="7" t="s">
        <v>1198</v>
      </c>
      <c r="C835" s="70">
        <v>43761</v>
      </c>
      <c r="D835" s="7" t="s">
        <v>321</v>
      </c>
      <c r="E835" s="7" t="s">
        <v>1415</v>
      </c>
      <c r="F835" s="7" t="s">
        <v>1416</v>
      </c>
      <c r="G835" s="13" t="s">
        <v>2578</v>
      </c>
      <c r="H835" s="9">
        <v>-26.8</v>
      </c>
      <c r="I835" s="10">
        <v>41.631920000000001</v>
      </c>
      <c r="J835" s="11">
        <v>8.69</v>
      </c>
      <c r="K835" s="10">
        <v>12.2286</v>
      </c>
      <c r="L835" s="22">
        <v>-0.27</v>
      </c>
      <c r="M835" s="17">
        <v>0.98</v>
      </c>
      <c r="N835" s="23">
        <f>_xlfn.XLOOKUP(G835,Sheet2!$W$4:$W$494,Sheet2!$Z$4:$Z$494)</f>
        <v>4.4000000000000004</v>
      </c>
      <c r="O835" s="23">
        <f>_xlfn.XLOOKUP($G835,Sheet2!$P$4:$P$494,Sheet2!$S$4:$S$494)</f>
        <v>1</v>
      </c>
      <c r="P835" s="23">
        <f>_xlfn.XLOOKUP($G835,Sheet2!$P$4:$P$494,Sheet2!$S$4:$S$494)</f>
        <v>1</v>
      </c>
      <c r="Q835" s="88">
        <f t="shared" si="22"/>
        <v>3.9718833990263267</v>
      </c>
      <c r="R835" s="88">
        <f t="shared" si="23"/>
        <v>113.28413605442178</v>
      </c>
      <c r="S835" s="7" t="s">
        <v>2579</v>
      </c>
      <c r="T835" s="13" t="s">
        <v>2580</v>
      </c>
      <c r="U835" s="10">
        <v>0</v>
      </c>
      <c r="V835" s="10">
        <v>0</v>
      </c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 spans="1:32" ht="15">
      <c r="A836" s="7" t="s">
        <v>1197</v>
      </c>
      <c r="B836" s="7" t="s">
        <v>1198</v>
      </c>
      <c r="C836" s="70">
        <v>43761</v>
      </c>
      <c r="D836" s="7" t="s">
        <v>321</v>
      </c>
      <c r="E836" s="7" t="s">
        <v>1579</v>
      </c>
      <c r="F836" s="7" t="s">
        <v>1580</v>
      </c>
      <c r="G836" s="13" t="s">
        <v>2581</v>
      </c>
      <c r="H836" s="9">
        <v>-29.54</v>
      </c>
      <c r="I836" s="10">
        <v>42.460188889999998</v>
      </c>
      <c r="J836" s="11">
        <v>10.81</v>
      </c>
      <c r="K836" s="10">
        <v>12.35155556</v>
      </c>
      <c r="L836" s="22">
        <v>-5.68</v>
      </c>
      <c r="M836" s="17">
        <v>1.07</v>
      </c>
      <c r="N836" s="23">
        <f>_xlfn.XLOOKUP(G836,Sheet2!$W$4:$W$494,Sheet2!$Z$4:$Z$494)</f>
        <v>5</v>
      </c>
      <c r="O836" s="23">
        <f>_xlfn.XLOOKUP($G836,Sheet2!$P$4:$P$494,Sheet2!$S$4:$S$494)</f>
        <v>0.9</v>
      </c>
      <c r="P836" s="23">
        <f>_xlfn.XLOOKUP($G836,Sheet2!$P$4:$P$494,Sheet2!$S$4:$S$494)</f>
        <v>0.9</v>
      </c>
      <c r="Q836" s="88">
        <f t="shared" si="22"/>
        <v>4.0105788131461333</v>
      </c>
      <c r="R836" s="88">
        <f t="shared" si="23"/>
        <v>105.81978539563862</v>
      </c>
      <c r="S836" s="7" t="s">
        <v>2582</v>
      </c>
      <c r="T836" s="13" t="s">
        <v>2583</v>
      </c>
      <c r="U836" s="10">
        <v>0</v>
      </c>
      <c r="V836" s="10">
        <v>0</v>
      </c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 spans="1:32" ht="15">
      <c r="A837" s="7" t="s">
        <v>1197</v>
      </c>
      <c r="B837" s="7" t="s">
        <v>1198</v>
      </c>
      <c r="C837" s="70">
        <v>43783</v>
      </c>
      <c r="D837" s="7" t="s">
        <v>371</v>
      </c>
      <c r="E837" s="7" t="s">
        <v>2532</v>
      </c>
      <c r="F837" s="7" t="s">
        <v>2533</v>
      </c>
      <c r="G837" s="13" t="s">
        <v>2584</v>
      </c>
      <c r="H837" s="9">
        <v>-16.18</v>
      </c>
      <c r="I837" s="10">
        <v>37.311590000000002</v>
      </c>
      <c r="J837" s="11">
        <v>8.25</v>
      </c>
      <c r="K837" s="10">
        <v>8.0952000000000002</v>
      </c>
      <c r="L837" s="22">
        <v>12.37</v>
      </c>
      <c r="M837" s="17">
        <v>0.92</v>
      </c>
      <c r="N837" s="23">
        <f>_xlfn.XLOOKUP(G837,Sheet2!$W$4:$W$494,Sheet2!$Z$4:$Z$494)</f>
        <v>5.2</v>
      </c>
      <c r="O837" s="23">
        <f>_xlfn.XLOOKUP($G837,Sheet2!$P$4:$P$494,Sheet2!$S$4:$S$494)</f>
        <v>1</v>
      </c>
      <c r="P837" s="23">
        <f>_xlfn.XLOOKUP($G837,Sheet2!$P$4:$P$494,Sheet2!$S$4:$S$494)</f>
        <v>1</v>
      </c>
      <c r="Q837" s="88">
        <f t="shared" ref="Q837:Q900" si="24">((I837)/12)/((K837)/14)</f>
        <v>5.3772838636887705</v>
      </c>
      <c r="R837" s="88">
        <f t="shared" si="23"/>
        <v>108.14953623188406</v>
      </c>
      <c r="S837" s="7" t="s">
        <v>2585</v>
      </c>
      <c r="T837" s="13" t="s">
        <v>2586</v>
      </c>
      <c r="U837" s="10">
        <v>0</v>
      </c>
      <c r="V837" s="10">
        <v>0</v>
      </c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 spans="1:32" ht="15">
      <c r="A838" s="7" t="s">
        <v>1197</v>
      </c>
      <c r="B838" s="7" t="s">
        <v>1198</v>
      </c>
      <c r="C838" s="70">
        <v>43783</v>
      </c>
      <c r="D838" s="7" t="s">
        <v>371</v>
      </c>
      <c r="E838" s="7" t="s">
        <v>2006</v>
      </c>
      <c r="F838" s="7" t="s">
        <v>2007</v>
      </c>
      <c r="G838" s="13" t="s">
        <v>2587</v>
      </c>
      <c r="H838" s="9">
        <v>-14.92</v>
      </c>
      <c r="I838" s="10">
        <v>37.61</v>
      </c>
      <c r="J838" s="11">
        <v>6.89</v>
      </c>
      <c r="K838" s="10">
        <v>9.9548000000000005</v>
      </c>
      <c r="L838" s="22">
        <v>12.38</v>
      </c>
      <c r="M838" s="17">
        <v>1</v>
      </c>
      <c r="N838" s="23">
        <f>_xlfn.XLOOKUP(G838,Sheet2!$W$4:$W$494,Sheet2!$Z$4:$Z$494)</f>
        <v>4.9000000000000004</v>
      </c>
      <c r="O838" s="23">
        <f>_xlfn.XLOOKUP($G838,Sheet2!$P$4:$P$494,Sheet2!$S$4:$S$494)</f>
        <v>1</v>
      </c>
      <c r="P838" s="23">
        <f>_xlfn.XLOOKUP($G838,Sheet2!$P$4:$P$494,Sheet2!$S$4:$S$494)</f>
        <v>1</v>
      </c>
      <c r="Q838" s="88">
        <f t="shared" si="24"/>
        <v>4.4077563922261955</v>
      </c>
      <c r="R838" s="88">
        <f t="shared" ref="R838:R901" si="25">(I838/12)/(M838/32)</f>
        <v>100.29333333333334</v>
      </c>
      <c r="S838" s="7" t="s">
        <v>2588</v>
      </c>
      <c r="T838" s="13" t="s">
        <v>2589</v>
      </c>
      <c r="U838" s="10">
        <v>0</v>
      </c>
      <c r="V838" s="10">
        <v>0</v>
      </c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 spans="1:32" ht="15">
      <c r="A839" s="7" t="s">
        <v>1197</v>
      </c>
      <c r="B839" s="7" t="s">
        <v>1198</v>
      </c>
      <c r="C839" s="70">
        <v>43795</v>
      </c>
      <c r="D839" s="7" t="s">
        <v>34</v>
      </c>
      <c r="E839" s="7" t="s">
        <v>2152</v>
      </c>
      <c r="F839" s="7" t="s">
        <v>91</v>
      </c>
      <c r="G839" s="13" t="s">
        <v>2590</v>
      </c>
      <c r="H839" s="9">
        <v>-29.11</v>
      </c>
      <c r="I839" s="10">
        <v>37.518811110000001</v>
      </c>
      <c r="J839" s="11">
        <v>9.49</v>
      </c>
      <c r="K839" s="10">
        <v>10.87</v>
      </c>
      <c r="L839" s="22">
        <v>22.39</v>
      </c>
      <c r="M839" s="17">
        <v>0.87</v>
      </c>
      <c r="N839" s="23">
        <f>_xlfn.XLOOKUP(G839,Sheet2!$W$4:$W$494,Sheet2!$Z$4:$Z$494)</f>
        <v>4.9000000000000004</v>
      </c>
      <c r="O839" s="23">
        <f>_xlfn.XLOOKUP($G839,Sheet2!$P$4:$P$494,Sheet2!$S$4:$S$494)</f>
        <v>0.9</v>
      </c>
      <c r="P839" s="23">
        <f>_xlfn.XLOOKUP($G839,Sheet2!$P$4:$P$494,Sheet2!$S$4:$S$494)</f>
        <v>0.9</v>
      </c>
      <c r="Q839" s="88">
        <f t="shared" si="24"/>
        <v>4.0268579848206079</v>
      </c>
      <c r="R839" s="88">
        <f t="shared" si="25"/>
        <v>115.00018731034484</v>
      </c>
      <c r="S839" s="7" t="s">
        <v>2591</v>
      </c>
      <c r="T839" s="13" t="s">
        <v>2592</v>
      </c>
      <c r="U839" s="10">
        <v>0</v>
      </c>
      <c r="V839" s="10">
        <v>0</v>
      </c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 spans="1:32" ht="15">
      <c r="A840" s="7" t="s">
        <v>1197</v>
      </c>
      <c r="B840" s="7" t="s">
        <v>1198</v>
      </c>
      <c r="C840" s="70">
        <v>43795</v>
      </c>
      <c r="D840" s="7" t="s">
        <v>34</v>
      </c>
      <c r="E840" s="7" t="s">
        <v>2083</v>
      </c>
      <c r="F840" s="7" t="s">
        <v>36</v>
      </c>
      <c r="G840" s="13" t="s">
        <v>2593</v>
      </c>
      <c r="H840" s="9">
        <v>-29.94</v>
      </c>
      <c r="I840" s="10">
        <v>44.092977779999998</v>
      </c>
      <c r="J840" s="11">
        <v>10.54</v>
      </c>
      <c r="K840" s="10">
        <v>13.18222222</v>
      </c>
      <c r="L840" s="22">
        <v>21.73</v>
      </c>
      <c r="M840" s="17">
        <v>1.05</v>
      </c>
      <c r="N840" s="23">
        <f>_xlfn.XLOOKUP(G840,Sheet2!$W$4:$W$494,Sheet2!$Z$4:$Z$494)</f>
        <v>4.9000000000000004</v>
      </c>
      <c r="O840" s="23">
        <f>_xlfn.XLOOKUP($G840,Sheet2!$P$4:$P$494,Sheet2!$S$4:$S$494)</f>
        <v>0.9</v>
      </c>
      <c r="P840" s="23">
        <f>_xlfn.XLOOKUP($G840,Sheet2!$P$4:$P$494,Sheet2!$S$4:$S$494)</f>
        <v>0.9</v>
      </c>
      <c r="Q840" s="88">
        <f t="shared" si="24"/>
        <v>3.9023623294676946</v>
      </c>
      <c r="R840" s="88">
        <f t="shared" si="25"/>
        <v>111.98216579047619</v>
      </c>
      <c r="S840" s="7" t="s">
        <v>2594</v>
      </c>
      <c r="T840" s="13" t="s">
        <v>2595</v>
      </c>
      <c r="U840" s="10">
        <v>0</v>
      </c>
      <c r="V840" s="10">
        <v>0</v>
      </c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 spans="1:32" ht="15">
      <c r="A841" s="7" t="s">
        <v>1197</v>
      </c>
      <c r="B841" s="7" t="s">
        <v>1198</v>
      </c>
      <c r="C841" s="70">
        <v>43786</v>
      </c>
      <c r="D841" s="7" t="s">
        <v>324</v>
      </c>
      <c r="E841" s="7" t="s">
        <v>2482</v>
      </c>
      <c r="F841" s="7" t="s">
        <v>2483</v>
      </c>
      <c r="G841" s="13" t="s">
        <v>2596</v>
      </c>
      <c r="H841" s="9">
        <v>-11.14</v>
      </c>
      <c r="I841" s="10">
        <v>39.947963639999998</v>
      </c>
      <c r="J841" s="11">
        <v>6.84</v>
      </c>
      <c r="K841" s="10">
        <v>12.23163636</v>
      </c>
      <c r="L841" s="22">
        <v>4.33</v>
      </c>
      <c r="M841" s="17">
        <v>1.2</v>
      </c>
      <c r="N841" s="23">
        <f>_xlfn.XLOOKUP(G841,Sheet2!$W$4:$W$494,Sheet2!$Z$4:$Z$494)</f>
        <v>5</v>
      </c>
      <c r="O841" s="23">
        <f>_xlfn.XLOOKUP($G841,Sheet2!$P$4:$P$494,Sheet2!$S$4:$S$494)</f>
        <v>1.1000000000000001</v>
      </c>
      <c r="P841" s="23">
        <f>_xlfn.XLOOKUP($G841,Sheet2!$P$4:$P$494,Sheet2!$S$4:$S$494)</f>
        <v>1.1000000000000001</v>
      </c>
      <c r="Q841" s="88">
        <f t="shared" si="24"/>
        <v>3.8102798520409906</v>
      </c>
      <c r="R841" s="88">
        <f t="shared" si="25"/>
        <v>88.773252533333334</v>
      </c>
      <c r="S841" s="7" t="s">
        <v>2597</v>
      </c>
      <c r="T841" s="13" t="s">
        <v>2598</v>
      </c>
      <c r="U841" s="10">
        <v>0</v>
      </c>
      <c r="V841" s="10">
        <v>0</v>
      </c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 spans="1:32" ht="15">
      <c r="A842" s="7" t="s">
        <v>1197</v>
      </c>
      <c r="B842" s="7" t="s">
        <v>1198</v>
      </c>
      <c r="C842" s="70">
        <v>43785</v>
      </c>
      <c r="D842" s="7" t="s">
        <v>379</v>
      </c>
      <c r="E842" s="7" t="s">
        <v>1093</v>
      </c>
      <c r="F842" s="7" t="s">
        <v>1976</v>
      </c>
      <c r="G842" s="13" t="s">
        <v>2599</v>
      </c>
      <c r="H842" s="9">
        <v>-15.87</v>
      </c>
      <c r="I842" s="10">
        <v>39.67712727</v>
      </c>
      <c r="J842" s="11">
        <v>12.96</v>
      </c>
      <c r="K842" s="10">
        <v>11.900909090000001</v>
      </c>
      <c r="L842" s="22">
        <v>8.4</v>
      </c>
      <c r="M842" s="17">
        <v>1.1399999999999999</v>
      </c>
      <c r="N842" s="23">
        <f>_xlfn.XLOOKUP(G842,Sheet2!$W$4:$W$494,Sheet2!$Z$4:$Z$494)</f>
        <v>5.3</v>
      </c>
      <c r="O842" s="23">
        <f>_xlfn.XLOOKUP($G842,Sheet2!$P$4:$P$494,Sheet2!$S$4:$S$494)</f>
        <v>1.1000000000000001</v>
      </c>
      <c r="P842" s="23">
        <f>_xlfn.XLOOKUP($G842,Sheet2!$P$4:$P$494,Sheet2!$S$4:$S$494)</f>
        <v>1.1000000000000001</v>
      </c>
      <c r="Q842" s="88">
        <f t="shared" si="24"/>
        <v>3.8896172943541072</v>
      </c>
      <c r="R842" s="88">
        <f t="shared" si="25"/>
        <v>92.811993614035103</v>
      </c>
      <c r="S842" s="7" t="s">
        <v>2600</v>
      </c>
      <c r="T842" s="13" t="s">
        <v>2601</v>
      </c>
      <c r="U842" s="10">
        <v>0</v>
      </c>
      <c r="V842" s="10">
        <v>0</v>
      </c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 spans="1:32" ht="15">
      <c r="A843" s="7" t="s">
        <v>1197</v>
      </c>
      <c r="B843" s="7" t="s">
        <v>1198</v>
      </c>
      <c r="C843" s="70" t="s">
        <v>1221</v>
      </c>
      <c r="D843" s="7" t="s">
        <v>127</v>
      </c>
      <c r="E843" s="7" t="s">
        <v>1981</v>
      </c>
      <c r="F843" s="7" t="s">
        <v>47</v>
      </c>
      <c r="G843" s="13" t="s">
        <v>2602</v>
      </c>
      <c r="H843" s="9">
        <v>-22.44</v>
      </c>
      <c r="I843" s="10">
        <v>47.210171430000003</v>
      </c>
      <c r="J843" s="11">
        <v>8.94</v>
      </c>
      <c r="K843" s="10">
        <v>13.44342857</v>
      </c>
      <c r="L843" s="22">
        <v>11.99</v>
      </c>
      <c r="M843" s="17">
        <v>1.2</v>
      </c>
      <c r="N843" s="23">
        <f>_xlfn.XLOOKUP(G843,Sheet2!$W$4:$W$494,Sheet2!$Z$4:$Z$494)</f>
        <v>5.2</v>
      </c>
      <c r="O843" s="23">
        <f>_xlfn.XLOOKUP($G843,Sheet2!$P$4:$P$494,Sheet2!$S$4:$S$494)</f>
        <v>0.7</v>
      </c>
      <c r="P843" s="23">
        <f>_xlfn.XLOOKUP($G843,Sheet2!$P$4:$P$494,Sheet2!$S$4:$S$494)</f>
        <v>0.7</v>
      </c>
      <c r="Q843" s="88">
        <f t="shared" si="24"/>
        <v>4.0970599909246221</v>
      </c>
      <c r="R843" s="88">
        <f t="shared" si="25"/>
        <v>104.91149206666668</v>
      </c>
      <c r="S843" s="7" t="s">
        <v>2603</v>
      </c>
      <c r="T843" s="13" t="s">
        <v>2604</v>
      </c>
      <c r="U843" s="10">
        <v>0</v>
      </c>
      <c r="V843" s="10">
        <v>0</v>
      </c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 spans="1:32" ht="15">
      <c r="A844" s="7" t="s">
        <v>1197</v>
      </c>
      <c r="B844" s="7" t="s">
        <v>1198</v>
      </c>
      <c r="C844" s="70">
        <v>43795</v>
      </c>
      <c r="D844" s="7" t="s">
        <v>34</v>
      </c>
      <c r="E844" s="7" t="s">
        <v>2152</v>
      </c>
      <c r="F844" s="7" t="s">
        <v>91</v>
      </c>
      <c r="G844" s="13" t="s">
        <v>2605</v>
      </c>
      <c r="H844" s="9">
        <v>-29.32</v>
      </c>
      <c r="I844" s="10">
        <v>39.54794167</v>
      </c>
      <c r="J844" s="11">
        <v>9.64</v>
      </c>
      <c r="K844" s="10">
        <v>11.55133333</v>
      </c>
      <c r="L844" s="22">
        <v>21.99</v>
      </c>
      <c r="M844" s="17">
        <v>0.94</v>
      </c>
      <c r="N844" s="23">
        <f>_xlfn.XLOOKUP(G844,Sheet2!$W$4:$W$494,Sheet2!$Z$4:$Z$494)</f>
        <v>5.2</v>
      </c>
      <c r="O844" s="23">
        <f>_xlfn.XLOOKUP($G844,Sheet2!$P$4:$P$494,Sheet2!$S$4:$S$494)</f>
        <v>1.2</v>
      </c>
      <c r="P844" s="23">
        <f>_xlfn.XLOOKUP($G844,Sheet2!$P$4:$P$494,Sheet2!$S$4:$S$494)</f>
        <v>1.2</v>
      </c>
      <c r="Q844" s="88">
        <f t="shared" si="24"/>
        <v>3.9942804837808854</v>
      </c>
      <c r="R844" s="88">
        <f t="shared" si="25"/>
        <v>112.19274232624115</v>
      </c>
      <c r="S844" s="7" t="s">
        <v>2606</v>
      </c>
      <c r="T844" s="13" t="s">
        <v>2607</v>
      </c>
      <c r="U844" s="10">
        <v>0</v>
      </c>
      <c r="V844" s="10">
        <v>0</v>
      </c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 spans="1:32" ht="15">
      <c r="A845" s="7" t="s">
        <v>1197</v>
      </c>
      <c r="B845" s="7" t="s">
        <v>1198</v>
      </c>
      <c r="C845" s="70">
        <v>43795</v>
      </c>
      <c r="D845" s="7" t="s">
        <v>34</v>
      </c>
      <c r="E845" s="7" t="s">
        <v>2152</v>
      </c>
      <c r="F845" s="7" t="s">
        <v>91</v>
      </c>
      <c r="G845" s="13" t="s">
        <v>2608</v>
      </c>
      <c r="H845" s="9">
        <v>-28.84</v>
      </c>
      <c r="I845" s="10">
        <v>40.683409089999998</v>
      </c>
      <c r="J845" s="11">
        <v>9.4499999999999993</v>
      </c>
      <c r="K845" s="10">
        <v>12.11327273</v>
      </c>
      <c r="L845" s="22">
        <v>22.11</v>
      </c>
      <c r="M845" s="17">
        <v>0.97</v>
      </c>
      <c r="N845" s="23">
        <f>_xlfn.XLOOKUP(G845,Sheet2!$W$4:$W$494,Sheet2!$Z$4:$Z$494)</f>
        <v>4.9000000000000004</v>
      </c>
      <c r="O845" s="23">
        <f>_xlfn.XLOOKUP($G845,Sheet2!$P$4:$P$494,Sheet2!$S$4:$S$494)</f>
        <v>1.1000000000000001</v>
      </c>
      <c r="P845" s="23">
        <f>_xlfn.XLOOKUP($G845,Sheet2!$P$4:$P$494,Sheet2!$S$4:$S$494)</f>
        <v>1.1000000000000001</v>
      </c>
      <c r="Q845" s="88">
        <f t="shared" si="24"/>
        <v>3.9183446397699218</v>
      </c>
      <c r="R845" s="88">
        <f t="shared" si="25"/>
        <v>111.84442361512028</v>
      </c>
      <c r="S845" s="7" t="s">
        <v>2609</v>
      </c>
      <c r="T845" s="13" t="s">
        <v>2610</v>
      </c>
      <c r="U845" s="10">
        <v>0</v>
      </c>
      <c r="V845" s="10">
        <v>0</v>
      </c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 spans="1:32" ht="15">
      <c r="A846" s="7" t="s">
        <v>1197</v>
      </c>
      <c r="B846" s="7" t="s">
        <v>1198</v>
      </c>
      <c r="C846" s="70">
        <v>43795</v>
      </c>
      <c r="D846" s="7" t="s">
        <v>34</v>
      </c>
      <c r="E846" s="7" t="s">
        <v>177</v>
      </c>
      <c r="F846" s="7"/>
      <c r="G846" s="13" t="s">
        <v>2611</v>
      </c>
      <c r="H846" s="9">
        <v>-26.77</v>
      </c>
      <c r="I846" s="10">
        <v>33.134799999999998</v>
      </c>
      <c r="J846" s="11">
        <v>4.16</v>
      </c>
      <c r="K846" s="10">
        <v>2.5913599999999999</v>
      </c>
      <c r="L846" s="22">
        <v>21.72</v>
      </c>
      <c r="M846" s="17">
        <v>0.25</v>
      </c>
      <c r="N846" s="23">
        <f>_xlfn.XLOOKUP(G846,Sheet2!$W$4:$W$494,Sheet2!$Z$4:$Z$494)</f>
        <v>5.4</v>
      </c>
      <c r="O846" s="23">
        <f>_xlfn.XLOOKUP($G846,Sheet2!$P$4:$P$494,Sheet2!$S$4:$S$494)</f>
        <v>2.5</v>
      </c>
      <c r="P846" s="23">
        <f>_xlfn.XLOOKUP($G846,Sheet2!$P$4:$P$494,Sheet2!$S$4:$S$494)</f>
        <v>2.5</v>
      </c>
      <c r="Q846" s="88">
        <f t="shared" si="24"/>
        <v>14.917752325677123</v>
      </c>
      <c r="R846" s="88">
        <f t="shared" si="25"/>
        <v>353.43786666666665</v>
      </c>
      <c r="S846" s="7" t="s">
        <v>2612</v>
      </c>
      <c r="T846" s="13" t="s">
        <v>2613</v>
      </c>
      <c r="U846" s="10">
        <v>0</v>
      </c>
      <c r="V846" s="10">
        <v>0</v>
      </c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 spans="1:32" ht="15">
      <c r="A847" s="7" t="s">
        <v>1197</v>
      </c>
      <c r="B847" s="7" t="s">
        <v>1198</v>
      </c>
      <c r="C847" s="70">
        <v>43761</v>
      </c>
      <c r="D847" s="7" t="s">
        <v>321</v>
      </c>
      <c r="E847" s="7" t="s">
        <v>1720</v>
      </c>
      <c r="F847" s="7" t="s">
        <v>1721</v>
      </c>
      <c r="G847" s="13" t="s">
        <v>2614</v>
      </c>
      <c r="H847" s="9">
        <v>-28.92</v>
      </c>
      <c r="I847" s="10">
        <v>43.63259</v>
      </c>
      <c r="J847" s="11">
        <v>5.23</v>
      </c>
      <c r="K847" s="10">
        <v>12.6584</v>
      </c>
      <c r="L847" s="22">
        <v>0.56000000000000005</v>
      </c>
      <c r="M847" s="17">
        <v>0.9</v>
      </c>
      <c r="N847" s="23">
        <f>_xlfn.XLOOKUP(G847,Sheet2!$W$4:$W$494,Sheet2!$Z$4:$Z$494)</f>
        <v>4.0999999999999996</v>
      </c>
      <c r="O847" s="23">
        <f>_xlfn.XLOOKUP($G847,Sheet2!$P$4:$P$494,Sheet2!$S$4:$S$494)</f>
        <v>1</v>
      </c>
      <c r="P847" s="23">
        <f>_xlfn.XLOOKUP($G847,Sheet2!$P$4:$P$494,Sheet2!$S$4:$S$494)</f>
        <v>1</v>
      </c>
      <c r="Q847" s="88">
        <f t="shared" si="24"/>
        <v>4.0214156870799886</v>
      </c>
      <c r="R847" s="88">
        <f t="shared" si="25"/>
        <v>129.28174814814815</v>
      </c>
      <c r="S847" s="7" t="s">
        <v>2615</v>
      </c>
      <c r="T847" s="13" t="s">
        <v>2616</v>
      </c>
      <c r="U847" s="10">
        <v>0</v>
      </c>
      <c r="V847" s="10">
        <v>0</v>
      </c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 spans="1:32" ht="15">
      <c r="A848" s="7" t="s">
        <v>1197</v>
      </c>
      <c r="B848" s="7" t="s">
        <v>1198</v>
      </c>
      <c r="C848" s="70">
        <v>43809</v>
      </c>
      <c r="D848" s="7" t="s">
        <v>328</v>
      </c>
      <c r="E848" s="7" t="s">
        <v>2225</v>
      </c>
      <c r="F848" s="7" t="s">
        <v>2226</v>
      </c>
      <c r="G848" s="13" t="s">
        <v>2617</v>
      </c>
      <c r="H848" s="9">
        <v>-30.8</v>
      </c>
      <c r="I848" s="10">
        <v>45.454075000000003</v>
      </c>
      <c r="J848" s="11">
        <v>13.01</v>
      </c>
      <c r="K848" s="10">
        <v>12.151</v>
      </c>
      <c r="L848" s="22">
        <v>18.45</v>
      </c>
      <c r="M848" s="17">
        <v>0.84</v>
      </c>
      <c r="N848" s="23">
        <f>_xlfn.XLOOKUP(G848,Sheet2!$W$4:$W$494,Sheet2!$Z$4:$Z$494)</f>
        <v>4.9000000000000004</v>
      </c>
      <c r="O848" s="23">
        <f>_xlfn.XLOOKUP($G848,Sheet2!$P$4:$P$494,Sheet2!$S$4:$S$494)</f>
        <v>1.2</v>
      </c>
      <c r="P848" s="23">
        <f>_xlfn.XLOOKUP($G848,Sheet2!$P$4:$P$494,Sheet2!$S$4:$S$494)</f>
        <v>1.2</v>
      </c>
      <c r="Q848" s="88">
        <f t="shared" si="24"/>
        <v>4.36422962444792</v>
      </c>
      <c r="R848" s="88">
        <f t="shared" si="25"/>
        <v>144.29865079365081</v>
      </c>
      <c r="S848" s="7" t="s">
        <v>2618</v>
      </c>
      <c r="T848" s="13" t="s">
        <v>2619</v>
      </c>
      <c r="U848" s="10">
        <v>0</v>
      </c>
      <c r="V848" s="10">
        <v>0</v>
      </c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 spans="1:32" ht="15">
      <c r="A849" s="7" t="s">
        <v>1197</v>
      </c>
      <c r="B849" s="7" t="s">
        <v>1198</v>
      </c>
      <c r="C849" s="70">
        <v>43761</v>
      </c>
      <c r="D849" s="7" t="s">
        <v>321</v>
      </c>
      <c r="E849" s="7" t="s">
        <v>1599</v>
      </c>
      <c r="F849" s="7" t="s">
        <v>1600</v>
      </c>
      <c r="G849" s="13" t="s">
        <v>2620</v>
      </c>
      <c r="H849" s="9">
        <v>-28.65</v>
      </c>
      <c r="I849" s="10">
        <v>43.217449999999999</v>
      </c>
      <c r="J849" s="11">
        <v>9.9700000000000006</v>
      </c>
      <c r="K849" s="10">
        <v>12.901249999999999</v>
      </c>
      <c r="L849" s="22">
        <v>-6.37</v>
      </c>
      <c r="M849" s="17">
        <v>1.33</v>
      </c>
      <c r="N849" s="23">
        <f>_xlfn.XLOOKUP(G849,Sheet2!$W$4:$W$494,Sheet2!$Z$4:$Z$494)</f>
        <v>4.5999999999999996</v>
      </c>
      <c r="O849" s="23">
        <f>_xlfn.XLOOKUP($G849,Sheet2!$P$4:$P$494,Sheet2!$S$4:$S$494)</f>
        <v>0.8</v>
      </c>
      <c r="P849" s="23">
        <f>_xlfn.XLOOKUP($G849,Sheet2!$P$4:$P$494,Sheet2!$S$4:$S$494)</f>
        <v>0.8</v>
      </c>
      <c r="Q849" s="88">
        <f t="shared" si="24"/>
        <v>3.9081762103155384</v>
      </c>
      <c r="R849" s="88">
        <f t="shared" si="25"/>
        <v>86.651528822055127</v>
      </c>
      <c r="S849" s="7" t="s">
        <v>2621</v>
      </c>
      <c r="T849" s="13" t="s">
        <v>2622</v>
      </c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 spans="1:32" ht="15">
      <c r="A850" s="7" t="s">
        <v>1197</v>
      </c>
      <c r="B850" s="7" t="s">
        <v>1198</v>
      </c>
      <c r="C850" s="70">
        <v>43760</v>
      </c>
      <c r="D850" s="7" t="s">
        <v>328</v>
      </c>
      <c r="E850" s="7" t="s">
        <v>1981</v>
      </c>
      <c r="F850" s="7" t="s">
        <v>47</v>
      </c>
      <c r="G850" s="13" t="s">
        <v>2623</v>
      </c>
      <c r="H850" s="9">
        <v>-28.89</v>
      </c>
      <c r="I850" s="10">
        <v>41.687424999999998</v>
      </c>
      <c r="J850" s="11">
        <v>10.89</v>
      </c>
      <c r="K850" s="10">
        <v>12.028499999999999</v>
      </c>
      <c r="L850" s="22">
        <v>18.32</v>
      </c>
      <c r="M850" s="17">
        <v>1.1499999999999999</v>
      </c>
      <c r="N850" s="23">
        <f>_xlfn.XLOOKUP(G850,Sheet2!$W$4:$W$494,Sheet2!$Z$4:$Z$494)</f>
        <v>4.7</v>
      </c>
      <c r="O850" s="23">
        <f>_xlfn.XLOOKUP($G850,Sheet2!$P$4:$P$494,Sheet2!$S$4:$S$494)</f>
        <v>0.8</v>
      </c>
      <c r="P850" s="23">
        <f>_xlfn.XLOOKUP($G850,Sheet2!$P$4:$P$494,Sheet2!$S$4:$S$494)</f>
        <v>0.8</v>
      </c>
      <c r="Q850" s="88">
        <f t="shared" si="24"/>
        <v>4.0433411619625614</v>
      </c>
      <c r="R850" s="88">
        <f t="shared" si="25"/>
        <v>96.666492753623189</v>
      </c>
      <c r="S850" s="7" t="s">
        <v>2624</v>
      </c>
      <c r="T850" s="13" t="s">
        <v>2625</v>
      </c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 spans="1:32" ht="15">
      <c r="A851" s="7" t="s">
        <v>1197</v>
      </c>
      <c r="B851" s="7" t="s">
        <v>1198</v>
      </c>
      <c r="C851" s="70">
        <v>43795</v>
      </c>
      <c r="D851" s="7" t="s">
        <v>34</v>
      </c>
      <c r="E851" s="7" t="s">
        <v>2626</v>
      </c>
      <c r="F851" s="7" t="s">
        <v>2627</v>
      </c>
      <c r="G851" s="13" t="s">
        <v>2628</v>
      </c>
      <c r="H851" s="9">
        <v>-30.31</v>
      </c>
      <c r="I851" s="10">
        <v>38.005429999999997</v>
      </c>
      <c r="J851" s="11">
        <v>9.42</v>
      </c>
      <c r="K851" s="10">
        <v>11.0768</v>
      </c>
      <c r="L851" s="22">
        <v>21</v>
      </c>
      <c r="M851" s="17">
        <v>0.94</v>
      </c>
      <c r="N851" s="23">
        <f>_xlfn.XLOOKUP(G851,Sheet2!$W$4:$W$494,Sheet2!$Z$4:$Z$494)</f>
        <v>4.5</v>
      </c>
      <c r="O851" s="23">
        <f>_xlfn.XLOOKUP($G851,Sheet2!$P$4:$P$494,Sheet2!$S$4:$S$494)</f>
        <v>1</v>
      </c>
      <c r="P851" s="23">
        <f>_xlfn.XLOOKUP($G851,Sheet2!$P$4:$P$494,Sheet2!$S$4:$S$494)</f>
        <v>1</v>
      </c>
      <c r="Q851" s="88">
        <f t="shared" si="24"/>
        <v>4.0029312015503873</v>
      </c>
      <c r="R851" s="88">
        <f t="shared" si="25"/>
        <v>107.81682269503546</v>
      </c>
      <c r="S851" s="7" t="s">
        <v>2629</v>
      </c>
      <c r="T851" s="13" t="s">
        <v>2630</v>
      </c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 spans="1:32" ht="15">
      <c r="A852" s="7" t="s">
        <v>1197</v>
      </c>
      <c r="B852" s="7" t="s">
        <v>1198</v>
      </c>
      <c r="C852" s="70">
        <v>43809</v>
      </c>
      <c r="D852" s="7" t="s">
        <v>328</v>
      </c>
      <c r="E852" s="7" t="s">
        <v>2152</v>
      </c>
      <c r="F852" s="7" t="s">
        <v>91</v>
      </c>
      <c r="G852" s="13" t="s">
        <v>2631</v>
      </c>
      <c r="H852" s="9">
        <v>-31.63</v>
      </c>
      <c r="I852" s="10">
        <v>38.058790909999999</v>
      </c>
      <c r="J852" s="11">
        <v>9.1</v>
      </c>
      <c r="K852" s="10">
        <v>11.147454550000001</v>
      </c>
      <c r="L852" s="22">
        <v>20.21</v>
      </c>
      <c r="M852" s="17">
        <v>0.8</v>
      </c>
      <c r="N852" s="23">
        <f>_xlfn.XLOOKUP(G852,Sheet2!$W$4:$W$494,Sheet2!$Z$4:$Z$494)</f>
        <v>5</v>
      </c>
      <c r="O852" s="23">
        <f>_xlfn.XLOOKUP($G852,Sheet2!$P$4:$P$494,Sheet2!$S$4:$S$494)</f>
        <v>1.1000000000000001</v>
      </c>
      <c r="P852" s="23">
        <f>_xlfn.XLOOKUP($G852,Sheet2!$P$4:$P$494,Sheet2!$S$4:$S$494)</f>
        <v>1.1000000000000001</v>
      </c>
      <c r="Q852" s="88">
        <f t="shared" si="24"/>
        <v>3.9831445402334769</v>
      </c>
      <c r="R852" s="88">
        <f t="shared" si="25"/>
        <v>126.86263636666666</v>
      </c>
      <c r="S852" s="7" t="s">
        <v>2632</v>
      </c>
      <c r="T852" s="13" t="s">
        <v>2633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 spans="1:32" ht="15">
      <c r="A853" s="7" t="s">
        <v>1197</v>
      </c>
      <c r="B853" s="7" t="s">
        <v>1198</v>
      </c>
      <c r="C853" s="70">
        <v>43761</v>
      </c>
      <c r="D853" s="7" t="s">
        <v>321</v>
      </c>
      <c r="E853" s="7" t="s">
        <v>1720</v>
      </c>
      <c r="F853" s="7" t="s">
        <v>1721</v>
      </c>
      <c r="G853" s="13" t="s">
        <v>2634</v>
      </c>
      <c r="H853" s="9">
        <v>-28.21</v>
      </c>
      <c r="I853" s="10">
        <v>40.427512499999999</v>
      </c>
      <c r="J853" s="11">
        <v>5.47</v>
      </c>
      <c r="K853" s="10">
        <v>11.596</v>
      </c>
      <c r="L853" s="22">
        <v>-5.53</v>
      </c>
      <c r="M853" s="17">
        <v>0.84</v>
      </c>
      <c r="N853" s="23">
        <f>_xlfn.XLOOKUP(G853,Sheet2!$W$4:$W$494,Sheet2!$Z$4:$Z$494)</f>
        <v>4.3</v>
      </c>
      <c r="O853" s="23">
        <f>_xlfn.XLOOKUP($G853,Sheet2!$P$4:$P$494,Sheet2!$S$4:$S$494)</f>
        <v>0.8</v>
      </c>
      <c r="P853" s="23">
        <f>_xlfn.XLOOKUP($G853,Sheet2!$P$4:$P$494,Sheet2!$S$4:$S$494)</f>
        <v>0.8</v>
      </c>
      <c r="Q853" s="88">
        <f t="shared" si="24"/>
        <v>4.0673880001724729</v>
      </c>
      <c r="R853" s="88">
        <f t="shared" si="25"/>
        <v>128.34130952380951</v>
      </c>
      <c r="S853" s="7" t="s">
        <v>2635</v>
      </c>
      <c r="T853" s="13" t="s">
        <v>2636</v>
      </c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 spans="1:32" ht="15">
      <c r="A854" s="7" t="s">
        <v>1197</v>
      </c>
      <c r="B854" s="7" t="s">
        <v>1198</v>
      </c>
      <c r="C854" s="70">
        <v>43809</v>
      </c>
      <c r="D854" s="7" t="s">
        <v>328</v>
      </c>
      <c r="E854" s="7" t="s">
        <v>2118</v>
      </c>
      <c r="F854" s="7" t="s">
        <v>2119</v>
      </c>
      <c r="G854" s="13" t="s">
        <v>2637</v>
      </c>
      <c r="H854" s="9">
        <v>-30.13</v>
      </c>
      <c r="I854" s="10">
        <v>41.234529999999999</v>
      </c>
      <c r="J854" s="11">
        <v>12.26</v>
      </c>
      <c r="K854" s="10">
        <v>11.949400000000001</v>
      </c>
      <c r="L854" s="22">
        <v>20.57</v>
      </c>
      <c r="M854" s="17">
        <v>0.93</v>
      </c>
      <c r="N854" s="23">
        <f>_xlfn.XLOOKUP(G854,Sheet2!$W$4:$W$494,Sheet2!$Z$4:$Z$494)</f>
        <v>4.9000000000000004</v>
      </c>
      <c r="O854" s="23">
        <f>_xlfn.XLOOKUP($G854,Sheet2!$P$4:$P$494,Sheet2!$S$4:$S$494)</f>
        <v>1</v>
      </c>
      <c r="P854" s="23">
        <f>_xlfn.XLOOKUP($G854,Sheet2!$P$4:$P$494,Sheet2!$S$4:$S$494)</f>
        <v>1</v>
      </c>
      <c r="Q854" s="88">
        <f t="shared" si="24"/>
        <v>4.0258884685981444</v>
      </c>
      <c r="R854" s="88">
        <f t="shared" si="25"/>
        <v>118.23521146953405</v>
      </c>
      <c r="S854" s="7" t="s">
        <v>2638</v>
      </c>
      <c r="T854" s="13" t="s">
        <v>2639</v>
      </c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 spans="1:32" ht="15">
      <c r="A855" s="7" t="s">
        <v>1197</v>
      </c>
      <c r="B855" s="7" t="s">
        <v>1198</v>
      </c>
      <c r="C855" s="70">
        <v>43783</v>
      </c>
      <c r="D855" s="7" t="s">
        <v>371</v>
      </c>
      <c r="E855" s="7" t="s">
        <v>2640</v>
      </c>
      <c r="F855" s="7" t="s">
        <v>2641</v>
      </c>
      <c r="G855" s="13" t="s">
        <v>2642</v>
      </c>
      <c r="H855" s="9">
        <v>-13.83</v>
      </c>
      <c r="I855" s="10">
        <v>29.692671430000001</v>
      </c>
      <c r="J855" s="11">
        <v>3.07</v>
      </c>
      <c r="K855" s="10">
        <v>6.1962857140000001</v>
      </c>
      <c r="L855" s="22">
        <v>9.42</v>
      </c>
      <c r="M855" s="17">
        <v>1.0900000000000001</v>
      </c>
      <c r="N855" s="23">
        <f>_xlfn.XLOOKUP(G855,Sheet2!$W$4:$W$494,Sheet2!$Z$4:$Z$494)</f>
        <v>5.4</v>
      </c>
      <c r="O855" s="23">
        <f>_xlfn.XLOOKUP($G855,Sheet2!$P$4:$P$494,Sheet2!$S$4:$S$494)</f>
        <v>0.7</v>
      </c>
      <c r="P855" s="23">
        <f>_xlfn.XLOOKUP($G855,Sheet2!$P$4:$P$494,Sheet2!$S$4:$S$494)</f>
        <v>0.7</v>
      </c>
      <c r="Q855" s="88">
        <f t="shared" si="24"/>
        <v>5.5906799009279302</v>
      </c>
      <c r="R855" s="88">
        <f t="shared" si="25"/>
        <v>72.642621235473996</v>
      </c>
      <c r="S855" s="7" t="s">
        <v>2643</v>
      </c>
      <c r="T855" s="13" t="s">
        <v>2644</v>
      </c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 spans="1:32" ht="15">
      <c r="A856" s="7" t="s">
        <v>1197</v>
      </c>
      <c r="B856" s="7" t="s">
        <v>1198</v>
      </c>
      <c r="C856" s="70">
        <v>43795</v>
      </c>
      <c r="D856" s="7" t="s">
        <v>34</v>
      </c>
      <c r="E856" s="7" t="s">
        <v>57</v>
      </c>
      <c r="F856" s="7" t="s">
        <v>58</v>
      </c>
      <c r="G856" s="13" t="s">
        <v>2645</v>
      </c>
      <c r="H856" s="9">
        <v>-31.21</v>
      </c>
      <c r="I856" s="10">
        <v>40.883600000000001</v>
      </c>
      <c r="J856" s="11">
        <v>10.14</v>
      </c>
      <c r="K856" s="10">
        <v>10.50283333</v>
      </c>
      <c r="L856" s="22">
        <v>21.28</v>
      </c>
      <c r="M856" s="17">
        <v>0.8</v>
      </c>
      <c r="N856" s="23">
        <f>_xlfn.XLOOKUP(G856,Sheet2!$W$4:$W$494,Sheet2!$Z$4:$Z$494)</f>
        <v>5.3</v>
      </c>
      <c r="O856" s="23">
        <f>_xlfn.XLOOKUP($G856,Sheet2!$P$4:$P$494,Sheet2!$S$4:$S$494)</f>
        <v>1.2</v>
      </c>
      <c r="P856" s="23">
        <f>_xlfn.XLOOKUP($G856,Sheet2!$P$4:$P$494,Sheet2!$S$4:$S$494)</f>
        <v>1.2</v>
      </c>
      <c r="Q856" s="88">
        <f t="shared" si="24"/>
        <v>4.5413967673933699</v>
      </c>
      <c r="R856" s="88">
        <f t="shared" si="25"/>
        <v>136.27866666666668</v>
      </c>
      <c r="S856" s="7" t="s">
        <v>2646</v>
      </c>
      <c r="T856" s="13" t="s">
        <v>2647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 spans="1:32" ht="15">
      <c r="A857" s="7" t="s">
        <v>1197</v>
      </c>
      <c r="B857" s="7" t="s">
        <v>1198</v>
      </c>
      <c r="C857" s="70">
        <v>43795</v>
      </c>
      <c r="D857" s="7" t="s">
        <v>34</v>
      </c>
      <c r="E857" s="7" t="s">
        <v>2626</v>
      </c>
      <c r="F857" s="7" t="s">
        <v>2627</v>
      </c>
      <c r="G857" s="13" t="s">
        <v>2648</v>
      </c>
      <c r="H857" s="9">
        <v>-30.18</v>
      </c>
      <c r="I857" s="10">
        <v>41.784199999999998</v>
      </c>
      <c r="J857" s="11">
        <v>9.56</v>
      </c>
      <c r="K857" s="10">
        <v>12.015499999999999</v>
      </c>
      <c r="L857" s="22">
        <v>21.61</v>
      </c>
      <c r="M857" s="17">
        <v>0.73</v>
      </c>
      <c r="N857" s="23">
        <f>_xlfn.XLOOKUP(G857,Sheet2!$W$4:$W$494,Sheet2!$Z$4:$Z$494)</f>
        <v>4.9000000000000004</v>
      </c>
      <c r="O857" s="23">
        <f>_xlfn.XLOOKUP($G857,Sheet2!$P$4:$P$494,Sheet2!$S$4:$S$494)</f>
        <v>0.8</v>
      </c>
      <c r="P857" s="23">
        <f>_xlfn.XLOOKUP($G857,Sheet2!$P$4:$P$494,Sheet2!$S$4:$S$494)</f>
        <v>0.8</v>
      </c>
      <c r="Q857" s="88">
        <f t="shared" si="24"/>
        <v>4.0571123410039807</v>
      </c>
      <c r="R857" s="88">
        <f t="shared" si="25"/>
        <v>152.63634703196348</v>
      </c>
      <c r="S857" s="7" t="s">
        <v>2649</v>
      </c>
      <c r="T857" s="13" t="s">
        <v>2650</v>
      </c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 spans="1:32" ht="15">
      <c r="A858" s="7" t="s">
        <v>1197</v>
      </c>
      <c r="B858" s="7" t="s">
        <v>1198</v>
      </c>
      <c r="C858" s="70">
        <v>43795</v>
      </c>
      <c r="D858" s="7" t="s">
        <v>34</v>
      </c>
      <c r="E858" s="7" t="s">
        <v>57</v>
      </c>
      <c r="F858" s="7" t="s">
        <v>58</v>
      </c>
      <c r="G858" s="13" t="s">
        <v>2651</v>
      </c>
      <c r="H858" s="9">
        <v>-29.89</v>
      </c>
      <c r="I858" s="10">
        <v>54.764227269999999</v>
      </c>
      <c r="J858" s="11">
        <v>9.59</v>
      </c>
      <c r="K858" s="10">
        <v>14.977454549999999</v>
      </c>
      <c r="L858" s="22">
        <v>21.26</v>
      </c>
      <c r="M858" s="17">
        <v>0.72</v>
      </c>
      <c r="N858" s="23">
        <f>_xlfn.XLOOKUP(G858,Sheet2!$W$4:$W$494,Sheet2!$Z$4:$Z$494)</f>
        <v>5.2</v>
      </c>
      <c r="O858" s="23">
        <f>_xlfn.XLOOKUP($G858,Sheet2!$P$4:$P$494,Sheet2!$S$4:$S$494)</f>
        <v>1.1000000000000001</v>
      </c>
      <c r="P858" s="23">
        <f>_xlfn.XLOOKUP($G858,Sheet2!$P$4:$P$494,Sheet2!$S$4:$S$494)</f>
        <v>1.1000000000000001</v>
      </c>
      <c r="Q858" s="88">
        <f t="shared" si="24"/>
        <v>4.2658516017106969</v>
      </c>
      <c r="R858" s="88">
        <f t="shared" si="25"/>
        <v>202.83047137037036</v>
      </c>
      <c r="S858" s="7" t="s">
        <v>2652</v>
      </c>
      <c r="T858" s="13" t="s">
        <v>2653</v>
      </c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 spans="1:32" ht="15">
      <c r="A859" s="7" t="s">
        <v>1197</v>
      </c>
      <c r="B859" s="7" t="s">
        <v>1198</v>
      </c>
      <c r="C859" s="70" t="s">
        <v>1221</v>
      </c>
      <c r="D859" s="7" t="s">
        <v>127</v>
      </c>
      <c r="E859" s="7" t="s">
        <v>1981</v>
      </c>
      <c r="F859" s="7" t="s">
        <v>47</v>
      </c>
      <c r="G859" s="13" t="s">
        <v>2654</v>
      </c>
      <c r="H859" s="9">
        <v>-23.15</v>
      </c>
      <c r="I859" s="10">
        <v>41.017962500000003</v>
      </c>
      <c r="J859" s="11">
        <v>8.8699999999999992</v>
      </c>
      <c r="K859" s="10">
        <v>11.56925</v>
      </c>
      <c r="L859" s="22">
        <v>11.92</v>
      </c>
      <c r="M859" s="17">
        <v>1.2</v>
      </c>
      <c r="N859" s="23">
        <f>_xlfn.XLOOKUP(G859,Sheet2!$W$4:$W$494,Sheet2!$Z$4:$Z$494)</f>
        <v>4.7</v>
      </c>
      <c r="O859" s="23">
        <f>_xlfn.XLOOKUP($G859,Sheet2!$P$4:$P$494,Sheet2!$S$4:$S$494)</f>
        <v>0.8</v>
      </c>
      <c r="P859" s="23">
        <f>_xlfn.XLOOKUP($G859,Sheet2!$P$4:$P$494,Sheet2!$S$4:$S$494)</f>
        <v>0.8</v>
      </c>
      <c r="Q859" s="88">
        <f t="shared" si="24"/>
        <v>4.136334644279736</v>
      </c>
      <c r="R859" s="88">
        <f t="shared" si="25"/>
        <v>91.151027777777784</v>
      </c>
      <c r="S859" s="7" t="s">
        <v>2655</v>
      </c>
      <c r="T859" s="13" t="s">
        <v>2656</v>
      </c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 spans="1:32" ht="15">
      <c r="A860" s="7" t="s">
        <v>1197</v>
      </c>
      <c r="B860" s="7" t="s">
        <v>1198</v>
      </c>
      <c r="C860" s="70">
        <v>43760</v>
      </c>
      <c r="D860" s="7" t="s">
        <v>328</v>
      </c>
      <c r="E860" s="7" t="s">
        <v>1981</v>
      </c>
      <c r="F860" s="7" t="s">
        <v>47</v>
      </c>
      <c r="G860" s="13" t="s">
        <v>2657</v>
      </c>
      <c r="H860" s="9">
        <v>-30.29</v>
      </c>
      <c r="I860" s="10">
        <v>49.548862499999998</v>
      </c>
      <c r="J860" s="11">
        <v>10.72</v>
      </c>
      <c r="K860" s="10">
        <v>14.234249999999999</v>
      </c>
      <c r="L860" s="22">
        <v>20.440000000000001</v>
      </c>
      <c r="M860" s="17">
        <v>0.96</v>
      </c>
      <c r="N860" s="23">
        <f>_xlfn.XLOOKUP(G860,Sheet2!$W$4:$W$494,Sheet2!$Z$4:$Z$494)</f>
        <v>4.4000000000000004</v>
      </c>
      <c r="O860" s="23">
        <f>_xlfn.XLOOKUP($G860,Sheet2!$P$4:$P$494,Sheet2!$S$4:$S$494)</f>
        <v>0.8</v>
      </c>
      <c r="P860" s="23">
        <f>_xlfn.XLOOKUP($G860,Sheet2!$P$4:$P$494,Sheet2!$S$4:$S$494)</f>
        <v>0.8</v>
      </c>
      <c r="Q860" s="88">
        <f t="shared" si="24"/>
        <v>4.0611206245499414</v>
      </c>
      <c r="R860" s="88">
        <f t="shared" si="25"/>
        <v>137.63572916666666</v>
      </c>
      <c r="S860" s="7" t="s">
        <v>2658</v>
      </c>
      <c r="T860" s="13" t="s">
        <v>2659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 spans="1:32" ht="15">
      <c r="A861" s="7" t="s">
        <v>1197</v>
      </c>
      <c r="B861" s="7" t="s">
        <v>1198</v>
      </c>
      <c r="C861" s="70">
        <v>43761</v>
      </c>
      <c r="D861" s="7" t="s">
        <v>337</v>
      </c>
      <c r="E861" s="7" t="s">
        <v>2660</v>
      </c>
      <c r="F861" s="7" t="s">
        <v>2661</v>
      </c>
      <c r="G861" s="13" t="s">
        <v>2662</v>
      </c>
      <c r="H861" s="9">
        <v>-32.53</v>
      </c>
      <c r="I861" s="10">
        <v>38.151462500000001</v>
      </c>
      <c r="J861" s="11">
        <v>6.12</v>
      </c>
      <c r="K861" s="10">
        <v>9.6077499999999993</v>
      </c>
      <c r="L861" s="22">
        <v>5.95</v>
      </c>
      <c r="M861" s="17">
        <v>0.9</v>
      </c>
      <c r="N861" s="23">
        <f>_xlfn.XLOOKUP(G861,Sheet2!$W$4:$W$494,Sheet2!$Z$4:$Z$494)</f>
        <v>5.3</v>
      </c>
      <c r="O861" s="23">
        <f>_xlfn.XLOOKUP($G861,Sheet2!$P$4:$P$494,Sheet2!$S$4:$S$494)</f>
        <v>0.8</v>
      </c>
      <c r="P861" s="23">
        <f>_xlfn.XLOOKUP($G861,Sheet2!$P$4:$P$494,Sheet2!$S$4:$S$494)</f>
        <v>0.8</v>
      </c>
      <c r="Q861" s="88">
        <f t="shared" si="24"/>
        <v>4.6327224983303417</v>
      </c>
      <c r="R861" s="88">
        <f t="shared" si="25"/>
        <v>113.04137037037037</v>
      </c>
      <c r="S861" s="7" t="s">
        <v>2663</v>
      </c>
      <c r="T861" s="13" t="s">
        <v>2664</v>
      </c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 spans="1:32" ht="15">
      <c r="A862" s="7" t="s">
        <v>1197</v>
      </c>
      <c r="B862" s="7" t="s">
        <v>1198</v>
      </c>
      <c r="C862" s="70">
        <v>43786</v>
      </c>
      <c r="D862" s="7" t="s">
        <v>324</v>
      </c>
      <c r="E862" s="7" t="s">
        <v>1904</v>
      </c>
      <c r="F862" s="7" t="s">
        <v>1905</v>
      </c>
      <c r="G862" s="13" t="s">
        <v>2665</v>
      </c>
      <c r="H862" s="9">
        <v>-12.02</v>
      </c>
      <c r="I862" s="10">
        <v>39.711288889999999</v>
      </c>
      <c r="J862" s="11">
        <v>5.93</v>
      </c>
      <c r="K862" s="10">
        <v>9.5960000000000001</v>
      </c>
      <c r="L862" s="22">
        <v>11.17</v>
      </c>
      <c r="M862" s="17">
        <v>1.1100000000000001</v>
      </c>
      <c r="N862" s="23">
        <f>_xlfn.XLOOKUP(G862,Sheet2!$W$4:$W$494,Sheet2!$Z$4:$Z$494)</f>
        <v>6</v>
      </c>
      <c r="O862" s="23">
        <f>_xlfn.XLOOKUP($G862,Sheet2!$P$4:$P$494,Sheet2!$S$4:$S$494)</f>
        <v>0.9</v>
      </c>
      <c r="P862" s="23">
        <f>_xlfn.XLOOKUP($G862,Sheet2!$P$4:$P$494,Sheet2!$S$4:$S$494)</f>
        <v>0.9</v>
      </c>
      <c r="Q862" s="88">
        <f t="shared" si="24"/>
        <v>4.8280363733152702</v>
      </c>
      <c r="R862" s="88">
        <f t="shared" si="25"/>
        <v>95.402495831831814</v>
      </c>
      <c r="S862" s="7" t="s">
        <v>2666</v>
      </c>
      <c r="T862" s="13" t="s">
        <v>2667</v>
      </c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 spans="1:32" ht="15">
      <c r="A863" s="7" t="s">
        <v>1197</v>
      </c>
      <c r="B863" s="7" t="s">
        <v>1198</v>
      </c>
      <c r="C863" s="70">
        <v>43783</v>
      </c>
      <c r="D863" s="7" t="s">
        <v>371</v>
      </c>
      <c r="E863" s="7" t="s">
        <v>2405</v>
      </c>
      <c r="F863" s="7" t="s">
        <v>2406</v>
      </c>
      <c r="G863" s="13" t="s">
        <v>2668</v>
      </c>
      <c r="H863" s="9">
        <v>-18.8</v>
      </c>
      <c r="I863" s="10">
        <v>34.92356667</v>
      </c>
      <c r="J863" s="11">
        <v>4.37</v>
      </c>
      <c r="K863" s="10">
        <v>7.7925000000000004</v>
      </c>
      <c r="L863" s="22">
        <v>14.21</v>
      </c>
      <c r="M863" s="17">
        <v>1.77</v>
      </c>
      <c r="N863" s="23">
        <f>_xlfn.XLOOKUP(G863,Sheet2!$W$4:$W$494,Sheet2!$Z$4:$Z$494)</f>
        <v>5.6</v>
      </c>
      <c r="O863" s="23">
        <f>_xlfn.XLOOKUP($G863,Sheet2!$P$4:$P$494,Sheet2!$S$4:$S$494)</f>
        <v>1.2</v>
      </c>
      <c r="P863" s="23">
        <f>_xlfn.XLOOKUP($G863,Sheet2!$P$4:$P$494,Sheet2!$S$4:$S$494)</f>
        <v>1.2</v>
      </c>
      <c r="Q863" s="88">
        <f t="shared" si="24"/>
        <v>5.2286379358357395</v>
      </c>
      <c r="R863" s="88">
        <f t="shared" si="25"/>
        <v>52.61554300564972</v>
      </c>
      <c r="S863" s="7" t="s">
        <v>2669</v>
      </c>
      <c r="T863" s="13" t="s">
        <v>2670</v>
      </c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 spans="1:32" ht="15">
      <c r="A864" s="7" t="s">
        <v>1197</v>
      </c>
      <c r="B864" s="7" t="s">
        <v>1198</v>
      </c>
      <c r="C864" s="70">
        <v>43783</v>
      </c>
      <c r="D864" s="7" t="s">
        <v>371</v>
      </c>
      <c r="E864" s="7" t="s">
        <v>2640</v>
      </c>
      <c r="F864" s="7" t="s">
        <v>2641</v>
      </c>
      <c r="G864" s="13" t="s">
        <v>2671</v>
      </c>
      <c r="H864" s="9">
        <v>-13.57</v>
      </c>
      <c r="I864" s="10">
        <v>25.465355559999999</v>
      </c>
      <c r="J864" s="11">
        <v>3.05</v>
      </c>
      <c r="K864" s="10">
        <v>5.0735555559999996</v>
      </c>
      <c r="L864" s="22">
        <v>14.89</v>
      </c>
      <c r="M864" s="17">
        <v>1.34</v>
      </c>
      <c r="N864" s="23">
        <f>_xlfn.XLOOKUP(G864,Sheet2!$W$4:$W$494,Sheet2!$Z$4:$Z$494)</f>
        <v>5.3</v>
      </c>
      <c r="O864" s="23">
        <f>_xlfn.XLOOKUP($G864,Sheet2!$P$4:$P$494,Sheet2!$S$4:$S$494)</f>
        <v>0.9</v>
      </c>
      <c r="P864" s="23">
        <f>_xlfn.XLOOKUP($G864,Sheet2!$P$4:$P$494,Sheet2!$S$4:$S$494)</f>
        <v>0.9</v>
      </c>
      <c r="Q864" s="88">
        <f t="shared" si="24"/>
        <v>5.8557713932060995</v>
      </c>
      <c r="R864" s="88">
        <f t="shared" si="25"/>
        <v>50.67732449751243</v>
      </c>
      <c r="S864" s="7" t="s">
        <v>2672</v>
      </c>
      <c r="T864" s="13" t="s">
        <v>2673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 spans="1:32" ht="15">
      <c r="A865" s="7" t="s">
        <v>1197</v>
      </c>
      <c r="B865" s="7" t="s">
        <v>1198</v>
      </c>
      <c r="C865" s="70">
        <v>43795</v>
      </c>
      <c r="D865" s="7" t="s">
        <v>34</v>
      </c>
      <c r="E865" s="7" t="s">
        <v>2083</v>
      </c>
      <c r="F865" s="7" t="s">
        <v>36</v>
      </c>
      <c r="G865" s="13" t="s">
        <v>2674</v>
      </c>
      <c r="H865" s="9">
        <v>-29.23</v>
      </c>
      <c r="I865" s="10">
        <v>49.812366670000003</v>
      </c>
      <c r="J865" s="11">
        <v>9.9700000000000006</v>
      </c>
      <c r="K865" s="10">
        <v>14.69444444</v>
      </c>
      <c r="L865" s="22">
        <v>21.59</v>
      </c>
      <c r="M865" s="17">
        <v>1.06</v>
      </c>
      <c r="N865" s="23">
        <f>_xlfn.XLOOKUP(G865,Sheet2!$W$4:$W$494,Sheet2!$Z$4:$Z$494)</f>
        <v>5.6</v>
      </c>
      <c r="O865" s="23">
        <f>_xlfn.XLOOKUP($G865,Sheet2!$P$4:$P$494,Sheet2!$S$4:$S$494)</f>
        <v>0.9</v>
      </c>
      <c r="P865" s="23">
        <f>_xlfn.XLOOKUP($G865,Sheet2!$P$4:$P$494,Sheet2!$S$4:$S$494)</f>
        <v>0.9</v>
      </c>
      <c r="Q865" s="88">
        <f t="shared" si="24"/>
        <v>3.9548570903077072</v>
      </c>
      <c r="R865" s="88">
        <f t="shared" si="25"/>
        <v>125.31412998742138</v>
      </c>
      <c r="S865" s="7" t="s">
        <v>2675</v>
      </c>
      <c r="T865" s="13" t="s">
        <v>2676</v>
      </c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 spans="1:32" ht="15">
      <c r="A866" s="7" t="s">
        <v>1197</v>
      </c>
      <c r="B866" s="7" t="s">
        <v>1198</v>
      </c>
      <c r="C866" s="70">
        <v>43786</v>
      </c>
      <c r="D866" s="7" t="s">
        <v>436</v>
      </c>
      <c r="E866" s="7" t="s">
        <v>1579</v>
      </c>
      <c r="F866" s="7" t="s">
        <v>1580</v>
      </c>
      <c r="G866" s="13" t="s">
        <v>2677</v>
      </c>
      <c r="H866" s="9">
        <v>-18.8</v>
      </c>
      <c r="I866" s="10">
        <v>38.117141670000002</v>
      </c>
      <c r="J866" s="11">
        <v>9.5</v>
      </c>
      <c r="K866" s="10">
        <v>11.22216667</v>
      </c>
      <c r="L866" s="22">
        <v>3.03</v>
      </c>
      <c r="M866" s="17">
        <v>1.02</v>
      </c>
      <c r="N866" s="23">
        <f>_xlfn.XLOOKUP(G866,Sheet2!$W$4:$W$494,Sheet2!$Z$4:$Z$494)</f>
        <v>6</v>
      </c>
      <c r="O866" s="23">
        <f>_xlfn.XLOOKUP($G866,Sheet2!$P$4:$P$494,Sheet2!$S$4:$S$494)</f>
        <v>1.2</v>
      </c>
      <c r="P866" s="23">
        <f>_xlfn.XLOOKUP($G866,Sheet2!$P$4:$P$494,Sheet2!$S$4:$S$494)</f>
        <v>1.2</v>
      </c>
      <c r="Q866" s="88">
        <f t="shared" si="24"/>
        <v>3.962692760024745</v>
      </c>
      <c r="R866" s="88">
        <f t="shared" si="25"/>
        <v>99.65265796078431</v>
      </c>
      <c r="S866" s="7" t="s">
        <v>2678</v>
      </c>
      <c r="T866" s="13" t="s">
        <v>2679</v>
      </c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 spans="1:32" ht="15">
      <c r="A867" s="7" t="s">
        <v>1197</v>
      </c>
      <c r="B867" s="7" t="s">
        <v>1198</v>
      </c>
      <c r="C867" s="70">
        <v>43785</v>
      </c>
      <c r="D867" s="7" t="s">
        <v>379</v>
      </c>
      <c r="E867" s="7" t="s">
        <v>1472</v>
      </c>
      <c r="F867" s="7" t="s">
        <v>1473</v>
      </c>
      <c r="G867" s="13" t="s">
        <v>2680</v>
      </c>
      <c r="H867" s="9">
        <v>-15.22</v>
      </c>
      <c r="I867" s="10">
        <v>44.126175000000003</v>
      </c>
      <c r="J867" s="11">
        <v>11.12</v>
      </c>
      <c r="K867" s="10">
        <v>12.820499999999999</v>
      </c>
      <c r="L867" s="22">
        <v>2.02</v>
      </c>
      <c r="M867" s="17">
        <v>1.3</v>
      </c>
      <c r="N867" s="23">
        <f>_xlfn.XLOOKUP(G867,Sheet2!$W$4:$W$494,Sheet2!$Z$4:$Z$494)</f>
        <v>5.7</v>
      </c>
      <c r="O867" s="23">
        <f>_xlfn.XLOOKUP($G867,Sheet2!$P$4:$P$494,Sheet2!$S$4:$S$494)</f>
        <v>1.2</v>
      </c>
      <c r="P867" s="23">
        <f>_xlfn.XLOOKUP($G867,Sheet2!$P$4:$P$494,Sheet2!$S$4:$S$494)</f>
        <v>1.2</v>
      </c>
      <c r="Q867" s="88">
        <f t="shared" si="24"/>
        <v>4.0154859404859407</v>
      </c>
      <c r="R867" s="88">
        <f t="shared" si="25"/>
        <v>90.515230769230769</v>
      </c>
      <c r="S867" s="7" t="s">
        <v>2681</v>
      </c>
      <c r="T867" s="13" t="s">
        <v>2682</v>
      </c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 spans="1:32" ht="15">
      <c r="A868" s="7" t="s">
        <v>1197</v>
      </c>
      <c r="B868" s="7" t="s">
        <v>1198</v>
      </c>
      <c r="C868" s="70">
        <v>43785</v>
      </c>
      <c r="D868" s="7" t="s">
        <v>436</v>
      </c>
      <c r="E868" s="7" t="s">
        <v>2683</v>
      </c>
      <c r="F868" s="7"/>
      <c r="G868" s="13" t="s">
        <v>2684</v>
      </c>
      <c r="H868" s="9">
        <v>-26.22</v>
      </c>
      <c r="I868" s="10">
        <v>39.237463640000001</v>
      </c>
      <c r="J868" s="11">
        <v>7.36</v>
      </c>
      <c r="K868" s="10">
        <v>8.8101818180000002</v>
      </c>
      <c r="L868" s="22">
        <v>8.81</v>
      </c>
      <c r="M868" s="17">
        <v>1.23</v>
      </c>
      <c r="N868" s="23">
        <f>_xlfn.XLOOKUP(G868,Sheet2!$W$4:$W$494,Sheet2!$Z$4:$Z$494)</f>
        <v>5.3</v>
      </c>
      <c r="O868" s="23">
        <f>_xlfn.XLOOKUP($G868,Sheet2!$P$4:$P$494,Sheet2!$S$4:$S$494)</f>
        <v>1.1000000000000001</v>
      </c>
      <c r="P868" s="23">
        <f>_xlfn.XLOOKUP($G868,Sheet2!$P$4:$P$494,Sheet2!$S$4:$S$494)</f>
        <v>1.1000000000000001</v>
      </c>
      <c r="Q868" s="88">
        <f t="shared" si="24"/>
        <v>5.1959246538824759</v>
      </c>
      <c r="R868" s="88">
        <f t="shared" si="25"/>
        <v>85.06767184823849</v>
      </c>
      <c r="S868" s="7" t="s">
        <v>2685</v>
      </c>
      <c r="T868" s="13" t="s">
        <v>2686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 spans="1:32" ht="15">
      <c r="A869" s="7" t="s">
        <v>1197</v>
      </c>
      <c r="B869" s="7" t="s">
        <v>1198</v>
      </c>
      <c r="C869" s="70">
        <v>43809</v>
      </c>
      <c r="D869" s="7" t="s">
        <v>328</v>
      </c>
      <c r="E869" s="7" t="s">
        <v>1335</v>
      </c>
      <c r="F869" s="7" t="s">
        <v>1336</v>
      </c>
      <c r="G869" s="13" t="s">
        <v>2687</v>
      </c>
      <c r="H869" s="9">
        <v>-30.98</v>
      </c>
      <c r="I869" s="10">
        <v>43.586039999999997</v>
      </c>
      <c r="J869" s="11">
        <v>13.63</v>
      </c>
      <c r="K869" s="10">
        <v>13.5442</v>
      </c>
      <c r="L869" s="22">
        <v>16.8</v>
      </c>
      <c r="M869" s="17">
        <v>1.06</v>
      </c>
      <c r="N869" s="23">
        <f>_xlfn.XLOOKUP(G869,Sheet2!$W$4:$W$494,Sheet2!$Z$4:$Z$494)</f>
        <v>4.5</v>
      </c>
      <c r="O869" s="23">
        <f>_xlfn.XLOOKUP($G869,Sheet2!$P$4:$P$494,Sheet2!$S$4:$S$494)</f>
        <v>1</v>
      </c>
      <c r="P869" s="23">
        <f>_xlfn.XLOOKUP($G869,Sheet2!$P$4:$P$494,Sheet2!$S$4:$S$494)</f>
        <v>1</v>
      </c>
      <c r="Q869" s="88">
        <f t="shared" si="24"/>
        <v>3.7544026225247706</v>
      </c>
      <c r="R869" s="88">
        <f t="shared" si="25"/>
        <v>109.65041509433961</v>
      </c>
      <c r="S869" s="7" t="s">
        <v>2688</v>
      </c>
      <c r="T869" s="13" t="s">
        <v>2689</v>
      </c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 spans="1:32" ht="15">
      <c r="A870" s="7" t="s">
        <v>1197</v>
      </c>
      <c r="B870" s="7" t="s">
        <v>1198</v>
      </c>
      <c r="C870" s="70">
        <v>43809</v>
      </c>
      <c r="D870" s="7" t="s">
        <v>328</v>
      </c>
      <c r="E870" s="7" t="s">
        <v>1415</v>
      </c>
      <c r="F870" s="7" t="s">
        <v>1416</v>
      </c>
      <c r="G870" s="13" t="s">
        <v>2690</v>
      </c>
      <c r="H870" s="9">
        <v>-32.11</v>
      </c>
      <c r="I870" s="10">
        <v>39.399970000000003</v>
      </c>
      <c r="J870" s="11">
        <v>12.49</v>
      </c>
      <c r="K870" s="10">
        <v>11.83</v>
      </c>
      <c r="L870" s="22">
        <v>15.09</v>
      </c>
      <c r="M870" s="17">
        <v>1.07</v>
      </c>
      <c r="N870" s="23">
        <f>_xlfn.XLOOKUP(G870,Sheet2!$W$4:$W$494,Sheet2!$Z$4:$Z$494)</f>
        <v>5.5</v>
      </c>
      <c r="O870" s="23">
        <f>_xlfn.XLOOKUP($G870,Sheet2!$P$4:$P$494,Sheet2!$S$4:$S$494)</f>
        <v>1</v>
      </c>
      <c r="P870" s="23">
        <f>_xlfn.XLOOKUP($G870,Sheet2!$P$4:$P$494,Sheet2!$S$4:$S$494)</f>
        <v>1</v>
      </c>
      <c r="Q870" s="88">
        <f t="shared" si="24"/>
        <v>3.885598619329389</v>
      </c>
      <c r="R870" s="88">
        <f t="shared" si="25"/>
        <v>98.193071651090349</v>
      </c>
      <c r="S870" s="7" t="s">
        <v>2691</v>
      </c>
      <c r="T870" s="13" t="s">
        <v>2692</v>
      </c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 spans="1:32" ht="15">
      <c r="A871" s="7" t="s">
        <v>1197</v>
      </c>
      <c r="B871" s="7" t="s">
        <v>1198</v>
      </c>
      <c r="C871" s="70">
        <v>43783</v>
      </c>
      <c r="D871" s="7" t="s">
        <v>324</v>
      </c>
      <c r="E871" s="7" t="s">
        <v>2693</v>
      </c>
      <c r="F871" s="7"/>
      <c r="G871" s="13" t="s">
        <v>2694</v>
      </c>
      <c r="H871" s="9">
        <v>-25.2</v>
      </c>
      <c r="I871" s="10">
        <v>44.294795829999998</v>
      </c>
      <c r="J871" s="11">
        <v>-0.09</v>
      </c>
      <c r="K871" s="10">
        <v>1.0801666670000001</v>
      </c>
      <c r="L871" s="22">
        <v>-12.43</v>
      </c>
      <c r="M871" s="17">
        <v>0.86</v>
      </c>
      <c r="N871" s="23">
        <f>_xlfn.XLOOKUP(G871,Sheet2!$W$4:$W$494,Sheet2!$Z$4:$Z$494)</f>
        <v>6.8</v>
      </c>
      <c r="O871" s="23">
        <f>_xlfn.XLOOKUP($G871,Sheet2!$P$4:$P$494,Sheet2!$S$4:$S$494)</f>
        <v>2.4</v>
      </c>
      <c r="P871" s="23">
        <f>_xlfn.XLOOKUP($G871,Sheet2!$P$4:$P$494,Sheet2!$S$4:$S$494)</f>
        <v>2.4</v>
      </c>
      <c r="Q871" s="88">
        <f t="shared" si="24"/>
        <v>47.841933453836766</v>
      </c>
      <c r="R871" s="88">
        <f t="shared" si="25"/>
        <v>137.34820412403099</v>
      </c>
      <c r="S871" s="7" t="s">
        <v>2695</v>
      </c>
      <c r="T871" s="13" t="s">
        <v>2696</v>
      </c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 spans="1:32" ht="15">
      <c r="A872" s="7" t="s">
        <v>1197</v>
      </c>
      <c r="B872" s="7" t="s">
        <v>1198</v>
      </c>
      <c r="C872" s="70">
        <v>43789</v>
      </c>
      <c r="D872" s="7" t="s">
        <v>127</v>
      </c>
      <c r="E872" s="7" t="s">
        <v>2697</v>
      </c>
      <c r="F872" s="7" t="s">
        <v>156</v>
      </c>
      <c r="G872" s="13" t="s">
        <v>2698</v>
      </c>
      <c r="H872" s="9">
        <v>-27.94</v>
      </c>
      <c r="I872" s="10">
        <v>48.107632000000002</v>
      </c>
      <c r="J872" s="11">
        <v>-3.82</v>
      </c>
      <c r="K872" s="10">
        <v>1.04416</v>
      </c>
      <c r="L872" s="22">
        <v>14.11</v>
      </c>
      <c r="M872" s="17">
        <v>0.13</v>
      </c>
      <c r="N872" s="23">
        <f>_xlfn.XLOOKUP(G872,Sheet2!$W$4:$W$494,Sheet2!$Z$4:$Z$494)</f>
        <v>6.7</v>
      </c>
      <c r="O872" s="23">
        <f>_xlfn.XLOOKUP($G872,Sheet2!$P$4:$P$494,Sheet2!$S$4:$S$494)</f>
        <v>2.5</v>
      </c>
      <c r="P872" s="23">
        <f>_xlfn.XLOOKUP($G872,Sheet2!$P$4:$P$494,Sheet2!$S$4:$S$494)</f>
        <v>2.5</v>
      </c>
      <c r="Q872" s="88">
        <f t="shared" si="24"/>
        <v>53.751887322504857</v>
      </c>
      <c r="R872" s="88">
        <f t="shared" si="25"/>
        <v>986.82322051282063</v>
      </c>
      <c r="S872" s="7" t="s">
        <v>2699</v>
      </c>
      <c r="T872" s="13" t="s">
        <v>2700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 spans="1:32" ht="15">
      <c r="A873" s="7" t="s">
        <v>1197</v>
      </c>
      <c r="B873" s="7" t="s">
        <v>1198</v>
      </c>
      <c r="C873" s="70">
        <v>43786</v>
      </c>
      <c r="D873" s="7" t="s">
        <v>34</v>
      </c>
      <c r="E873" s="7" t="s">
        <v>2701</v>
      </c>
      <c r="F873" s="7" t="s">
        <v>223</v>
      </c>
      <c r="G873" s="13" t="s">
        <v>2702</v>
      </c>
      <c r="H873" s="9">
        <v>-25.37</v>
      </c>
      <c r="I873" s="10">
        <v>42.011676919999999</v>
      </c>
      <c r="J873" s="11">
        <v>2.75</v>
      </c>
      <c r="K873" s="10">
        <v>1.135846154</v>
      </c>
      <c r="L873" s="22">
        <v>16.57</v>
      </c>
      <c r="M873" s="17">
        <v>0.09</v>
      </c>
      <c r="N873" s="23">
        <f>_xlfn.XLOOKUP(G873,Sheet2!$W$4:$W$494,Sheet2!$Z$4:$Z$494)</f>
        <v>6.5</v>
      </c>
      <c r="O873" s="23">
        <f>_xlfn.XLOOKUP($G873,Sheet2!$P$4:$P$494,Sheet2!$S$4:$S$494)</f>
        <v>2.6</v>
      </c>
      <c r="P873" s="23">
        <f>_xlfn.XLOOKUP($G873,Sheet2!$P$4:$P$494,Sheet2!$S$4:$S$494)</f>
        <v>2.6</v>
      </c>
      <c r="Q873" s="88">
        <f t="shared" si="24"/>
        <v>43.15163889117094</v>
      </c>
      <c r="R873" s="88">
        <f t="shared" si="25"/>
        <v>1244.7904272592593</v>
      </c>
      <c r="S873" s="7" t="s">
        <v>2703</v>
      </c>
      <c r="T873" s="13" t="s">
        <v>2704</v>
      </c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 spans="1:32" ht="15">
      <c r="A874" s="7" t="s">
        <v>1197</v>
      </c>
      <c r="B874" s="7" t="s">
        <v>1198</v>
      </c>
      <c r="C874" s="70">
        <v>43795</v>
      </c>
      <c r="D874" s="7" t="s">
        <v>34</v>
      </c>
      <c r="E874" s="7" t="s">
        <v>2705</v>
      </c>
      <c r="F874" s="7" t="s">
        <v>167</v>
      </c>
      <c r="G874" s="13" t="s">
        <v>2706</v>
      </c>
      <c r="H874" s="9">
        <v>-26.63</v>
      </c>
      <c r="I874" s="10">
        <v>44.989746150000002</v>
      </c>
      <c r="J874" s="11">
        <v>-4.3600000000000003</v>
      </c>
      <c r="K874" s="10">
        <v>0.81215384599999996</v>
      </c>
      <c r="L874" s="22">
        <v>17.34</v>
      </c>
      <c r="M874" s="17">
        <v>0.11</v>
      </c>
      <c r="N874" s="23">
        <f>_xlfn.XLOOKUP(G874,Sheet2!$W$4:$W$494,Sheet2!$Z$4:$Z$494)</f>
        <v>6.8</v>
      </c>
      <c r="O874" s="23">
        <f>_xlfn.XLOOKUP($G874,Sheet2!$P$4:$P$494,Sheet2!$S$4:$S$494)</f>
        <v>2.6</v>
      </c>
      <c r="P874" s="23">
        <f>_xlfn.XLOOKUP($G874,Sheet2!$P$4:$P$494,Sheet2!$S$4:$S$494)</f>
        <v>2.6</v>
      </c>
      <c r="Q874" s="88">
        <f t="shared" si="24"/>
        <v>64.628195056284937</v>
      </c>
      <c r="R874" s="88">
        <f t="shared" si="25"/>
        <v>1090.6605127272728</v>
      </c>
      <c r="S874" s="7" t="s">
        <v>2707</v>
      </c>
      <c r="T874" s="13" t="s">
        <v>2708</v>
      </c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 spans="1:32" ht="15">
      <c r="A875" s="7" t="s">
        <v>1197</v>
      </c>
      <c r="B875" s="7" t="s">
        <v>1198</v>
      </c>
      <c r="C875" s="70">
        <v>43795</v>
      </c>
      <c r="D875" s="7" t="s">
        <v>34</v>
      </c>
      <c r="E875" s="7" t="s">
        <v>2705</v>
      </c>
      <c r="F875" s="7" t="s">
        <v>167</v>
      </c>
      <c r="G875" s="13" t="s">
        <v>2709</v>
      </c>
      <c r="H875" s="9">
        <v>-26.53</v>
      </c>
      <c r="I875" s="10">
        <v>42.644523999999997</v>
      </c>
      <c r="J875" s="11">
        <v>0.66</v>
      </c>
      <c r="K875" s="10">
        <v>0.84199999999999997</v>
      </c>
      <c r="L875" s="22">
        <v>17.05</v>
      </c>
      <c r="M875" s="17">
        <v>0.13</v>
      </c>
      <c r="N875" s="23">
        <f>_xlfn.XLOOKUP(G875,Sheet2!$W$4:$W$494,Sheet2!$Z$4:$Z$494)</f>
        <v>6.5</v>
      </c>
      <c r="O875" s="23">
        <f>_xlfn.XLOOKUP($G875,Sheet2!$P$4:$P$494,Sheet2!$S$4:$S$494)</f>
        <v>2.5</v>
      </c>
      <c r="P875" s="23">
        <f>_xlfn.XLOOKUP($G875,Sheet2!$P$4:$P$494,Sheet2!$S$4:$S$494)</f>
        <v>2.5</v>
      </c>
      <c r="Q875" s="88">
        <f t="shared" si="24"/>
        <v>59.087820269200314</v>
      </c>
      <c r="R875" s="88">
        <f t="shared" si="25"/>
        <v>874.75946666666653</v>
      </c>
      <c r="S875" s="7" t="s">
        <v>2710</v>
      </c>
      <c r="T875" s="13" t="s">
        <v>2711</v>
      </c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 spans="1:32" ht="15">
      <c r="A876" s="7" t="s">
        <v>1197</v>
      </c>
      <c r="B876" s="7" t="s">
        <v>1198</v>
      </c>
      <c r="C876" s="70">
        <v>43795</v>
      </c>
      <c r="D876" s="7" t="s">
        <v>34</v>
      </c>
      <c r="E876" s="7" t="s">
        <v>2705</v>
      </c>
      <c r="F876" s="7" t="s">
        <v>167</v>
      </c>
      <c r="G876" s="13" t="s">
        <v>2712</v>
      </c>
      <c r="H876" s="9">
        <v>-26.72</v>
      </c>
      <c r="I876" s="10">
        <v>44.027838459999998</v>
      </c>
      <c r="J876" s="11">
        <v>0.11</v>
      </c>
      <c r="K876" s="10">
        <v>1.120230769</v>
      </c>
      <c r="L876" s="22">
        <v>18.63</v>
      </c>
      <c r="M876" s="17">
        <v>0.14000000000000001</v>
      </c>
      <c r="N876" s="23">
        <f>_xlfn.XLOOKUP(G876,Sheet2!$W$4:$W$494,Sheet2!$Z$4:$Z$494)</f>
        <v>6.6</v>
      </c>
      <c r="O876" s="23">
        <f>_xlfn.XLOOKUP($G876,Sheet2!$P$4:$P$494,Sheet2!$S$4:$S$494)</f>
        <v>2.6</v>
      </c>
      <c r="P876" s="23">
        <f>_xlfn.XLOOKUP($G876,Sheet2!$P$4:$P$494,Sheet2!$S$4:$S$494)</f>
        <v>2.6</v>
      </c>
      <c r="Q876" s="88">
        <f t="shared" si="24"/>
        <v>45.852884028993017</v>
      </c>
      <c r="R876" s="88">
        <f t="shared" si="25"/>
        <v>838.6254944761904</v>
      </c>
      <c r="S876" s="7" t="s">
        <v>2713</v>
      </c>
      <c r="T876" s="13" t="s">
        <v>2714</v>
      </c>
      <c r="U876" s="7"/>
      <c r="V876" s="7"/>
      <c r="W876" s="7"/>
      <c r="X876" s="7"/>
      <c r="Y876" s="7"/>
      <c r="Z876" s="7"/>
      <c r="AA876" s="7"/>
      <c r="AB876" s="7"/>
      <c r="AC876" s="7"/>
      <c r="AD876" s="7" t="s">
        <v>2715</v>
      </c>
      <c r="AE876" s="7"/>
      <c r="AF876" s="7"/>
    </row>
    <row r="877" spans="1:32" ht="15">
      <c r="A877" s="7" t="s">
        <v>1197</v>
      </c>
      <c r="B877" s="7" t="s">
        <v>1198</v>
      </c>
      <c r="C877" s="70">
        <v>43789</v>
      </c>
      <c r="D877" s="7" t="s">
        <v>127</v>
      </c>
      <c r="E877" s="7" t="s">
        <v>2697</v>
      </c>
      <c r="F877" s="7" t="s">
        <v>156</v>
      </c>
      <c r="G877" s="13" t="s">
        <v>2716</v>
      </c>
      <c r="H877" s="9">
        <v>-27.17</v>
      </c>
      <c r="I877" s="10">
        <v>46.251481480000002</v>
      </c>
      <c r="J877" s="11">
        <v>-4.7699999999999996</v>
      </c>
      <c r="K877" s="10">
        <v>0.83259259299999999</v>
      </c>
      <c r="L877" s="22">
        <v>13.68</v>
      </c>
      <c r="M877" s="17">
        <v>0.18</v>
      </c>
      <c r="N877" s="23">
        <f>_xlfn.XLOOKUP(G877,Sheet2!$W$4:$W$494,Sheet2!$Z$4:$Z$494)</f>
        <v>6.6</v>
      </c>
      <c r="O877" s="23">
        <f>_xlfn.XLOOKUP($G877,Sheet2!$P$4:$P$494,Sheet2!$S$4:$S$494)</f>
        <v>2.7</v>
      </c>
      <c r="P877" s="23">
        <f>_xlfn.XLOOKUP($G877,Sheet2!$P$4:$P$494,Sheet2!$S$4:$S$494)</f>
        <v>2.7</v>
      </c>
      <c r="Q877" s="88">
        <f t="shared" si="24"/>
        <v>64.809682647112709</v>
      </c>
      <c r="R877" s="88">
        <f t="shared" si="25"/>
        <v>685.20713303703712</v>
      </c>
      <c r="S877" s="7" t="s">
        <v>2717</v>
      </c>
      <c r="T877" s="13" t="s">
        <v>2718</v>
      </c>
      <c r="U877" s="7"/>
      <c r="V877" s="7"/>
      <c r="W877" s="7"/>
      <c r="X877" s="7"/>
      <c r="Y877" s="7"/>
      <c r="Z877" s="7"/>
      <c r="AA877" s="7"/>
      <c r="AB877" s="7"/>
      <c r="AC877" s="7"/>
      <c r="AD877" s="7" t="s">
        <v>2715</v>
      </c>
      <c r="AE877" s="7"/>
      <c r="AF877" s="7"/>
    </row>
    <row r="878" spans="1:32" ht="15">
      <c r="A878" s="7" t="s">
        <v>1197</v>
      </c>
      <c r="B878" s="7" t="s">
        <v>1198</v>
      </c>
      <c r="C878" s="70">
        <v>43789</v>
      </c>
      <c r="D878" s="7" t="s">
        <v>127</v>
      </c>
      <c r="E878" s="7" t="s">
        <v>2697</v>
      </c>
      <c r="F878" s="7" t="s">
        <v>156</v>
      </c>
      <c r="G878" s="13" t="s">
        <v>2719</v>
      </c>
      <c r="H878" s="9">
        <v>-27.25</v>
      </c>
      <c r="I878" s="10">
        <v>47.175587499999999</v>
      </c>
      <c r="J878" s="11">
        <v>-4.8499999999999996</v>
      </c>
      <c r="K878" s="10">
        <v>0.87908333299999997</v>
      </c>
      <c r="L878" s="22">
        <v>14.16</v>
      </c>
      <c r="M878" s="17">
        <v>0.18</v>
      </c>
      <c r="N878" s="23">
        <f>_xlfn.XLOOKUP(G878,Sheet2!$W$4:$W$494,Sheet2!$Z$4:$Z$494)</f>
        <v>6.5</v>
      </c>
      <c r="O878" s="23">
        <f>_xlfn.XLOOKUP($G878,Sheet2!$P$4:$P$494,Sheet2!$S$4:$S$494)</f>
        <v>2.4</v>
      </c>
      <c r="P878" s="23">
        <f>_xlfn.XLOOKUP($G878,Sheet2!$P$4:$P$494,Sheet2!$S$4:$S$494)</f>
        <v>2.4</v>
      </c>
      <c r="Q878" s="88">
        <f t="shared" si="24"/>
        <v>62.608609844576208</v>
      </c>
      <c r="R878" s="88">
        <f t="shared" si="25"/>
        <v>698.89759259259256</v>
      </c>
      <c r="S878" s="7" t="s">
        <v>2720</v>
      </c>
      <c r="T878" s="13" t="s">
        <v>2721</v>
      </c>
      <c r="U878" s="7"/>
      <c r="V878" s="7"/>
      <c r="W878" s="7"/>
      <c r="X878" s="7"/>
      <c r="Y878" s="7"/>
      <c r="Z878" s="7"/>
      <c r="AA878" s="7"/>
      <c r="AB878" s="7"/>
      <c r="AC878" s="7"/>
      <c r="AD878" s="7" t="s">
        <v>2715</v>
      </c>
      <c r="AE878" s="7"/>
      <c r="AF878" s="7"/>
    </row>
    <row r="879" spans="1:32" ht="15">
      <c r="A879" s="7" t="s">
        <v>1197</v>
      </c>
      <c r="B879" s="7" t="s">
        <v>1198</v>
      </c>
      <c r="C879" s="70">
        <v>43786</v>
      </c>
      <c r="D879" s="7" t="s">
        <v>34</v>
      </c>
      <c r="E879" s="7" t="s">
        <v>2701</v>
      </c>
      <c r="F879" s="7" t="s">
        <v>223</v>
      </c>
      <c r="G879" s="13" t="s">
        <v>2722</v>
      </c>
      <c r="H879" s="9">
        <v>-24.8</v>
      </c>
      <c r="I879" s="10">
        <v>39.059188890000001</v>
      </c>
      <c r="J879" s="11">
        <v>1.59</v>
      </c>
      <c r="K879" s="10">
        <v>1.149407407</v>
      </c>
      <c r="L879" s="22">
        <v>18.36</v>
      </c>
      <c r="M879" s="17">
        <v>0.15</v>
      </c>
      <c r="N879" s="23">
        <f>_xlfn.XLOOKUP(G879,Sheet2!$W$4:$W$494,Sheet2!$Z$4:$Z$494)</f>
        <v>6.5</v>
      </c>
      <c r="O879" s="23">
        <f>_xlfn.XLOOKUP($G879,Sheet2!$P$4:$P$494,Sheet2!$S$4:$S$494)</f>
        <v>2.7</v>
      </c>
      <c r="P879" s="23">
        <f>_xlfn.XLOOKUP($G879,Sheet2!$P$4:$P$494,Sheet2!$S$4:$S$494)</f>
        <v>2.7</v>
      </c>
      <c r="Q879" s="88">
        <f t="shared" si="24"/>
        <v>39.645693448189164</v>
      </c>
      <c r="R879" s="88">
        <f t="shared" si="25"/>
        <v>694.38558026666669</v>
      </c>
      <c r="S879" s="7" t="s">
        <v>2723</v>
      </c>
      <c r="T879" s="13" t="s">
        <v>2724</v>
      </c>
      <c r="U879" s="7"/>
      <c r="V879" s="7"/>
      <c r="W879" s="7"/>
      <c r="X879" s="7"/>
      <c r="Y879" s="7"/>
      <c r="Z879" s="7"/>
      <c r="AA879" s="7"/>
      <c r="AB879" s="7"/>
      <c r="AC879" s="7"/>
      <c r="AD879" s="7" t="s">
        <v>2715</v>
      </c>
      <c r="AE879" s="7"/>
      <c r="AF879" s="7"/>
    </row>
    <row r="880" spans="1:32" ht="15">
      <c r="A880" s="7" t="s">
        <v>1197</v>
      </c>
      <c r="B880" s="7" t="s">
        <v>1198</v>
      </c>
      <c r="C880" s="70">
        <v>43789</v>
      </c>
      <c r="D880" s="7" t="s">
        <v>127</v>
      </c>
      <c r="E880" s="7" t="s">
        <v>2705</v>
      </c>
      <c r="F880" s="7" t="s">
        <v>167</v>
      </c>
      <c r="G880" s="13" t="s">
        <v>2725</v>
      </c>
      <c r="H880" s="9">
        <v>-25.58</v>
      </c>
      <c r="I880" s="10">
        <v>40.95327692</v>
      </c>
      <c r="J880" s="11">
        <v>-3.72</v>
      </c>
      <c r="K880" s="10">
        <v>1.4603846149999999</v>
      </c>
      <c r="L880" s="22">
        <v>13.77</v>
      </c>
      <c r="M880" s="17">
        <v>0.22</v>
      </c>
      <c r="N880" s="23">
        <f>_xlfn.XLOOKUP(G880,Sheet2!$W$4:$W$494,Sheet2!$Z$4:$Z$494)</f>
        <v>6.4</v>
      </c>
      <c r="O880" s="23">
        <f>_xlfn.XLOOKUP($G880,Sheet2!$P$4:$P$494,Sheet2!$S$4:$S$494)</f>
        <v>2.6</v>
      </c>
      <c r="P880" s="23">
        <f>_xlfn.XLOOKUP($G880,Sheet2!$P$4:$P$494,Sheet2!$S$4:$S$494)</f>
        <v>2.6</v>
      </c>
      <c r="Q880" s="88">
        <f t="shared" si="24"/>
        <v>32.716602587143342</v>
      </c>
      <c r="R880" s="88">
        <f t="shared" si="25"/>
        <v>496.40335660606064</v>
      </c>
      <c r="S880" s="7" t="s">
        <v>2726</v>
      </c>
      <c r="T880" s="13" t="s">
        <v>2727</v>
      </c>
      <c r="U880" s="7"/>
      <c r="V880" s="7"/>
      <c r="W880" s="7"/>
      <c r="X880" s="7"/>
      <c r="Y880" s="7"/>
      <c r="Z880" s="7"/>
      <c r="AA880" s="7"/>
      <c r="AB880" s="7"/>
      <c r="AC880" s="7"/>
      <c r="AD880" s="7" t="s">
        <v>2715</v>
      </c>
      <c r="AE880" s="7"/>
      <c r="AF880" s="7"/>
    </row>
    <row r="881" spans="1:32" ht="15">
      <c r="A881" s="7" t="s">
        <v>1197</v>
      </c>
      <c r="B881" s="7" t="s">
        <v>1198</v>
      </c>
      <c r="C881" s="70">
        <v>43789</v>
      </c>
      <c r="D881" s="7" t="s">
        <v>127</v>
      </c>
      <c r="E881" s="7" t="s">
        <v>2705</v>
      </c>
      <c r="F881" s="7" t="s">
        <v>167</v>
      </c>
      <c r="G881" s="13" t="s">
        <v>2728</v>
      </c>
      <c r="H881" s="9">
        <v>-25.6</v>
      </c>
      <c r="I881" s="10">
        <v>41.583772000000003</v>
      </c>
      <c r="J881" s="11">
        <v>-4.96</v>
      </c>
      <c r="K881" s="10">
        <v>0.82791999999999999</v>
      </c>
      <c r="L881" s="22">
        <v>13.04</v>
      </c>
      <c r="M881" s="17">
        <v>0.19</v>
      </c>
      <c r="N881" s="23">
        <f>_xlfn.XLOOKUP(G881,Sheet2!$W$4:$W$494,Sheet2!$Z$4:$Z$494)</f>
        <v>6.5</v>
      </c>
      <c r="O881" s="23">
        <f>_xlfn.XLOOKUP($G881,Sheet2!$P$4:$P$494,Sheet2!$S$4:$S$494)</f>
        <v>2.5</v>
      </c>
      <c r="P881" s="23">
        <f>_xlfn.XLOOKUP($G881,Sheet2!$P$4:$P$494,Sheet2!$S$4:$S$494)</f>
        <v>2.5</v>
      </c>
      <c r="Q881" s="88">
        <f t="shared" si="24"/>
        <v>58.597932972589952</v>
      </c>
      <c r="R881" s="88">
        <f t="shared" si="25"/>
        <v>583.63188771929833</v>
      </c>
      <c r="S881" s="7" t="s">
        <v>2729</v>
      </c>
      <c r="T881" s="13" t="s">
        <v>2730</v>
      </c>
      <c r="U881" s="7"/>
      <c r="V881" s="7"/>
      <c r="W881" s="7"/>
      <c r="X881" s="7"/>
      <c r="Y881" s="7"/>
      <c r="Z881" s="7"/>
      <c r="AA881" s="7"/>
      <c r="AB881" s="7"/>
      <c r="AC881" s="7"/>
      <c r="AD881" s="7" t="s">
        <v>2715</v>
      </c>
      <c r="AE881" s="7"/>
      <c r="AF881" s="7"/>
    </row>
    <row r="882" spans="1:32" ht="15">
      <c r="A882" s="7" t="s">
        <v>1197</v>
      </c>
      <c r="B882" s="7" t="s">
        <v>1198</v>
      </c>
      <c r="C882" s="70">
        <v>43789</v>
      </c>
      <c r="D882" s="7" t="s">
        <v>127</v>
      </c>
      <c r="E882" s="7" t="s">
        <v>2705</v>
      </c>
      <c r="F882" s="7" t="s">
        <v>167</v>
      </c>
      <c r="G882" s="13" t="s">
        <v>2731</v>
      </c>
      <c r="H882" s="9">
        <v>-26.02</v>
      </c>
      <c r="I882" s="10">
        <v>44.519422220000003</v>
      </c>
      <c r="J882" s="11">
        <v>-5.18</v>
      </c>
      <c r="K882" s="10">
        <v>0.92074074100000003</v>
      </c>
      <c r="L882" s="22">
        <v>12.86</v>
      </c>
      <c r="M882" s="17">
        <v>0.2</v>
      </c>
      <c r="N882" s="23">
        <f>_xlfn.XLOOKUP(G882,Sheet2!$W$4:$W$494,Sheet2!$Z$4:$Z$494)</f>
        <v>6.5</v>
      </c>
      <c r="O882" s="23">
        <f>_xlfn.XLOOKUP($G882,Sheet2!$P$4:$P$494,Sheet2!$S$4:$S$494)</f>
        <v>2.7</v>
      </c>
      <c r="P882" s="23">
        <f>_xlfn.XLOOKUP($G882,Sheet2!$P$4:$P$494,Sheet2!$S$4:$S$494)</f>
        <v>2.7</v>
      </c>
      <c r="Q882" s="88">
        <f t="shared" si="24"/>
        <v>56.410370053705847</v>
      </c>
      <c r="R882" s="88">
        <f t="shared" si="25"/>
        <v>593.59229626666661</v>
      </c>
      <c r="S882" s="7" t="s">
        <v>2732</v>
      </c>
      <c r="T882" s="13" t="s">
        <v>2733</v>
      </c>
      <c r="U882" s="7"/>
      <c r="V882" s="7"/>
      <c r="W882" s="7"/>
      <c r="X882" s="7"/>
      <c r="Y882" s="7"/>
      <c r="Z882" s="7"/>
      <c r="AA882" s="7"/>
      <c r="AB882" s="7"/>
      <c r="AC882" s="7"/>
      <c r="AD882" s="7" t="s">
        <v>2715</v>
      </c>
      <c r="AE882" s="7"/>
      <c r="AF882" s="7"/>
    </row>
    <row r="883" spans="1:32" ht="15">
      <c r="A883" s="7" t="s">
        <v>1197</v>
      </c>
      <c r="B883" s="7" t="s">
        <v>1198</v>
      </c>
      <c r="C883" s="70">
        <v>43795</v>
      </c>
      <c r="D883" s="7" t="s">
        <v>34</v>
      </c>
      <c r="E883" s="7" t="s">
        <v>155</v>
      </c>
      <c r="F883" s="7" t="s">
        <v>156</v>
      </c>
      <c r="G883" s="13" t="s">
        <v>2734</v>
      </c>
      <c r="H883" s="9">
        <v>-25.75</v>
      </c>
      <c r="I883" s="10">
        <v>45.586603850000003</v>
      </c>
      <c r="J883" s="11">
        <v>-0.63</v>
      </c>
      <c r="K883" s="10">
        <v>0.75392307700000005</v>
      </c>
      <c r="L883" s="22">
        <v>14.42</v>
      </c>
      <c r="M883" s="17">
        <v>0.17</v>
      </c>
      <c r="N883" s="23">
        <f>_xlfn.XLOOKUP(G883,Sheet2!$W$4:$W$494,Sheet2!$Z$4:$Z$494)</f>
        <v>6.4</v>
      </c>
      <c r="O883" s="23">
        <f>_xlfn.XLOOKUP($G883,Sheet2!$P$4:$P$494,Sheet2!$S$4:$S$494)</f>
        <v>2.6</v>
      </c>
      <c r="P883" s="23">
        <f>_xlfn.XLOOKUP($G883,Sheet2!$P$4:$P$494,Sheet2!$S$4:$S$494)</f>
        <v>2.6</v>
      </c>
      <c r="Q883" s="88">
        <f t="shared" si="24"/>
        <v>70.54349811119171</v>
      </c>
      <c r="R883" s="88">
        <f t="shared" si="25"/>
        <v>715.08398196078429</v>
      </c>
      <c r="S883" s="7" t="s">
        <v>2735</v>
      </c>
      <c r="T883" s="13" t="s">
        <v>2736</v>
      </c>
      <c r="U883" s="7"/>
      <c r="V883" s="7"/>
      <c r="W883" s="7"/>
      <c r="X883" s="7"/>
      <c r="Y883" s="7"/>
      <c r="Z883" s="7"/>
      <c r="AA883" s="7"/>
      <c r="AB883" s="7"/>
      <c r="AC883" s="7"/>
      <c r="AD883" s="7" t="s">
        <v>2715</v>
      </c>
      <c r="AE883" s="7"/>
      <c r="AF883" s="7"/>
    </row>
    <row r="884" spans="1:32" ht="15">
      <c r="A884" s="7" t="s">
        <v>1197</v>
      </c>
      <c r="B884" s="7" t="s">
        <v>1198</v>
      </c>
      <c r="C884" s="70">
        <v>43795</v>
      </c>
      <c r="D884" s="7" t="s">
        <v>34</v>
      </c>
      <c r="E884" s="7" t="s">
        <v>155</v>
      </c>
      <c r="F884" s="7" t="s">
        <v>156</v>
      </c>
      <c r="G884" s="13" t="s">
        <v>2737</v>
      </c>
      <c r="H884" s="9">
        <v>-25.35</v>
      </c>
      <c r="I884" s="10">
        <v>46.953088889999997</v>
      </c>
      <c r="J884" s="11">
        <v>0.08</v>
      </c>
      <c r="K884" s="10">
        <v>0.66288888899999998</v>
      </c>
      <c r="L884" s="22">
        <v>14.13</v>
      </c>
      <c r="M884" s="17">
        <v>0.15</v>
      </c>
      <c r="N884" s="23">
        <f>_xlfn.XLOOKUP(G884,Sheet2!$W$4:$W$494,Sheet2!$Z$4:$Z$494)</f>
        <v>6.7</v>
      </c>
      <c r="O884" s="23">
        <f>_xlfn.XLOOKUP($G884,Sheet2!$P$4:$P$494,Sheet2!$S$4:$S$494)</f>
        <v>2.7</v>
      </c>
      <c r="P884" s="23">
        <f>_xlfn.XLOOKUP($G884,Sheet2!$P$4:$P$494,Sheet2!$S$4:$S$494)</f>
        <v>2.7</v>
      </c>
      <c r="Q884" s="88">
        <f t="shared" si="24"/>
        <v>82.636177214610086</v>
      </c>
      <c r="R884" s="88">
        <f t="shared" si="25"/>
        <v>834.72158026666659</v>
      </c>
      <c r="S884" s="7" t="s">
        <v>2738</v>
      </c>
      <c r="T884" s="13" t="s">
        <v>2739</v>
      </c>
      <c r="U884" s="7"/>
      <c r="V884" s="7"/>
      <c r="W884" s="7"/>
      <c r="X884" s="7"/>
      <c r="Y884" s="7"/>
      <c r="Z884" s="7"/>
      <c r="AA884" s="7"/>
      <c r="AB884" s="7"/>
      <c r="AC884" s="7"/>
      <c r="AD884" s="7" t="s">
        <v>2715</v>
      </c>
      <c r="AE884" s="7"/>
      <c r="AF884" s="7"/>
    </row>
    <row r="885" spans="1:32" ht="15">
      <c r="A885" s="7" t="s">
        <v>1197</v>
      </c>
      <c r="B885" s="7" t="s">
        <v>1198</v>
      </c>
      <c r="C885" s="70">
        <v>43795</v>
      </c>
      <c r="D885" s="7" t="s">
        <v>34</v>
      </c>
      <c r="E885" s="7" t="s">
        <v>155</v>
      </c>
      <c r="F885" s="7" t="s">
        <v>156</v>
      </c>
      <c r="G885" s="13" t="s">
        <v>2740</v>
      </c>
      <c r="H885" s="9">
        <v>-25.66</v>
      </c>
      <c r="I885" s="10">
        <v>44.359542859999998</v>
      </c>
      <c r="J885" s="11">
        <v>7.0000000000000007E-2</v>
      </c>
      <c r="K885" s="10">
        <v>0.63749999999999996</v>
      </c>
      <c r="L885" s="22">
        <v>14.76</v>
      </c>
      <c r="M885" s="17">
        <v>0.16</v>
      </c>
      <c r="N885" s="23">
        <f>_xlfn.XLOOKUP(G885,Sheet2!$W$4:$W$494,Sheet2!$Z$4:$Z$494)</f>
        <v>6.4</v>
      </c>
      <c r="O885" s="23">
        <f>_xlfn.XLOOKUP($G885,Sheet2!$P$4:$P$494,Sheet2!$S$4:$S$494)</f>
        <v>2.8</v>
      </c>
      <c r="P885" s="23">
        <f>_xlfn.XLOOKUP($G885,Sheet2!$P$4:$P$494,Sheet2!$S$4:$S$494)</f>
        <v>2.8</v>
      </c>
      <c r="Q885" s="88">
        <f t="shared" si="24"/>
        <v>81.180862750326796</v>
      </c>
      <c r="R885" s="88">
        <f t="shared" si="25"/>
        <v>739.32571433333328</v>
      </c>
      <c r="S885" s="7" t="s">
        <v>2741</v>
      </c>
      <c r="T885" s="13" t="s">
        <v>2742</v>
      </c>
      <c r="U885" s="7"/>
      <c r="V885" s="7"/>
      <c r="W885" s="7"/>
      <c r="X885" s="7"/>
      <c r="Y885" s="7"/>
      <c r="Z885" s="7"/>
      <c r="AA885" s="7"/>
      <c r="AB885" s="7"/>
      <c r="AC885" s="7"/>
      <c r="AD885" s="7" t="s">
        <v>2715</v>
      </c>
      <c r="AE885" s="7"/>
      <c r="AF885" s="7"/>
    </row>
    <row r="886" spans="1:32" ht="15">
      <c r="A886" s="7" t="s">
        <v>1197</v>
      </c>
      <c r="B886" s="7" t="s">
        <v>1198</v>
      </c>
      <c r="C886" s="70">
        <v>43760</v>
      </c>
      <c r="D886" s="7" t="s">
        <v>328</v>
      </c>
      <c r="E886" s="7" t="s">
        <v>495</v>
      </c>
      <c r="F886" s="7"/>
      <c r="G886" s="13" t="s">
        <v>2743</v>
      </c>
      <c r="H886" s="9">
        <v>-29.13</v>
      </c>
      <c r="I886" s="10">
        <v>42.686763159999998</v>
      </c>
      <c r="J886" s="11">
        <v>5.12</v>
      </c>
      <c r="K886" s="10">
        <v>2.0127368419999998</v>
      </c>
      <c r="L886" s="22">
        <v>14.66</v>
      </c>
      <c r="M886" s="17">
        <v>1.52</v>
      </c>
      <c r="N886" s="23">
        <f>_xlfn.XLOOKUP(G886,Sheet2!$W$4:$W$494,Sheet2!$Z$4:$Z$494)</f>
        <v>6.5</v>
      </c>
      <c r="O886" s="23">
        <f>_xlfn.XLOOKUP($G886,Sheet2!$P$4:$P$494,Sheet2!$S$4:$S$494)</f>
        <v>1.9</v>
      </c>
      <c r="P886" s="23">
        <f>_xlfn.XLOOKUP($G886,Sheet2!$P$4:$P$494,Sheet2!$S$4:$S$494)</f>
        <v>1.9</v>
      </c>
      <c r="Q886" s="88">
        <f t="shared" si="24"/>
        <v>24.743037762045727</v>
      </c>
      <c r="R886" s="88">
        <f t="shared" si="25"/>
        <v>74.889058175438592</v>
      </c>
      <c r="S886" s="7" t="s">
        <v>2744</v>
      </c>
      <c r="T886" s="13" t="s">
        <v>2745</v>
      </c>
      <c r="U886" s="7"/>
      <c r="V886" s="7"/>
      <c r="W886" s="7"/>
      <c r="X886" s="7"/>
      <c r="Y886" s="7"/>
      <c r="Z886" s="7"/>
      <c r="AA886" s="7"/>
      <c r="AB886" s="7"/>
      <c r="AC886" s="7"/>
      <c r="AD886" s="7" t="s">
        <v>2715</v>
      </c>
      <c r="AE886" s="7"/>
      <c r="AF886" s="7"/>
    </row>
    <row r="887" spans="1:32" ht="15">
      <c r="A887" s="7" t="s">
        <v>1197</v>
      </c>
      <c r="B887" s="7" t="s">
        <v>1198</v>
      </c>
      <c r="C887" s="70" t="s">
        <v>1221</v>
      </c>
      <c r="D887" s="7" t="s">
        <v>127</v>
      </c>
      <c r="E887" s="7" t="s">
        <v>1559</v>
      </c>
      <c r="F887" s="7" t="s">
        <v>80</v>
      </c>
      <c r="G887" s="13" t="s">
        <v>1560</v>
      </c>
      <c r="H887" s="9">
        <v>-23.03</v>
      </c>
      <c r="I887" s="10">
        <v>48.70521111</v>
      </c>
      <c r="J887" s="11">
        <v>12.48</v>
      </c>
      <c r="K887" s="10">
        <v>14.78911111</v>
      </c>
      <c r="L887" s="22">
        <v>22.08</v>
      </c>
      <c r="M887" s="17">
        <v>1.07</v>
      </c>
      <c r="N887" s="23">
        <f>_xlfn.XLOOKUP(G887,Sheet2!$W$4:$W$494,Sheet2!$Z$4:$Z$494)</f>
        <v>5.7</v>
      </c>
      <c r="O887" s="23">
        <f>_xlfn.XLOOKUP($G887,Sheet2!$P$4:$P$494,Sheet2!$S$4:$S$494)</f>
        <v>1.2</v>
      </c>
      <c r="P887" s="23">
        <f>_xlfn.XLOOKUP($G887,Sheet2!$P$4:$P$494,Sheet2!$S$4:$S$494)</f>
        <v>1.2</v>
      </c>
      <c r="Q887" s="88">
        <f t="shared" si="24"/>
        <v>3.8422015949679347</v>
      </c>
      <c r="R887" s="88">
        <f t="shared" si="25"/>
        <v>121.38370370093456</v>
      </c>
      <c r="S887" s="7" t="s">
        <v>1561</v>
      </c>
      <c r="T887" s="13" t="s">
        <v>2746</v>
      </c>
      <c r="U887" s="7"/>
      <c r="V887" s="7"/>
      <c r="W887" s="7"/>
      <c r="X887" s="7"/>
      <c r="Y887" s="7"/>
      <c r="Z887" s="7"/>
      <c r="AA887" s="7"/>
      <c r="AB887" s="7"/>
      <c r="AC887" s="7"/>
      <c r="AD887" s="7" t="s">
        <v>2715</v>
      </c>
      <c r="AE887" s="7"/>
      <c r="AF887" s="7"/>
    </row>
    <row r="888" spans="1:32" ht="15">
      <c r="A888" s="7" t="s">
        <v>1197</v>
      </c>
      <c r="B888" s="7" t="s">
        <v>1198</v>
      </c>
      <c r="C888" s="70" t="s">
        <v>1221</v>
      </c>
      <c r="D888" s="7" t="s">
        <v>127</v>
      </c>
      <c r="E888" s="7" t="s">
        <v>1559</v>
      </c>
      <c r="F888" s="7" t="s">
        <v>80</v>
      </c>
      <c r="G888" s="13" t="s">
        <v>1740</v>
      </c>
      <c r="H888" s="9">
        <v>-27</v>
      </c>
      <c r="I888" s="10">
        <v>48.718272730000002</v>
      </c>
      <c r="J888" s="11">
        <v>11.44</v>
      </c>
      <c r="K888" s="10">
        <v>14.67472727</v>
      </c>
      <c r="L888" s="22">
        <v>16.149999999999999</v>
      </c>
      <c r="M888" s="17">
        <v>1.06</v>
      </c>
      <c r="N888" s="23">
        <f>_xlfn.XLOOKUP(G888,Sheet2!$W$4:$W$494,Sheet2!$Z$4:$Z$494)</f>
        <v>5.2</v>
      </c>
      <c r="O888" s="23">
        <f>_xlfn.XLOOKUP($G888,Sheet2!$P$4:$P$494,Sheet2!$S$4:$S$494)</f>
        <v>1.2</v>
      </c>
      <c r="P888" s="23">
        <f>_xlfn.XLOOKUP($G888,Sheet2!$P$4:$P$494,Sheet2!$S$4:$S$494)</f>
        <v>1.2</v>
      </c>
      <c r="Q888" s="88">
        <f t="shared" si="24"/>
        <v>3.8731884965155245</v>
      </c>
      <c r="R888" s="88">
        <f t="shared" si="25"/>
        <v>122.56169240251573</v>
      </c>
      <c r="S888" s="7" t="s">
        <v>1741</v>
      </c>
      <c r="T888" s="13" t="s">
        <v>2747</v>
      </c>
      <c r="U888" s="7"/>
      <c r="V888" s="7"/>
      <c r="W888" s="7"/>
      <c r="X888" s="7"/>
      <c r="Y888" s="7"/>
      <c r="Z888" s="7"/>
      <c r="AA888" s="7"/>
      <c r="AB888" s="7"/>
      <c r="AC888" s="7"/>
      <c r="AD888" s="7" t="s">
        <v>2715</v>
      </c>
      <c r="AE888" s="7"/>
      <c r="AF888" s="7"/>
    </row>
    <row r="889" spans="1:32" ht="15">
      <c r="A889" s="7" t="s">
        <v>1197</v>
      </c>
      <c r="B889" s="7" t="s">
        <v>1198</v>
      </c>
      <c r="C889" s="70" t="s">
        <v>1221</v>
      </c>
      <c r="D889" s="7" t="s">
        <v>127</v>
      </c>
      <c r="E889" s="7" t="s">
        <v>1559</v>
      </c>
      <c r="F889" s="7" t="s">
        <v>80</v>
      </c>
      <c r="G889" s="13" t="s">
        <v>2748</v>
      </c>
      <c r="H889" s="9">
        <v>-26.89</v>
      </c>
      <c r="I889" s="10">
        <v>48.568024999999999</v>
      </c>
      <c r="J889" s="11">
        <v>11.57</v>
      </c>
      <c r="K889" s="10">
        <v>14.44016667</v>
      </c>
      <c r="L889" s="22">
        <v>15.86</v>
      </c>
      <c r="M889" s="17">
        <v>1.1100000000000001</v>
      </c>
      <c r="N889" s="23">
        <f>_xlfn.XLOOKUP(G889,Sheet2!$W$4:$W$494,Sheet2!$Z$4:$Z$494)</f>
        <v>5.7</v>
      </c>
      <c r="O889" s="23">
        <f>_xlfn.XLOOKUP($G889,Sheet2!$P$4:$P$494,Sheet2!$S$4:$S$494)</f>
        <v>1.2</v>
      </c>
      <c r="P889" s="23">
        <f>_xlfn.XLOOKUP($G889,Sheet2!$P$4:$P$494,Sheet2!$S$4:$S$494)</f>
        <v>1.2</v>
      </c>
      <c r="Q889" s="88">
        <f t="shared" si="24"/>
        <v>3.9239641153901816</v>
      </c>
      <c r="R889" s="88">
        <f t="shared" si="25"/>
        <v>116.67993993993994</v>
      </c>
      <c r="S889" s="7" t="s">
        <v>2749</v>
      </c>
      <c r="T889" s="13" t="s">
        <v>2750</v>
      </c>
      <c r="U889" s="7"/>
      <c r="V889" s="7"/>
      <c r="W889" s="7"/>
      <c r="X889" s="7"/>
      <c r="Y889" s="7"/>
      <c r="Z889" s="7"/>
      <c r="AA889" s="7"/>
      <c r="AB889" s="7"/>
      <c r="AC889" s="7"/>
      <c r="AD889" s="7" t="s">
        <v>2715</v>
      </c>
      <c r="AE889" s="7"/>
      <c r="AF889" s="7"/>
    </row>
    <row r="890" spans="1:32" ht="15">
      <c r="A890" s="7" t="s">
        <v>1197</v>
      </c>
      <c r="B890" s="7" t="s">
        <v>1198</v>
      </c>
      <c r="C890" s="70" t="s">
        <v>1221</v>
      </c>
      <c r="D890" s="7" t="s">
        <v>127</v>
      </c>
      <c r="E890" s="7" t="s">
        <v>1559</v>
      </c>
      <c r="F890" s="7" t="s">
        <v>80</v>
      </c>
      <c r="G890" s="13" t="s">
        <v>2751</v>
      </c>
      <c r="H890" s="9">
        <v>-22.38</v>
      </c>
      <c r="I890" s="10">
        <v>46.753391669999999</v>
      </c>
      <c r="J890" s="11">
        <v>11.51</v>
      </c>
      <c r="K890" s="10">
        <v>13.533666670000001</v>
      </c>
      <c r="L890" s="22">
        <v>18.079999999999998</v>
      </c>
      <c r="M890" s="17">
        <v>1.23</v>
      </c>
      <c r="N890" s="23">
        <f>_xlfn.XLOOKUP(G890,Sheet2!$W$4:$W$494,Sheet2!$Z$4:$Z$494)</f>
        <v>5.5</v>
      </c>
      <c r="O890" s="23">
        <f>_xlfn.XLOOKUP($G890,Sheet2!$P$4:$P$494,Sheet2!$S$4:$S$494)</f>
        <v>1.2</v>
      </c>
      <c r="P890" s="23">
        <f>_xlfn.XLOOKUP($G890,Sheet2!$P$4:$P$494,Sheet2!$S$4:$S$494)</f>
        <v>1.2</v>
      </c>
      <c r="Q890" s="88">
        <f t="shared" si="24"/>
        <v>4.0303655280583319</v>
      </c>
      <c r="R890" s="88">
        <f t="shared" si="25"/>
        <v>101.36236676422764</v>
      </c>
      <c r="S890" s="7" t="s">
        <v>2752</v>
      </c>
      <c r="T890" s="13" t="s">
        <v>2753</v>
      </c>
      <c r="U890" s="7"/>
      <c r="V890" s="7"/>
      <c r="W890" s="7"/>
      <c r="X890" s="7"/>
      <c r="Y890" s="7"/>
      <c r="Z890" s="7"/>
      <c r="AA890" s="7"/>
      <c r="AB890" s="7"/>
      <c r="AC890" s="7"/>
      <c r="AD890" s="7" t="s">
        <v>2715</v>
      </c>
      <c r="AE890" s="7"/>
      <c r="AF890" s="7"/>
    </row>
    <row r="891" spans="1:32" ht="15">
      <c r="A891" s="7" t="s">
        <v>1197</v>
      </c>
      <c r="B891" s="7" t="s">
        <v>1198</v>
      </c>
      <c r="C891" s="70" t="e">
        <v>#N/A</v>
      </c>
      <c r="D891" s="7" t="s">
        <v>328</v>
      </c>
      <c r="E891" s="7"/>
      <c r="F891" s="7"/>
      <c r="G891" s="13" t="s">
        <v>2754</v>
      </c>
      <c r="H891" s="9">
        <v>-27.82</v>
      </c>
      <c r="I891" s="10">
        <v>42.142272730000002</v>
      </c>
      <c r="J891" s="11">
        <v>8.66</v>
      </c>
      <c r="K891" s="10">
        <v>11.073090909999999</v>
      </c>
      <c r="L891" s="22">
        <v>15.51</v>
      </c>
      <c r="M891" s="17">
        <v>0.87</v>
      </c>
      <c r="N891" s="23" t="e">
        <f>_xlfn.XLOOKUP(G891,Sheet2!$W$4:$W$494,Sheet2!$Z$4:$Z$494)</f>
        <v>#N/A</v>
      </c>
      <c r="O891" s="23" t="e">
        <f>_xlfn.XLOOKUP($G891,Sheet2!$A$4:$A$494,Sheet2!$D$4:$D$494)</f>
        <v>#N/A</v>
      </c>
      <c r="P891" s="23" t="e">
        <f>_xlfn.XLOOKUP($G891,Sheet2!$I$4:$I$494,Sheet2!$L$4:$L$494)</f>
        <v>#N/A</v>
      </c>
      <c r="Q891" s="88">
        <f t="shared" si="24"/>
        <v>4.4401319605590297</v>
      </c>
      <c r="R891" s="88">
        <f t="shared" si="25"/>
        <v>129.17171718007663</v>
      </c>
      <c r="S891" s="7" t="s">
        <v>2755</v>
      </c>
      <c r="T891" s="13" t="s">
        <v>2756</v>
      </c>
      <c r="U891" s="7"/>
      <c r="V891" s="7"/>
      <c r="W891" s="7"/>
      <c r="X891" s="7"/>
      <c r="Y891" s="7"/>
      <c r="Z891" s="7"/>
      <c r="AA891" s="7"/>
      <c r="AB891" s="7"/>
      <c r="AC891" s="7"/>
      <c r="AD891" s="7" t="s">
        <v>2715</v>
      </c>
      <c r="AE891" s="7"/>
      <c r="AF891" s="7"/>
    </row>
    <row r="892" spans="1:32" ht="15">
      <c r="A892" s="7" t="s">
        <v>1197</v>
      </c>
      <c r="B892" s="7" t="s">
        <v>1198</v>
      </c>
      <c r="C892" s="70">
        <v>43810</v>
      </c>
      <c r="D892" s="7" t="s">
        <v>328</v>
      </c>
      <c r="E892" s="7" t="s">
        <v>1398</v>
      </c>
      <c r="F892" s="7" t="s">
        <v>1399</v>
      </c>
      <c r="G892" s="13" t="s">
        <v>1400</v>
      </c>
      <c r="H892" s="34" t="e">
        <v>#N/A</v>
      </c>
      <c r="I892" s="35" t="e">
        <v>#N/A</v>
      </c>
      <c r="J892" s="11">
        <v>9.64</v>
      </c>
      <c r="K892" s="10">
        <v>11.444000000000001</v>
      </c>
      <c r="L892" s="22">
        <v>16.36</v>
      </c>
      <c r="M892" s="17">
        <v>0.96</v>
      </c>
      <c r="N892" s="23">
        <f>_xlfn.XLOOKUP(G892,Sheet2!$W$4:$W$494,Sheet2!$Z$4:$Z$494)</f>
        <v>5.6</v>
      </c>
      <c r="O892" s="23">
        <f>_xlfn.XLOOKUP($G892,Sheet2!$P$4:$P$494,Sheet2!$S$4:$S$494)</f>
        <v>1.2</v>
      </c>
      <c r="P892" s="23">
        <f>_xlfn.XLOOKUP($G892,Sheet2!$P$4:$P$494,Sheet2!$S$4:$S$494)</f>
        <v>1.2</v>
      </c>
      <c r="Q892" s="88" t="e">
        <f t="shared" si="24"/>
        <v>#N/A</v>
      </c>
      <c r="R892" s="88" t="e">
        <f t="shared" si="25"/>
        <v>#N/A</v>
      </c>
      <c r="S892" s="7"/>
      <c r="T892" s="13" t="s">
        <v>2757</v>
      </c>
      <c r="U892" s="35" t="e">
        <v>#N/A</v>
      </c>
      <c r="V892" s="7" t="s">
        <v>1402</v>
      </c>
      <c r="W892" s="7"/>
      <c r="X892" s="7"/>
      <c r="Y892" s="7"/>
      <c r="Z892" s="7"/>
      <c r="AA892" s="7"/>
      <c r="AB892" s="7"/>
      <c r="AC892" s="7"/>
      <c r="AD892" s="7" t="s">
        <v>2715</v>
      </c>
      <c r="AE892" s="7"/>
      <c r="AF892" s="7"/>
    </row>
    <row r="893" spans="1:32" ht="15">
      <c r="A893" s="7" t="s">
        <v>1197</v>
      </c>
      <c r="B893" s="7" t="s">
        <v>1198</v>
      </c>
      <c r="C893" s="70">
        <v>43810</v>
      </c>
      <c r="D893" s="7" t="s">
        <v>328</v>
      </c>
      <c r="E893" s="7" t="s">
        <v>1398</v>
      </c>
      <c r="F893" s="7" t="s">
        <v>1399</v>
      </c>
      <c r="G893" s="13" t="s">
        <v>2059</v>
      </c>
      <c r="H893" s="9">
        <v>-27.5</v>
      </c>
      <c r="I893" s="10">
        <v>39.616100000000003</v>
      </c>
      <c r="J893" s="11">
        <v>8.81</v>
      </c>
      <c r="K893" s="10">
        <v>10.507400000000001</v>
      </c>
      <c r="L893" s="22">
        <v>14.79</v>
      </c>
      <c r="M893" s="17">
        <v>0.93</v>
      </c>
      <c r="N893" s="23">
        <f>_xlfn.XLOOKUP(G893,Sheet2!$W$4:$W$494,Sheet2!$Z$4:$Z$494)</f>
        <v>5.6</v>
      </c>
      <c r="O893" s="23">
        <f>_xlfn.XLOOKUP($G893,Sheet2!$P$4:$P$494,Sheet2!$S$4:$S$494)</f>
        <v>1.1000000000000001</v>
      </c>
      <c r="P893" s="23">
        <f>_xlfn.XLOOKUP($G893,Sheet2!$P$4:$P$494,Sheet2!$S$4:$S$494)</f>
        <v>1.1000000000000001</v>
      </c>
      <c r="Q893" s="88">
        <f t="shared" si="24"/>
        <v>4.3986888605490737</v>
      </c>
      <c r="R893" s="88">
        <f t="shared" si="25"/>
        <v>113.59455197132617</v>
      </c>
      <c r="S893" s="7"/>
      <c r="T893" s="13" t="s">
        <v>2758</v>
      </c>
      <c r="U893" s="7" t="s">
        <v>2061</v>
      </c>
      <c r="V893" s="7" t="s">
        <v>2062</v>
      </c>
      <c r="W893" s="7"/>
      <c r="X893" s="7"/>
      <c r="Y893" s="7"/>
      <c r="Z893" s="7"/>
      <c r="AA893" s="7"/>
      <c r="AB893" s="7"/>
      <c r="AC893" s="7"/>
      <c r="AD893" s="7" t="s">
        <v>2715</v>
      </c>
      <c r="AE893" s="7"/>
      <c r="AF893" s="7"/>
    </row>
    <row r="894" spans="1:32" ht="15">
      <c r="A894" s="7" t="s">
        <v>1197</v>
      </c>
      <c r="B894" s="7" t="s">
        <v>1198</v>
      </c>
      <c r="C894" s="70">
        <v>43810</v>
      </c>
      <c r="D894" s="7" t="s">
        <v>328</v>
      </c>
      <c r="E894" s="7" t="s">
        <v>1398</v>
      </c>
      <c r="F894" s="7" t="s">
        <v>1399</v>
      </c>
      <c r="G894" s="13" t="s">
        <v>2030</v>
      </c>
      <c r="H894" s="9">
        <v>-30</v>
      </c>
      <c r="I894" s="10">
        <v>39.761800000000001</v>
      </c>
      <c r="J894" s="11">
        <v>10.220000000000001</v>
      </c>
      <c r="K894" s="10">
        <v>10.97138462</v>
      </c>
      <c r="L894" s="22">
        <v>18.989999999999998</v>
      </c>
      <c r="M894" s="17">
        <v>1.01</v>
      </c>
      <c r="N894" s="23">
        <f>_xlfn.XLOOKUP(G894,Sheet2!$W$4:$W$494,Sheet2!$Z$4:$Z$494)</f>
        <v>5.3</v>
      </c>
      <c r="O894" s="23">
        <f>_xlfn.XLOOKUP($G894,Sheet2!$P$4:$P$494,Sheet2!$S$4:$S$494)</f>
        <v>1.2</v>
      </c>
      <c r="P894" s="23">
        <f>_xlfn.XLOOKUP($G894,Sheet2!$P$4:$P$494,Sheet2!$S$4:$S$494)</f>
        <v>1.2</v>
      </c>
      <c r="Q894" s="88">
        <f t="shared" si="24"/>
        <v>4.2281597331027365</v>
      </c>
      <c r="R894" s="88">
        <f t="shared" si="25"/>
        <v>104.9816501650165</v>
      </c>
      <c r="S894" s="7"/>
      <c r="T894" s="13" t="s">
        <v>2759</v>
      </c>
      <c r="U894" s="7" t="s">
        <v>2032</v>
      </c>
      <c r="V894" s="7" t="s">
        <v>2033</v>
      </c>
      <c r="W894" s="7"/>
      <c r="X894" s="7"/>
      <c r="Y894" s="7"/>
      <c r="Z894" s="7"/>
      <c r="AA894" s="7"/>
      <c r="AB894" s="7"/>
      <c r="AC894" s="7"/>
      <c r="AD894" s="7" t="s">
        <v>2715</v>
      </c>
      <c r="AE894" s="7"/>
      <c r="AF894" s="7"/>
    </row>
    <row r="895" spans="1:32" ht="15">
      <c r="A895" s="7" t="s">
        <v>1197</v>
      </c>
      <c r="B895" s="7" t="s">
        <v>1198</v>
      </c>
      <c r="C895" s="70">
        <v>43760</v>
      </c>
      <c r="D895" s="7" t="s">
        <v>328</v>
      </c>
      <c r="E895" s="7" t="s">
        <v>1398</v>
      </c>
      <c r="F895" s="7" t="s">
        <v>1399</v>
      </c>
      <c r="G895" s="13" t="s">
        <v>2760</v>
      </c>
      <c r="H895" s="9">
        <v>-26.53</v>
      </c>
      <c r="I895" s="10">
        <v>49.763959999999997</v>
      </c>
      <c r="J895" s="11">
        <v>7.87</v>
      </c>
      <c r="K895" s="10">
        <v>14.938000000000001</v>
      </c>
      <c r="L895" s="22">
        <v>12.72</v>
      </c>
      <c r="M895" s="17">
        <v>1.08</v>
      </c>
      <c r="N895" s="23">
        <f>_xlfn.XLOOKUP(G895,Sheet2!$W$4:$W$494,Sheet2!$Z$4:$Z$494)</f>
        <v>5.6</v>
      </c>
      <c r="O895" s="23">
        <f>_xlfn.XLOOKUP($G895,Sheet2!$P$4:$P$494,Sheet2!$S$4:$S$494)</f>
        <v>1</v>
      </c>
      <c r="P895" s="23">
        <f>_xlfn.XLOOKUP($G895,Sheet2!$P$4:$P$494,Sheet2!$S$4:$S$494)</f>
        <v>1</v>
      </c>
      <c r="Q895" s="88">
        <f t="shared" si="24"/>
        <v>3.8865948141205875</v>
      </c>
      <c r="R895" s="88">
        <f t="shared" si="25"/>
        <v>122.87397530864196</v>
      </c>
      <c r="S895" s="7" t="s">
        <v>2761</v>
      </c>
      <c r="T895" s="13" t="s">
        <v>2762</v>
      </c>
      <c r="U895" s="7"/>
      <c r="V895" s="7"/>
      <c r="W895" s="7"/>
      <c r="X895" s="7"/>
      <c r="Y895" s="7"/>
      <c r="Z895" s="7"/>
      <c r="AA895" s="7"/>
      <c r="AB895" s="7"/>
      <c r="AC895" s="7"/>
      <c r="AD895" s="7" t="s">
        <v>2715</v>
      </c>
      <c r="AE895" s="7"/>
      <c r="AF895" s="7"/>
    </row>
    <row r="896" spans="1:32" ht="15">
      <c r="A896" s="7" t="s">
        <v>1197</v>
      </c>
      <c r="B896" s="7" t="s">
        <v>1198</v>
      </c>
      <c r="C896" s="70">
        <v>43783</v>
      </c>
      <c r="D896" s="7" t="s">
        <v>324</v>
      </c>
      <c r="E896" s="7" t="s">
        <v>1468</v>
      </c>
      <c r="F896" s="7" t="s">
        <v>773</v>
      </c>
      <c r="G896" s="13" t="s">
        <v>2763</v>
      </c>
      <c r="H896" s="9">
        <v>-12.33</v>
      </c>
      <c r="I896" s="10">
        <v>38.019300000000001</v>
      </c>
      <c r="J896" s="11">
        <v>2</v>
      </c>
      <c r="K896" s="10">
        <v>2.0771111109999998</v>
      </c>
      <c r="L896" s="22">
        <v>3.45</v>
      </c>
      <c r="M896" s="17">
        <v>0.39</v>
      </c>
      <c r="N896" s="23">
        <f>_xlfn.XLOOKUP(G896,Sheet2!$W$4:$W$494,Sheet2!$Z$4:$Z$494)</f>
        <v>6.7</v>
      </c>
      <c r="O896" s="23">
        <f>_xlfn.XLOOKUP($G896,Sheet2!$P$4:$P$494,Sheet2!$S$4:$S$494)</f>
        <v>2.7</v>
      </c>
      <c r="P896" s="23">
        <f>_xlfn.XLOOKUP($G896,Sheet2!$P$4:$P$494,Sheet2!$S$4:$S$494)</f>
        <v>2.7</v>
      </c>
      <c r="Q896" s="88">
        <f t="shared" si="24"/>
        <v>21.354587034415029</v>
      </c>
      <c r="R896" s="88">
        <f t="shared" si="25"/>
        <v>259.96102564102563</v>
      </c>
      <c r="S896" s="7" t="s">
        <v>2764</v>
      </c>
      <c r="T896" s="13" t="s">
        <v>2765</v>
      </c>
      <c r="U896" s="7"/>
      <c r="V896" s="7"/>
      <c r="W896" s="7"/>
      <c r="X896" s="7"/>
      <c r="Y896" s="7"/>
      <c r="Z896" s="7"/>
      <c r="AA896" s="7"/>
      <c r="AB896" s="7"/>
      <c r="AC896" s="7"/>
      <c r="AD896" s="7" t="s">
        <v>2715</v>
      </c>
      <c r="AE896" s="7"/>
      <c r="AF896" s="7"/>
    </row>
    <row r="897" spans="1:32" ht="15">
      <c r="A897" s="7" t="s">
        <v>1197</v>
      </c>
      <c r="B897" s="7" t="s">
        <v>1198</v>
      </c>
      <c r="C897" s="70">
        <v>43795</v>
      </c>
      <c r="D897" s="7" t="s">
        <v>34</v>
      </c>
      <c r="E897" s="7" t="s">
        <v>1720</v>
      </c>
      <c r="F897" s="7" t="s">
        <v>1721</v>
      </c>
      <c r="G897" s="13" t="s">
        <v>2766</v>
      </c>
      <c r="H897" s="9">
        <v>-32.549999999999997</v>
      </c>
      <c r="I897" s="10">
        <v>51.312849999999997</v>
      </c>
      <c r="J897" s="11">
        <v>8.99</v>
      </c>
      <c r="K897" s="10">
        <v>9.9489999999999998</v>
      </c>
      <c r="L897" s="22">
        <v>19.41</v>
      </c>
      <c r="M897" s="17">
        <v>0.74</v>
      </c>
      <c r="N897" s="23">
        <f>_xlfn.XLOOKUP(G897,Sheet2!$W$4:$W$494,Sheet2!$Z$4:$Z$494)</f>
        <v>4.8</v>
      </c>
      <c r="O897" s="23">
        <f>_xlfn.XLOOKUP($G897,Sheet2!$P$4:$P$494,Sheet2!$S$4:$S$494)</f>
        <v>1</v>
      </c>
      <c r="P897" s="23">
        <f>_xlfn.XLOOKUP($G897,Sheet2!$P$4:$P$494,Sheet2!$S$4:$S$494)</f>
        <v>1</v>
      </c>
      <c r="Q897" s="88">
        <f t="shared" si="24"/>
        <v>6.0171868194458398</v>
      </c>
      <c r="R897" s="88">
        <f t="shared" si="25"/>
        <v>184.91117117117116</v>
      </c>
      <c r="S897" s="7" t="s">
        <v>2767</v>
      </c>
      <c r="T897" s="13" t="s">
        <v>2768</v>
      </c>
      <c r="U897" s="7"/>
      <c r="V897" s="7"/>
      <c r="W897" s="7"/>
      <c r="X897" s="7"/>
      <c r="Y897" s="7"/>
      <c r="Z897" s="7"/>
      <c r="AA897" s="7"/>
      <c r="AB897" s="7"/>
      <c r="AC897" s="7"/>
      <c r="AD897" s="7" t="s">
        <v>2715</v>
      </c>
      <c r="AE897" s="7"/>
      <c r="AF897" s="7"/>
    </row>
    <row r="898" spans="1:32" ht="15">
      <c r="A898" s="7" t="s">
        <v>1197</v>
      </c>
      <c r="B898" s="7" t="s">
        <v>1198</v>
      </c>
      <c r="C898" s="70" t="e">
        <v>#N/A</v>
      </c>
      <c r="D898" s="7" t="s">
        <v>324</v>
      </c>
      <c r="E898" s="7"/>
      <c r="F898" s="7"/>
      <c r="G898" s="13" t="s">
        <v>2769</v>
      </c>
      <c r="H898" s="9">
        <v>-12.87</v>
      </c>
      <c r="I898" s="10">
        <v>33.677745459999997</v>
      </c>
      <c r="J898" s="11">
        <v>5.37</v>
      </c>
      <c r="K898" s="10">
        <v>7.8758181819999997</v>
      </c>
      <c r="L898" s="22">
        <v>1.86</v>
      </c>
      <c r="M898" s="17">
        <v>1.17</v>
      </c>
      <c r="N898" s="23">
        <f>_xlfn.XLOOKUP(G898,Sheet2!$W$4:$W$494,Sheet2!$Z$4:$Z$494)</f>
        <v>5</v>
      </c>
      <c r="O898" s="23">
        <f>_xlfn.XLOOKUP($G898,Sheet2!$P$4:$P$494,Sheet2!$S$4:$S$494)</f>
        <v>1.1000000000000001</v>
      </c>
      <c r="P898" s="23">
        <f>_xlfn.XLOOKUP($G898,Sheet2!$P$4:$P$494,Sheet2!$S$4:$S$494)</f>
        <v>1.1000000000000001</v>
      </c>
      <c r="Q898" s="88">
        <f t="shared" si="24"/>
        <v>4.9887773090629057</v>
      </c>
      <c r="R898" s="88">
        <f t="shared" si="25"/>
        <v>76.758394210826211</v>
      </c>
      <c r="S898" s="7" t="s">
        <v>2770</v>
      </c>
      <c r="T898" s="13" t="s">
        <v>2771</v>
      </c>
      <c r="U898" s="7"/>
      <c r="V898" s="7"/>
      <c r="W898" s="7"/>
      <c r="X898" s="7"/>
      <c r="Y898" s="7"/>
      <c r="Z898" s="7"/>
      <c r="AA898" s="7"/>
      <c r="AB898" s="7"/>
      <c r="AC898" s="7"/>
      <c r="AD898" s="7" t="s">
        <v>2715</v>
      </c>
      <c r="AE898" s="7"/>
      <c r="AF898" s="7"/>
    </row>
    <row r="899" spans="1:32" ht="15">
      <c r="A899" s="7" t="s">
        <v>1197</v>
      </c>
      <c r="B899" s="7" t="s">
        <v>1198</v>
      </c>
      <c r="C899" s="70">
        <v>43783</v>
      </c>
      <c r="D899" s="7" t="s">
        <v>371</v>
      </c>
      <c r="E899" s="7" t="s">
        <v>2053</v>
      </c>
      <c r="F899" s="7" t="s">
        <v>2054</v>
      </c>
      <c r="G899" s="13" t="s">
        <v>2772</v>
      </c>
      <c r="H899" s="9">
        <v>-17.57</v>
      </c>
      <c r="I899" s="10">
        <v>16.872138459999999</v>
      </c>
      <c r="J899" s="11">
        <v>6.61</v>
      </c>
      <c r="K899" s="10">
        <v>3.6698181820000002</v>
      </c>
      <c r="L899" s="22">
        <v>13.11</v>
      </c>
      <c r="M899" s="17">
        <v>0.42</v>
      </c>
      <c r="N899" s="23">
        <f>_xlfn.XLOOKUP(G899,Sheet2!$W$4:$W$494,Sheet2!$Z$4:$Z$494)</f>
        <v>4.9000000000000004</v>
      </c>
      <c r="O899" s="23">
        <f>_xlfn.XLOOKUP($G899,Sheet2!$A$4:$A$494,Sheet2!$D$4:$D$494)</f>
        <v>1.3</v>
      </c>
      <c r="P899" s="23">
        <f>_xlfn.XLOOKUP($G899,Sheet2!$I$4:$I$494,Sheet2!$L$4:$L$494)</f>
        <v>1.1000000000000001</v>
      </c>
      <c r="Q899" s="88">
        <f t="shared" si="24"/>
        <v>5.3637974854490116</v>
      </c>
      <c r="R899" s="88">
        <f t="shared" si="25"/>
        <v>107.12468863492063</v>
      </c>
      <c r="S899" s="7"/>
      <c r="T899" s="13" t="s">
        <v>2773</v>
      </c>
      <c r="U899" s="7" t="s">
        <v>2774</v>
      </c>
      <c r="V899" s="7" t="s">
        <v>2775</v>
      </c>
      <c r="W899" s="7"/>
      <c r="X899" s="7"/>
      <c r="Y899" s="7"/>
      <c r="Z899" s="7"/>
      <c r="AA899" s="7"/>
      <c r="AB899" s="7"/>
      <c r="AC899" s="7"/>
      <c r="AD899" s="7" t="s">
        <v>2715</v>
      </c>
      <c r="AE899" s="7"/>
      <c r="AF899" s="7"/>
    </row>
    <row r="900" spans="1:32" ht="15">
      <c r="A900" s="7" t="s">
        <v>1197</v>
      </c>
      <c r="B900" s="7" t="s">
        <v>1198</v>
      </c>
      <c r="C900" s="70">
        <v>43796</v>
      </c>
      <c r="D900" s="7" t="s">
        <v>127</v>
      </c>
      <c r="E900" s="7" t="s">
        <v>177</v>
      </c>
      <c r="F900" s="7"/>
      <c r="G900" s="13" t="s">
        <v>2776</v>
      </c>
      <c r="H900" s="9">
        <v>-30.54</v>
      </c>
      <c r="I900" s="10">
        <v>14.725781250000001</v>
      </c>
      <c r="J900" s="11">
        <v>2.25</v>
      </c>
      <c r="K900" s="10">
        <v>1.2354000000000001</v>
      </c>
      <c r="L900" s="22">
        <v>15.4</v>
      </c>
      <c r="M900" s="17">
        <v>0.2</v>
      </c>
      <c r="N900" s="23">
        <f>_xlfn.XLOOKUP(G900,Sheet2!$W$4:$W$494,Sheet2!$Z$4:$Z$494)</f>
        <v>4.5</v>
      </c>
      <c r="O900" s="23">
        <f>_xlfn.XLOOKUP($G900,Sheet2!$A$4:$A$494,Sheet2!$D$4:$D$494)</f>
        <v>2.9</v>
      </c>
      <c r="P900" s="23">
        <f>_xlfn.XLOOKUP($G900,Sheet2!$I$4:$I$494,Sheet2!$L$4:$L$494)</f>
        <v>2</v>
      </c>
      <c r="Q900" s="88">
        <f t="shared" si="24"/>
        <v>13.906490306783228</v>
      </c>
      <c r="R900" s="88">
        <f t="shared" si="25"/>
        <v>196.34375</v>
      </c>
      <c r="S900" s="7"/>
      <c r="T900" s="13" t="s">
        <v>2777</v>
      </c>
      <c r="U900" s="7" t="s">
        <v>2778</v>
      </c>
      <c r="V900" s="7" t="s">
        <v>2779</v>
      </c>
      <c r="W900" s="7"/>
      <c r="X900" s="7"/>
      <c r="Y900" s="7"/>
      <c r="Z900" s="7"/>
      <c r="AA900" s="7"/>
      <c r="AB900" s="7"/>
      <c r="AC900" s="7"/>
      <c r="AD900" s="7" t="s">
        <v>2715</v>
      </c>
      <c r="AE900" s="7"/>
      <c r="AF900" s="7"/>
    </row>
    <row r="901" spans="1:32" ht="15">
      <c r="A901" s="7" t="s">
        <v>1197</v>
      </c>
      <c r="B901" s="7" t="s">
        <v>1198</v>
      </c>
      <c r="C901" s="70">
        <v>43783</v>
      </c>
      <c r="D901" s="7" t="s">
        <v>324</v>
      </c>
      <c r="E901" s="7" t="s">
        <v>1923</v>
      </c>
      <c r="F901" s="7" t="s">
        <v>1923</v>
      </c>
      <c r="G901" s="13" t="s">
        <v>2780</v>
      </c>
      <c r="H901" s="9">
        <v>-15.88</v>
      </c>
      <c r="I901" s="10">
        <v>10.015885709999999</v>
      </c>
      <c r="J901" s="11">
        <v>2.59</v>
      </c>
      <c r="K901" s="10">
        <v>1.36175</v>
      </c>
      <c r="L901" s="22">
        <v>14.97</v>
      </c>
      <c r="M901" s="17">
        <v>0.16</v>
      </c>
      <c r="N901" s="23">
        <f>_xlfn.XLOOKUP(G901,Sheet2!$W$4:$W$494,Sheet2!$Z$4:$Z$494)</f>
        <v>6.6</v>
      </c>
      <c r="O901" s="23">
        <f>_xlfn.XLOOKUP($G901,Sheet2!$A$4:$A$494,Sheet2!$D$4:$D$494)</f>
        <v>2.1</v>
      </c>
      <c r="P901" s="23">
        <f>_xlfn.XLOOKUP($G901,Sheet2!$I$4:$I$494,Sheet2!$L$4:$L$494)</f>
        <v>2.4</v>
      </c>
      <c r="Q901" s="88">
        <f t="shared" ref="Q901:Q942" si="26">((I901)/12)/((K901)/14)</f>
        <v>8.5810170699467587</v>
      </c>
      <c r="R901" s="88">
        <f t="shared" si="25"/>
        <v>166.93142849999998</v>
      </c>
      <c r="S901" s="7"/>
      <c r="T901" s="13" t="s">
        <v>2781</v>
      </c>
      <c r="U901" s="7" t="s">
        <v>2782</v>
      </c>
      <c r="V901" s="7" t="s">
        <v>2783</v>
      </c>
      <c r="W901" s="7"/>
      <c r="X901" s="7"/>
      <c r="Y901" s="7"/>
      <c r="Z901" s="7"/>
      <c r="AA901" s="7"/>
      <c r="AB901" s="7"/>
      <c r="AC901" s="7"/>
      <c r="AD901" s="7" t="s">
        <v>2715</v>
      </c>
      <c r="AE901" s="7"/>
      <c r="AF901" s="7"/>
    </row>
    <row r="902" spans="1:32" ht="15">
      <c r="A902" s="7" t="s">
        <v>1197</v>
      </c>
      <c r="B902" s="7" t="s">
        <v>1198</v>
      </c>
      <c r="C902" s="70">
        <v>43785</v>
      </c>
      <c r="D902" s="7" t="s">
        <v>436</v>
      </c>
      <c r="E902" s="7" t="s">
        <v>1894</v>
      </c>
      <c r="F902" s="7"/>
      <c r="G902" s="13" t="s">
        <v>2784</v>
      </c>
      <c r="H902" s="9">
        <v>-25.17</v>
      </c>
      <c r="I902" s="10">
        <v>10.728925</v>
      </c>
      <c r="J902" s="11">
        <v>6.26</v>
      </c>
      <c r="K902" s="10">
        <v>1.276666667</v>
      </c>
      <c r="L902" s="22">
        <v>6</v>
      </c>
      <c r="M902" s="17">
        <v>0.21</v>
      </c>
      <c r="N902" s="23">
        <f>_xlfn.XLOOKUP(G902,Sheet2!$W$4:$W$494,Sheet2!$Z$4:$Z$494)</f>
        <v>5.4</v>
      </c>
      <c r="O902" s="23">
        <f>_xlfn.XLOOKUP($G902,Sheet2!$A$4:$A$494,Sheet2!$D$4:$D$494)</f>
        <v>0.8</v>
      </c>
      <c r="P902" s="23">
        <f>_xlfn.XLOOKUP($G902,Sheet2!$I$4:$I$494,Sheet2!$L$4:$L$494)</f>
        <v>1.2</v>
      </c>
      <c r="Q902" s="88">
        <f t="shared" si="26"/>
        <v>9.804500650181593</v>
      </c>
      <c r="R902" s="88">
        <f t="shared" ref="R902:R942" si="27">(I902/12)/(M902/32)</f>
        <v>136.24031746031747</v>
      </c>
      <c r="S902" s="7"/>
      <c r="T902" s="13" t="s">
        <v>2785</v>
      </c>
      <c r="U902" s="7" t="s">
        <v>2786</v>
      </c>
      <c r="V902" s="7" t="s">
        <v>2787</v>
      </c>
      <c r="W902" s="7"/>
      <c r="X902" s="7"/>
      <c r="Y902" s="7"/>
      <c r="Z902" s="7"/>
      <c r="AA902" s="7"/>
      <c r="AB902" s="7"/>
      <c r="AC902" s="7"/>
      <c r="AD902" s="7" t="s">
        <v>2715</v>
      </c>
      <c r="AE902" s="7"/>
      <c r="AF902" s="7"/>
    </row>
    <row r="903" spans="1:32" ht="15">
      <c r="A903" s="7" t="s">
        <v>1197</v>
      </c>
      <c r="B903" s="7" t="s">
        <v>1198</v>
      </c>
      <c r="C903" s="70" t="e">
        <v>#N/A</v>
      </c>
      <c r="D903" s="7" t="s">
        <v>328</v>
      </c>
      <c r="E903" s="7"/>
      <c r="F903" s="7"/>
      <c r="G903" s="13" t="s">
        <v>2788</v>
      </c>
      <c r="H903" s="9">
        <v>-27.69</v>
      </c>
      <c r="I903" s="10">
        <v>36.627777780000002</v>
      </c>
      <c r="J903" s="11">
        <v>8.75</v>
      </c>
      <c r="K903" s="10">
        <v>11.073454549999999</v>
      </c>
      <c r="L903" s="22">
        <v>11.68</v>
      </c>
      <c r="M903" s="17">
        <v>1.1399999999999999</v>
      </c>
      <c r="N903" s="23">
        <f>_xlfn.XLOOKUP(G903,Sheet2!$W$4:$W$494,Sheet2!$Z$4:$Z$494)</f>
        <v>5.0999999999999996</v>
      </c>
      <c r="O903" s="23">
        <f>_xlfn.XLOOKUP($G903,Sheet2!$A$4:$A$494,Sheet2!$D$4:$D$494)</f>
        <v>0.9</v>
      </c>
      <c r="P903" s="23">
        <f>_xlfn.XLOOKUP($G903,Sheet2!$I$4:$I$494,Sheet2!$L$4:$L$494)</f>
        <v>1.1000000000000001</v>
      </c>
      <c r="Q903" s="88">
        <f t="shared" si="26"/>
        <v>3.8589951507048004</v>
      </c>
      <c r="R903" s="88">
        <f t="shared" si="27"/>
        <v>85.679012350877215</v>
      </c>
      <c r="S903" s="7"/>
      <c r="T903" s="13" t="s">
        <v>2789</v>
      </c>
      <c r="U903" s="7" t="s">
        <v>2790</v>
      </c>
      <c r="V903" s="7" t="s">
        <v>2791</v>
      </c>
      <c r="W903" s="7"/>
      <c r="X903" s="7"/>
      <c r="Y903" s="7"/>
      <c r="Z903" s="7"/>
      <c r="AA903" s="7"/>
      <c r="AB903" s="7"/>
      <c r="AC903" s="7"/>
      <c r="AD903" s="7" t="s">
        <v>2715</v>
      </c>
      <c r="AE903" s="7"/>
      <c r="AF903" s="7"/>
    </row>
    <row r="904" spans="1:32" ht="15">
      <c r="A904" s="7" t="s">
        <v>1197</v>
      </c>
      <c r="B904" s="7" t="s">
        <v>1198</v>
      </c>
      <c r="C904" s="70">
        <v>43783</v>
      </c>
      <c r="D904" s="7" t="s">
        <v>324</v>
      </c>
      <c r="E904" s="7" t="s">
        <v>1923</v>
      </c>
      <c r="F904" s="7" t="s">
        <v>1923</v>
      </c>
      <c r="G904" s="13" t="s">
        <v>2792</v>
      </c>
      <c r="H904" s="9">
        <v>-15.51</v>
      </c>
      <c r="I904" s="10">
        <v>9.9643166670000003</v>
      </c>
      <c r="J904" s="11">
        <v>2.69</v>
      </c>
      <c r="K904" s="10">
        <v>1.2884</v>
      </c>
      <c r="L904" s="22">
        <v>12.44</v>
      </c>
      <c r="M904" s="17">
        <v>0.16</v>
      </c>
      <c r="N904" s="23">
        <f>_xlfn.XLOOKUP(G904,Sheet2!$W$4:$W$494,Sheet2!$Z$4:$Z$494)</f>
        <v>6.3</v>
      </c>
      <c r="O904" s="23">
        <f>_xlfn.XLOOKUP($G904,Sheet2!$A$4:$A$494,Sheet2!$D$4:$D$494)</f>
        <v>2.4</v>
      </c>
      <c r="P904" s="23">
        <f>_xlfn.XLOOKUP($G904,Sheet2!$I$4:$I$494,Sheet2!$L$4:$L$494)</f>
        <v>3</v>
      </c>
      <c r="Q904" s="88">
        <f t="shared" si="26"/>
        <v>9.0228470284849429</v>
      </c>
      <c r="R904" s="88">
        <f t="shared" si="27"/>
        <v>166.07194444999999</v>
      </c>
      <c r="S904" s="7"/>
      <c r="T904" s="13" t="s">
        <v>2793</v>
      </c>
      <c r="U904" s="7" t="s">
        <v>2794</v>
      </c>
      <c r="V904" s="7" t="s">
        <v>2795</v>
      </c>
      <c r="W904" s="7"/>
      <c r="X904" s="7"/>
      <c r="Y904" s="7"/>
      <c r="Z904" s="7"/>
      <c r="AA904" s="7"/>
      <c r="AB904" s="7"/>
      <c r="AC904" s="7"/>
      <c r="AD904" s="7" t="s">
        <v>2715</v>
      </c>
      <c r="AE904" s="7"/>
      <c r="AF904" s="7"/>
    </row>
    <row r="905" spans="1:32" ht="15">
      <c r="A905" s="7" t="s">
        <v>1197</v>
      </c>
      <c r="B905" s="7" t="s">
        <v>1198</v>
      </c>
      <c r="C905" s="70">
        <v>43786</v>
      </c>
      <c r="D905" s="7" t="s">
        <v>324</v>
      </c>
      <c r="E905" s="7" t="s">
        <v>1161</v>
      </c>
      <c r="F905" s="7" t="s">
        <v>2419</v>
      </c>
      <c r="G905" s="13" t="s">
        <v>2796</v>
      </c>
      <c r="H905" s="9">
        <v>-11.5</v>
      </c>
      <c r="I905" s="10">
        <v>25.410511110000002</v>
      </c>
      <c r="J905" s="11">
        <v>4.6900000000000004</v>
      </c>
      <c r="K905" s="10">
        <v>5.2336</v>
      </c>
      <c r="L905" s="22">
        <v>9.11</v>
      </c>
      <c r="M905" s="17">
        <v>0.79</v>
      </c>
      <c r="N905" s="23">
        <f>_xlfn.XLOOKUP(G905,Sheet2!$W$4:$W$494,Sheet2!$Z$4:$Z$494)</f>
        <v>4.9000000000000004</v>
      </c>
      <c r="O905" s="23">
        <f>_xlfn.XLOOKUP($G905,Sheet2!$A$4:$A$494,Sheet2!$D$4:$D$494)</f>
        <v>0.9</v>
      </c>
      <c r="P905" s="23">
        <f>_xlfn.XLOOKUP($G905,Sheet2!$I$4:$I$494,Sheet2!$L$4:$L$494)</f>
        <v>1</v>
      </c>
      <c r="Q905" s="88">
        <f t="shared" si="26"/>
        <v>5.6644749875802507</v>
      </c>
      <c r="R905" s="88">
        <f t="shared" si="27"/>
        <v>85.773877164556964</v>
      </c>
      <c r="S905" s="7"/>
      <c r="T905" s="13" t="s">
        <v>2797</v>
      </c>
      <c r="U905" s="7" t="s">
        <v>2798</v>
      </c>
      <c r="V905" s="7" t="s">
        <v>2799</v>
      </c>
      <c r="W905" s="7"/>
      <c r="X905" s="7"/>
      <c r="Y905" s="7"/>
      <c r="Z905" s="7"/>
      <c r="AA905" s="7"/>
      <c r="AB905" s="7"/>
      <c r="AC905" s="7"/>
      <c r="AD905" s="7" t="s">
        <v>2715</v>
      </c>
      <c r="AE905" s="7"/>
      <c r="AF905" s="7"/>
    </row>
    <row r="906" spans="1:32" ht="15">
      <c r="A906" s="7" t="s">
        <v>1197</v>
      </c>
      <c r="B906" s="7" t="s">
        <v>1198</v>
      </c>
      <c r="C906" s="70">
        <v>43795</v>
      </c>
      <c r="D906" s="7" t="s">
        <v>34</v>
      </c>
      <c r="E906" s="7" t="s">
        <v>177</v>
      </c>
      <c r="F906" s="7"/>
      <c r="G906" s="13" t="s">
        <v>2800</v>
      </c>
      <c r="H906" s="9">
        <v>-30.08</v>
      </c>
      <c r="I906" s="10">
        <v>19.14945926</v>
      </c>
      <c r="J906" s="11">
        <v>4.05</v>
      </c>
      <c r="K906" s="10">
        <v>1.9970000000000001</v>
      </c>
      <c r="L906" s="22">
        <v>13.03</v>
      </c>
      <c r="M906" s="17">
        <v>0.28999999999999998</v>
      </c>
      <c r="N906" s="23">
        <f>_xlfn.XLOOKUP(G906,Sheet2!$W$4:$W$494,Sheet2!$Z$4:$Z$494)</f>
        <v>5.8</v>
      </c>
      <c r="O906" s="23">
        <f>_xlfn.XLOOKUP($G906,Sheet2!$A$4:$A$494,Sheet2!$D$4:$D$494)</f>
        <v>2.7</v>
      </c>
      <c r="P906" s="23">
        <f>_xlfn.XLOOKUP($G906,Sheet2!$I$4:$I$494,Sheet2!$L$4:$L$494)</f>
        <v>1</v>
      </c>
      <c r="Q906" s="88">
        <f t="shared" si="26"/>
        <v>11.187298849941579</v>
      </c>
      <c r="R906" s="88">
        <f t="shared" si="27"/>
        <v>176.08698170114945</v>
      </c>
      <c r="S906" s="7"/>
      <c r="T906" s="13" t="s">
        <v>2801</v>
      </c>
      <c r="U906" s="7" t="s">
        <v>2802</v>
      </c>
      <c r="V906" s="7" t="s">
        <v>2803</v>
      </c>
      <c r="W906" s="7"/>
      <c r="X906" s="7"/>
      <c r="Y906" s="7"/>
      <c r="Z906" s="7"/>
      <c r="AA906" s="7"/>
      <c r="AB906" s="7"/>
      <c r="AC906" s="7"/>
      <c r="AD906" s="7" t="s">
        <v>2715</v>
      </c>
      <c r="AE906" s="7"/>
      <c r="AF906" s="7"/>
    </row>
    <row r="907" spans="1:32" ht="15">
      <c r="A907" s="7" t="s">
        <v>1197</v>
      </c>
      <c r="B907" s="7" t="s">
        <v>1198</v>
      </c>
      <c r="C907" s="70">
        <v>43783</v>
      </c>
      <c r="D907" s="7" t="s">
        <v>371</v>
      </c>
      <c r="E907" s="7" t="s">
        <v>1894</v>
      </c>
      <c r="F907" s="7"/>
      <c r="G907" s="13" t="s">
        <v>2804</v>
      </c>
      <c r="H907" s="9">
        <v>-17.97</v>
      </c>
      <c r="I907" s="10">
        <v>8.3300999999999998</v>
      </c>
      <c r="J907" s="11">
        <v>2.68</v>
      </c>
      <c r="K907" s="10">
        <v>0.75624999999999998</v>
      </c>
      <c r="L907" s="22">
        <v>15.19</v>
      </c>
      <c r="M907" s="17">
        <v>0.21</v>
      </c>
      <c r="N907" s="23">
        <f>_xlfn.XLOOKUP(G907,Sheet2!$W$4:$W$494,Sheet2!$Z$4:$Z$494)</f>
        <v>4.7</v>
      </c>
      <c r="O907" s="23">
        <f>_xlfn.XLOOKUP($G907,Sheet2!$A$4:$A$494,Sheet2!$D$4:$D$494)</f>
        <v>1.2</v>
      </c>
      <c r="P907" s="23">
        <f>_xlfn.XLOOKUP($G907,Sheet2!$I$4:$I$494,Sheet2!$L$4:$L$494)</f>
        <v>1.6</v>
      </c>
      <c r="Q907" s="88">
        <f t="shared" si="26"/>
        <v>12.850842975206612</v>
      </c>
      <c r="R907" s="88">
        <f t="shared" si="27"/>
        <v>105.77904761904762</v>
      </c>
      <c r="S907" s="7"/>
      <c r="T907" s="13" t="s">
        <v>2805</v>
      </c>
      <c r="U907" s="7" t="s">
        <v>2806</v>
      </c>
      <c r="V907" s="7" t="s">
        <v>2807</v>
      </c>
      <c r="W907" s="7"/>
      <c r="X907" s="7"/>
      <c r="Y907" s="7"/>
      <c r="Z907" s="7"/>
      <c r="AA907" s="7"/>
      <c r="AB907" s="7"/>
      <c r="AC907" s="7"/>
      <c r="AD907" s="7" t="s">
        <v>2715</v>
      </c>
      <c r="AE907" s="7"/>
      <c r="AF907" s="7"/>
    </row>
    <row r="908" spans="1:32" ht="15">
      <c r="A908" s="7" t="s">
        <v>1197</v>
      </c>
      <c r="B908" s="7" t="s">
        <v>1198</v>
      </c>
      <c r="C908" s="70">
        <v>43786</v>
      </c>
      <c r="D908" s="7" t="s">
        <v>324</v>
      </c>
      <c r="E908" s="7" t="s">
        <v>2088</v>
      </c>
      <c r="F908" s="7" t="s">
        <v>2089</v>
      </c>
      <c r="G908" s="13" t="s">
        <v>2808</v>
      </c>
      <c r="H908" s="9">
        <v>-12.68</v>
      </c>
      <c r="I908" s="10">
        <v>20.678630770000002</v>
      </c>
      <c r="J908" s="11">
        <v>4.1900000000000004</v>
      </c>
      <c r="K908" s="10">
        <v>5.0156363639999997</v>
      </c>
      <c r="L908" s="22">
        <v>13.03</v>
      </c>
      <c r="M908" s="17">
        <v>0.63</v>
      </c>
      <c r="N908" s="23">
        <f>_xlfn.XLOOKUP(G908,Sheet2!$W$4:$W$494,Sheet2!$Z$4:$Z$494)</f>
        <v>4.5999999999999996</v>
      </c>
      <c r="O908" s="23">
        <f>_xlfn.XLOOKUP($G908,Sheet2!$A$4:$A$494,Sheet2!$D$4:$D$494)</f>
        <v>1.3</v>
      </c>
      <c r="P908" s="23">
        <f>_xlfn.XLOOKUP($G908,Sheet2!$I$4:$I$494,Sheet2!$L$4:$L$494)</f>
        <v>1.1000000000000001</v>
      </c>
      <c r="Q908" s="88">
        <f t="shared" si="26"/>
        <v>4.809971752502963</v>
      </c>
      <c r="R908" s="88">
        <f t="shared" si="27"/>
        <v>87.528595851851861</v>
      </c>
      <c r="S908" s="7"/>
      <c r="T908" s="13" t="s">
        <v>2809</v>
      </c>
      <c r="U908" s="7" t="s">
        <v>2810</v>
      </c>
      <c r="V908" s="7" t="s">
        <v>2811</v>
      </c>
      <c r="W908" s="7"/>
      <c r="X908" s="7"/>
      <c r="Y908" s="7"/>
      <c r="Z908" s="7"/>
      <c r="AA908" s="7"/>
      <c r="AB908" s="7"/>
      <c r="AC908" s="7"/>
      <c r="AD908" s="7" t="s">
        <v>2715</v>
      </c>
      <c r="AE908" s="7"/>
      <c r="AF908" s="7"/>
    </row>
    <row r="909" spans="1:32" ht="15">
      <c r="A909" s="7" t="s">
        <v>1197</v>
      </c>
      <c r="B909" s="7" t="s">
        <v>1198</v>
      </c>
      <c r="C909" s="70">
        <v>43786</v>
      </c>
      <c r="D909" s="7" t="s">
        <v>324</v>
      </c>
      <c r="E909" s="7" t="s">
        <v>2088</v>
      </c>
      <c r="F909" s="7" t="s">
        <v>2089</v>
      </c>
      <c r="G909" s="13" t="s">
        <v>2812</v>
      </c>
      <c r="H909" s="9">
        <v>-13.31</v>
      </c>
      <c r="I909" s="10">
        <v>23.074177779999999</v>
      </c>
      <c r="J909" s="11">
        <v>3.72</v>
      </c>
      <c r="K909" s="10">
        <v>6.0898181820000001</v>
      </c>
      <c r="L909" s="22">
        <v>11.23</v>
      </c>
      <c r="M909" s="17">
        <v>1.1000000000000001</v>
      </c>
      <c r="N909" s="23">
        <f>_xlfn.XLOOKUP(G909,Sheet2!$W$4:$W$494,Sheet2!$Z$4:$Z$494)</f>
        <v>5.0999999999999996</v>
      </c>
      <c r="O909" s="23">
        <f>_xlfn.XLOOKUP($G909,Sheet2!$A$4:$A$494,Sheet2!$D$4:$D$494)</f>
        <v>0.9</v>
      </c>
      <c r="P909" s="23">
        <f>_xlfn.XLOOKUP($G909,Sheet2!$I$4:$I$494,Sheet2!$L$4:$L$494)</f>
        <v>1.1000000000000001</v>
      </c>
      <c r="Q909" s="88">
        <f t="shared" si="26"/>
        <v>4.4204725448512026</v>
      </c>
      <c r="R909" s="88">
        <f t="shared" si="27"/>
        <v>55.937400678787874</v>
      </c>
      <c r="S909" s="7"/>
      <c r="T909" s="13" t="s">
        <v>2813</v>
      </c>
      <c r="U909" s="7" t="s">
        <v>2814</v>
      </c>
      <c r="V909" s="7" t="s">
        <v>2815</v>
      </c>
      <c r="W909" s="7"/>
      <c r="X909" s="7"/>
      <c r="Y909" s="7"/>
      <c r="Z909" s="7"/>
      <c r="AA909" s="7"/>
      <c r="AB909" s="7"/>
      <c r="AC909" s="7"/>
      <c r="AD909" s="7" t="s">
        <v>2715</v>
      </c>
      <c r="AE909" s="7"/>
      <c r="AF909" s="7"/>
    </row>
    <row r="910" spans="1:32" ht="15">
      <c r="A910" s="7" t="s">
        <v>1197</v>
      </c>
      <c r="B910" s="7" t="s">
        <v>1198</v>
      </c>
      <c r="C910" s="70">
        <v>43786</v>
      </c>
      <c r="D910" s="7" t="s">
        <v>324</v>
      </c>
      <c r="E910" s="7" t="s">
        <v>1161</v>
      </c>
      <c r="F910" s="7" t="s">
        <v>2419</v>
      </c>
      <c r="G910" s="13" t="s">
        <v>2816</v>
      </c>
      <c r="H910" s="9">
        <v>-11.95</v>
      </c>
      <c r="I910" s="10">
        <v>19.863511110000001</v>
      </c>
      <c r="J910" s="11">
        <v>4.58</v>
      </c>
      <c r="K910" s="10">
        <v>4.5436923079999998</v>
      </c>
      <c r="L910" s="22">
        <v>8.43</v>
      </c>
      <c r="M910" s="17">
        <v>0.61</v>
      </c>
      <c r="N910" s="23">
        <f>_xlfn.XLOOKUP(G910,Sheet2!$W$4:$W$494,Sheet2!$Z$4:$Z$494)</f>
        <v>5.6</v>
      </c>
      <c r="O910" s="23">
        <f>_xlfn.XLOOKUP($G910,Sheet2!$A$4:$A$494,Sheet2!$D$4:$D$494)</f>
        <v>0.9</v>
      </c>
      <c r="P910" s="23">
        <f>_xlfn.XLOOKUP($G910,Sheet2!$I$4:$I$494,Sheet2!$L$4:$L$494)</f>
        <v>1.3</v>
      </c>
      <c r="Q910" s="88">
        <f t="shared" si="26"/>
        <v>5.1002785233053256</v>
      </c>
      <c r="R910" s="88">
        <f t="shared" si="27"/>
        <v>86.835021245901643</v>
      </c>
      <c r="S910" s="7"/>
      <c r="T910" s="13" t="s">
        <v>2817</v>
      </c>
      <c r="U910" s="7" t="s">
        <v>2818</v>
      </c>
      <c r="V910" s="7" t="s">
        <v>2819</v>
      </c>
      <c r="W910" s="7"/>
      <c r="X910" s="7"/>
      <c r="Y910" s="7"/>
      <c r="Z910" s="7"/>
      <c r="AA910" s="7"/>
      <c r="AB910" s="7"/>
      <c r="AC910" s="7"/>
      <c r="AD910" s="7" t="s">
        <v>2715</v>
      </c>
      <c r="AE910" s="7"/>
      <c r="AF910" s="7"/>
    </row>
    <row r="911" spans="1:32" ht="15">
      <c r="A911" s="7" t="s">
        <v>1197</v>
      </c>
      <c r="B911" s="7" t="s">
        <v>1198</v>
      </c>
      <c r="C911" s="70">
        <v>43795</v>
      </c>
      <c r="D911" s="7" t="s">
        <v>34</v>
      </c>
      <c r="E911" s="7" t="s">
        <v>198</v>
      </c>
      <c r="F911" s="7"/>
      <c r="G911" s="13" t="s">
        <v>2820</v>
      </c>
      <c r="H911" s="9">
        <v>-26.08</v>
      </c>
      <c r="I911" s="10">
        <v>14.35106429</v>
      </c>
      <c r="J911" s="11">
        <v>3.59</v>
      </c>
      <c r="K911" s="10">
        <v>0.89318518499999999</v>
      </c>
      <c r="L911" s="22">
        <v>12.29</v>
      </c>
      <c r="M911" s="17">
        <v>0.34</v>
      </c>
      <c r="N911" s="23">
        <f>_xlfn.XLOOKUP(G911,Sheet2!$W$4:$W$494,Sheet2!$Z$4:$Z$494)</f>
        <v>9</v>
      </c>
      <c r="O911" s="23">
        <f>_xlfn.XLOOKUP($G911,Sheet2!$A$4:$A$494,Sheet2!$D$4:$D$494)</f>
        <v>2.8</v>
      </c>
      <c r="P911" s="23">
        <f>_xlfn.XLOOKUP($G911,Sheet2!$I$4:$I$494,Sheet2!$L$4:$L$494)</f>
        <v>2.7</v>
      </c>
      <c r="Q911" s="88">
        <f t="shared" si="26"/>
        <v>18.745170228426183</v>
      </c>
      <c r="R911" s="88">
        <f t="shared" si="27"/>
        <v>112.55736698039215</v>
      </c>
      <c r="S911" s="7"/>
      <c r="T911" s="13" t="s">
        <v>2821</v>
      </c>
      <c r="U911" s="7" t="s">
        <v>2822</v>
      </c>
      <c r="V911" s="7" t="s">
        <v>2823</v>
      </c>
      <c r="W911" s="7"/>
      <c r="X911" s="7"/>
      <c r="Y911" s="7"/>
      <c r="Z911" s="7"/>
      <c r="AA911" s="7"/>
      <c r="AB911" s="7"/>
      <c r="AC911" s="7"/>
      <c r="AD911" s="7" t="s">
        <v>2824</v>
      </c>
      <c r="AE911" s="7"/>
      <c r="AF911" s="7"/>
    </row>
    <row r="912" spans="1:32" ht="15">
      <c r="A912" s="7" t="s">
        <v>1197</v>
      </c>
      <c r="B912" s="7" t="s">
        <v>1198</v>
      </c>
      <c r="C912" s="70">
        <v>43795</v>
      </c>
      <c r="D912" s="7" t="s">
        <v>34</v>
      </c>
      <c r="E912" s="7" t="s">
        <v>198</v>
      </c>
      <c r="F912" s="7"/>
      <c r="G912" s="13" t="s">
        <v>2825</v>
      </c>
      <c r="H912" s="9">
        <v>-24.46</v>
      </c>
      <c r="I912" s="10">
        <v>17.08402143</v>
      </c>
      <c r="J912" s="11">
        <v>3.29</v>
      </c>
      <c r="K912" s="10">
        <v>1.0016666670000001</v>
      </c>
      <c r="L912" s="14"/>
      <c r="M912" s="17">
        <v>0.7</v>
      </c>
      <c r="N912" s="23">
        <f>_xlfn.XLOOKUP(G912,Sheet2!$W$4:$W$494,Sheet2!$Z$4:$Z$494)</f>
        <v>8.5</v>
      </c>
      <c r="O912" s="23">
        <f>_xlfn.XLOOKUP($G912,Sheet2!$A$4:$A$494,Sheet2!$D$4:$D$494)</f>
        <v>2.8</v>
      </c>
      <c r="P912" s="23">
        <f>_xlfn.XLOOKUP($G912,Sheet2!$I$4:$I$494,Sheet2!$L$4:$L$494)</f>
        <v>2.4</v>
      </c>
      <c r="Q912" s="88">
        <f t="shared" si="26"/>
        <v>19.898194670582964</v>
      </c>
      <c r="R912" s="88">
        <f t="shared" si="27"/>
        <v>65.081986400000005</v>
      </c>
      <c r="S912" s="7"/>
      <c r="T912" s="13" t="s">
        <v>2826</v>
      </c>
      <c r="U912" s="7" t="s">
        <v>2827</v>
      </c>
      <c r="V912" s="7" t="s">
        <v>2828</v>
      </c>
      <c r="W912" s="7"/>
      <c r="X912" s="7"/>
      <c r="Y912" s="7"/>
      <c r="Z912" s="7"/>
      <c r="AA912" s="7"/>
      <c r="AB912" s="7"/>
      <c r="AC912" s="7"/>
      <c r="AD912" s="7" t="s">
        <v>2824</v>
      </c>
      <c r="AE912" s="7"/>
      <c r="AF912" s="7"/>
    </row>
    <row r="913" spans="1:32" ht="15">
      <c r="A913" s="7" t="s">
        <v>1197</v>
      </c>
      <c r="B913" s="7" t="s">
        <v>1198</v>
      </c>
      <c r="C913" s="70">
        <v>43783</v>
      </c>
      <c r="D913" s="7" t="s">
        <v>371</v>
      </c>
      <c r="E913" s="7" t="s">
        <v>1878</v>
      </c>
      <c r="F913" s="7" t="s">
        <v>1879</v>
      </c>
      <c r="G913" s="13" t="s">
        <v>2829</v>
      </c>
      <c r="H913" s="9">
        <v>-19.32</v>
      </c>
      <c r="I913" s="10">
        <v>25.92014</v>
      </c>
      <c r="J913" s="11">
        <v>2.76</v>
      </c>
      <c r="K913" s="10">
        <v>2.3803999999999998</v>
      </c>
      <c r="L913" s="14"/>
      <c r="M913" s="17">
        <v>1.18</v>
      </c>
      <c r="N913" s="23">
        <f>_xlfn.XLOOKUP(G913,Sheet2!$W$4:$W$494,Sheet2!$Z$4:$Z$494)</f>
        <v>6.2</v>
      </c>
      <c r="O913" s="23">
        <f>_xlfn.XLOOKUP($G913,Sheet2!$A$4:$A$494,Sheet2!$D$4:$D$494)</f>
        <v>2</v>
      </c>
      <c r="P913" s="23">
        <f>_xlfn.XLOOKUP($G913,Sheet2!$I$4:$I$494,Sheet2!$L$4:$L$494)</f>
        <v>2.5</v>
      </c>
      <c r="Q913" s="88">
        <f t="shared" si="26"/>
        <v>12.703815885285387</v>
      </c>
      <c r="R913" s="88">
        <f t="shared" si="27"/>
        <v>58.57658757062147</v>
      </c>
      <c r="S913" s="7"/>
      <c r="T913" s="13" t="s">
        <v>2830</v>
      </c>
      <c r="U913" s="7" t="s">
        <v>2831</v>
      </c>
      <c r="V913" s="7" t="s">
        <v>2832</v>
      </c>
      <c r="W913" s="7"/>
      <c r="X913" s="7"/>
      <c r="Y913" s="7"/>
      <c r="Z913" s="7"/>
      <c r="AA913" s="7"/>
      <c r="AB913" s="7"/>
      <c r="AC913" s="7"/>
      <c r="AD913" s="7" t="s">
        <v>2824</v>
      </c>
      <c r="AE913" s="7"/>
      <c r="AF913" s="7"/>
    </row>
    <row r="914" spans="1:32" ht="15">
      <c r="A914" s="7" t="s">
        <v>1197</v>
      </c>
      <c r="B914" s="7" t="s">
        <v>1198</v>
      </c>
      <c r="C914" s="70">
        <v>43783</v>
      </c>
      <c r="D914" s="7" t="s">
        <v>324</v>
      </c>
      <c r="E914" s="7" t="s">
        <v>1894</v>
      </c>
      <c r="F914" s="7"/>
      <c r="G914" s="13" t="s">
        <v>2833</v>
      </c>
      <c r="H914" s="9">
        <v>-16.36</v>
      </c>
      <c r="I914" s="10">
        <v>9.7141249999999992</v>
      </c>
      <c r="J914" s="11">
        <v>5.52</v>
      </c>
      <c r="K914" s="10">
        <v>0.84247058799999996</v>
      </c>
      <c r="L914" s="14"/>
      <c r="M914" s="17"/>
      <c r="N914" s="23">
        <f>_xlfn.XLOOKUP(G914,Sheet2!$W$4:$W$494,Sheet2!$Z$4:$Z$494)</f>
        <v>4.4000000000000004</v>
      </c>
      <c r="O914" s="23">
        <f>_xlfn.XLOOKUP($G914,Sheet2!$A$4:$A$494,Sheet2!$D$4:$D$494)</f>
        <v>0.8</v>
      </c>
      <c r="P914" s="23">
        <f>_xlfn.XLOOKUP($G914,Sheet2!$I$4:$I$494,Sheet2!$L$4:$L$494)</f>
        <v>1.7</v>
      </c>
      <c r="Q914" s="88">
        <f t="shared" si="26"/>
        <v>13.452274767523793</v>
      </c>
      <c r="R914" s="88" t="e">
        <f t="shared" si="27"/>
        <v>#DIV/0!</v>
      </c>
      <c r="S914" s="7"/>
      <c r="T914" s="13" t="s">
        <v>2834</v>
      </c>
      <c r="U914" s="7" t="s">
        <v>2835</v>
      </c>
      <c r="V914" s="7" t="s">
        <v>2836</v>
      </c>
      <c r="W914" s="7"/>
      <c r="X914" s="7"/>
      <c r="Y914" s="7"/>
      <c r="Z914" s="7"/>
      <c r="AA914" s="7"/>
      <c r="AB914" s="7"/>
      <c r="AC914" s="7"/>
      <c r="AD914" s="7" t="s">
        <v>2824</v>
      </c>
      <c r="AE914" s="7"/>
      <c r="AF914" s="7"/>
    </row>
    <row r="915" spans="1:32" ht="15">
      <c r="A915" s="7" t="s">
        <v>1197</v>
      </c>
      <c r="B915" s="7" t="s">
        <v>1198</v>
      </c>
      <c r="C915" s="70">
        <v>43783</v>
      </c>
      <c r="D915" s="7" t="s">
        <v>371</v>
      </c>
      <c r="E915" s="7" t="s">
        <v>2088</v>
      </c>
      <c r="F915" s="7" t="s">
        <v>2089</v>
      </c>
      <c r="G915" s="13" t="s">
        <v>2837</v>
      </c>
      <c r="H915" s="9">
        <v>-16.82</v>
      </c>
      <c r="I915" s="10">
        <v>25.049763639999998</v>
      </c>
      <c r="J915" s="11">
        <v>3.08</v>
      </c>
      <c r="K915" s="10">
        <v>6.2773333329999996</v>
      </c>
      <c r="L915" s="14"/>
      <c r="M915" s="17">
        <v>1.33</v>
      </c>
      <c r="N915" s="23">
        <f>_xlfn.XLOOKUP(G915,Sheet2!$W$4:$W$494,Sheet2!$Z$4:$Z$494)</f>
        <v>5.2</v>
      </c>
      <c r="O915" s="23">
        <f>_xlfn.XLOOKUP($G915,Sheet2!$A$4:$A$494,Sheet2!$D$4:$D$494)</f>
        <v>1.1000000000000001</v>
      </c>
      <c r="P915" s="23">
        <f>_xlfn.XLOOKUP($G915,Sheet2!$I$4:$I$494,Sheet2!$L$4:$L$494)</f>
        <v>0.9</v>
      </c>
      <c r="Q915" s="88">
        <f t="shared" si="26"/>
        <v>4.6555954091257226</v>
      </c>
      <c r="R915" s="88">
        <f t="shared" si="27"/>
        <v>50.225090005012532</v>
      </c>
      <c r="S915" s="7"/>
      <c r="T915" s="13" t="s">
        <v>2838</v>
      </c>
      <c r="U915" s="7" t="s">
        <v>2839</v>
      </c>
      <c r="V915" s="7" t="s">
        <v>2840</v>
      </c>
      <c r="W915" s="7"/>
      <c r="X915" s="7"/>
      <c r="Y915" s="7"/>
      <c r="Z915" s="7"/>
      <c r="AA915" s="7"/>
      <c r="AB915" s="7"/>
      <c r="AC915" s="7"/>
      <c r="AD915" s="7" t="s">
        <v>2824</v>
      </c>
      <c r="AE915" s="7"/>
      <c r="AF915" s="7"/>
    </row>
    <row r="916" spans="1:32" ht="15">
      <c r="A916" s="7" t="s">
        <v>1197</v>
      </c>
      <c r="B916" s="7" t="s">
        <v>1198</v>
      </c>
      <c r="C916" s="70">
        <v>43783</v>
      </c>
      <c r="D916" s="7" t="s">
        <v>324</v>
      </c>
      <c r="E916" s="7" t="s">
        <v>1894</v>
      </c>
      <c r="F916" s="7"/>
      <c r="G916" s="13" t="s">
        <v>2841</v>
      </c>
      <c r="H916" s="9">
        <v>-18.940000000000001</v>
      </c>
      <c r="I916" s="10">
        <v>11.6714</v>
      </c>
      <c r="J916" s="11">
        <v>4.16</v>
      </c>
      <c r="K916" s="10">
        <v>0.86680000000000001</v>
      </c>
      <c r="L916" s="14"/>
      <c r="M916" s="17">
        <v>0.13</v>
      </c>
      <c r="N916" s="23">
        <f>_xlfn.XLOOKUP(G916,Sheet2!$W$4:$W$494,Sheet2!$Z$4:$Z$494)</f>
        <v>5.4</v>
      </c>
      <c r="O916" s="23">
        <f>_xlfn.XLOOKUP($G916,Sheet2!$A$4:$A$494,Sheet2!$D$4:$D$494)</f>
        <v>1</v>
      </c>
      <c r="P916" s="23">
        <f>_xlfn.XLOOKUP($G916,Sheet2!$I$4:$I$494,Sheet2!$L$4:$L$494)</f>
        <v>1.5</v>
      </c>
      <c r="Q916" s="88">
        <f t="shared" si="26"/>
        <v>15.709083217966468</v>
      </c>
      <c r="R916" s="88">
        <f t="shared" si="27"/>
        <v>239.41333333333333</v>
      </c>
      <c r="S916" s="7"/>
      <c r="T916" s="13" t="s">
        <v>2842</v>
      </c>
      <c r="U916" s="7" t="s">
        <v>2843</v>
      </c>
      <c r="V916" s="7" t="s">
        <v>2844</v>
      </c>
      <c r="W916" s="7"/>
      <c r="X916" s="7"/>
      <c r="Y916" s="7"/>
      <c r="Z916" s="7"/>
      <c r="AA916" s="7"/>
      <c r="AB916" s="7"/>
      <c r="AC916" s="7"/>
      <c r="AD916" s="7" t="s">
        <v>2824</v>
      </c>
      <c r="AE916" s="7"/>
      <c r="AF916" s="7"/>
    </row>
    <row r="917" spans="1:32" ht="15">
      <c r="A917" s="7" t="s">
        <v>1197</v>
      </c>
      <c r="B917" s="7" t="s">
        <v>1198</v>
      </c>
      <c r="C917" s="70">
        <v>43761</v>
      </c>
      <c r="D917" s="7" t="s">
        <v>337</v>
      </c>
      <c r="E917" s="7" t="s">
        <v>2034</v>
      </c>
      <c r="F917" s="7"/>
      <c r="G917" s="13" t="s">
        <v>2845</v>
      </c>
      <c r="H917" s="9">
        <v>-36.409999999999997</v>
      </c>
      <c r="I917" s="10">
        <v>31.466927269999999</v>
      </c>
      <c r="J917" s="11">
        <v>5.29</v>
      </c>
      <c r="K917" s="10">
        <v>3.4738000000000002</v>
      </c>
      <c r="L917" s="14"/>
      <c r="M917" s="17">
        <v>1.74</v>
      </c>
      <c r="N917" s="23">
        <f>_xlfn.XLOOKUP(G917,Sheet2!$W$4:$W$494,Sheet2!$Z$4:$Z$494)</f>
        <v>5.8</v>
      </c>
      <c r="O917" s="23">
        <f>_xlfn.XLOOKUP($G917,Sheet2!$A$4:$A$494,Sheet2!$D$4:$D$494)</f>
        <v>1.1000000000000001</v>
      </c>
      <c r="P917" s="23">
        <f>_xlfn.XLOOKUP($G917,Sheet2!$I$4:$I$494,Sheet2!$L$4:$L$494)</f>
        <v>1</v>
      </c>
      <c r="Q917" s="88">
        <f t="shared" si="26"/>
        <v>10.568085424703014</v>
      </c>
      <c r="R917" s="88">
        <f t="shared" si="27"/>
        <v>48.225175892720308</v>
      </c>
      <c r="S917" s="7"/>
      <c r="T917" s="13" t="s">
        <v>2846</v>
      </c>
      <c r="U917" s="7" t="s">
        <v>2847</v>
      </c>
      <c r="V917" s="7" t="s">
        <v>2848</v>
      </c>
      <c r="W917" s="7"/>
      <c r="X917" s="7"/>
      <c r="Y917" s="7"/>
      <c r="Z917" s="7"/>
      <c r="AA917" s="7"/>
      <c r="AB917" s="7"/>
      <c r="AC917" s="7"/>
      <c r="AD917" s="7" t="s">
        <v>2824</v>
      </c>
      <c r="AE917" s="7"/>
      <c r="AF917" s="7"/>
    </row>
    <row r="918" spans="1:32" ht="15">
      <c r="A918" s="7" t="s">
        <v>1197</v>
      </c>
      <c r="B918" s="7" t="s">
        <v>1198</v>
      </c>
      <c r="C918" s="70" t="e">
        <v>#N/A</v>
      </c>
      <c r="D918" s="7" t="s">
        <v>328</v>
      </c>
      <c r="E918" s="71" t="s">
        <v>1167</v>
      </c>
      <c r="F918" s="71" t="s">
        <v>2849</v>
      </c>
      <c r="G918" s="13" t="s">
        <v>2850</v>
      </c>
      <c r="H918" s="9">
        <v>-30.83</v>
      </c>
      <c r="I918" s="10">
        <v>29.748481479999999</v>
      </c>
      <c r="J918" s="11">
        <v>5.88</v>
      </c>
      <c r="K918" s="10">
        <v>2.4459310350000001</v>
      </c>
      <c r="L918" s="14"/>
      <c r="M918" s="17">
        <v>1.33</v>
      </c>
      <c r="N918" s="23">
        <f>_xlfn.XLOOKUP(G918,Sheet2!$W$4:$W$494,Sheet2!$Z$4:$Z$494)</f>
        <v>8.3000000000000007</v>
      </c>
      <c r="O918" s="23">
        <f>_xlfn.XLOOKUP($G918,Sheet2!$A$4:$A$494,Sheet2!$D$4:$D$494)</f>
        <v>2.7</v>
      </c>
      <c r="P918" s="23">
        <f>_xlfn.XLOOKUP($G918,Sheet2!$I$4:$I$494,Sheet2!$L$4:$L$494)</f>
        <v>2.9</v>
      </c>
      <c r="Q918" s="88">
        <f t="shared" si="26"/>
        <v>14.189509528287525</v>
      </c>
      <c r="R918" s="88">
        <f t="shared" si="27"/>
        <v>59.646078155388466</v>
      </c>
      <c r="S918" s="7"/>
      <c r="T918" s="13" t="s">
        <v>2851</v>
      </c>
      <c r="U918" s="7" t="s">
        <v>2852</v>
      </c>
      <c r="V918" s="7" t="s">
        <v>2853</v>
      </c>
      <c r="W918" s="7"/>
      <c r="X918" s="7"/>
      <c r="Y918" s="7"/>
      <c r="Z918" s="7"/>
      <c r="AA918" s="7"/>
      <c r="AB918" s="7"/>
      <c r="AC918" s="7"/>
      <c r="AD918" s="7" t="s">
        <v>2824</v>
      </c>
      <c r="AE918" s="7"/>
      <c r="AF918" s="7"/>
    </row>
    <row r="919" spans="1:32" ht="15">
      <c r="A919" s="7" t="s">
        <v>1197</v>
      </c>
      <c r="B919" s="7" t="s">
        <v>1198</v>
      </c>
      <c r="C919" s="70" t="e">
        <v>#N/A</v>
      </c>
      <c r="D919" s="7" t="s">
        <v>328</v>
      </c>
      <c r="E919" s="71" t="s">
        <v>1167</v>
      </c>
      <c r="F919" s="71" t="s">
        <v>2849</v>
      </c>
      <c r="G919" s="13" t="s">
        <v>2854</v>
      </c>
      <c r="H919" s="9">
        <v>-30.99</v>
      </c>
      <c r="I919" s="10">
        <v>23.65545517</v>
      </c>
      <c r="J919" s="11">
        <v>5.87</v>
      </c>
      <c r="K919" s="10">
        <v>2.0687142860000001</v>
      </c>
      <c r="L919" s="14"/>
      <c r="M919" s="17">
        <v>0.83</v>
      </c>
      <c r="N919" s="23">
        <f>_xlfn.XLOOKUP(G919,Sheet2!$W$4:$W$494,Sheet2!$Z$4:$Z$494)</f>
        <v>8.3000000000000007</v>
      </c>
      <c r="O919" s="23">
        <f>_xlfn.XLOOKUP($G919,Sheet2!$A$4:$A$494,Sheet2!$D$4:$D$494)</f>
        <v>2.9</v>
      </c>
      <c r="P919" s="23">
        <f>_xlfn.XLOOKUP($G919,Sheet2!$I$4:$I$494,Sheet2!$L$4:$L$494)</f>
        <v>2.8</v>
      </c>
      <c r="Q919" s="88">
        <f t="shared" si="26"/>
        <v>13.340668268419675</v>
      </c>
      <c r="R919" s="88">
        <f t="shared" si="27"/>
        <v>76.0014623935743</v>
      </c>
      <c r="S919" s="7"/>
      <c r="T919" s="13" t="s">
        <v>2855</v>
      </c>
      <c r="U919" s="7" t="s">
        <v>2856</v>
      </c>
      <c r="V919" s="7" t="s">
        <v>2857</v>
      </c>
      <c r="W919" s="7"/>
      <c r="X919" s="7"/>
      <c r="Y919" s="7"/>
      <c r="Z919" s="7"/>
      <c r="AA919" s="7"/>
      <c r="AB919" s="7"/>
      <c r="AC919" s="7"/>
      <c r="AD919" s="7" t="s">
        <v>2824</v>
      </c>
      <c r="AE919" s="7"/>
      <c r="AF919" s="7"/>
    </row>
    <row r="920" spans="1:32" ht="15">
      <c r="A920" s="7" t="s">
        <v>1197</v>
      </c>
      <c r="B920" s="7" t="s">
        <v>1198</v>
      </c>
      <c r="C920" s="70">
        <v>43785</v>
      </c>
      <c r="D920" s="7" t="s">
        <v>436</v>
      </c>
      <c r="E920" s="7" t="s">
        <v>1167</v>
      </c>
      <c r="F920" s="7"/>
      <c r="G920" s="13" t="s">
        <v>2858</v>
      </c>
      <c r="H920" s="9">
        <v>-22.36</v>
      </c>
      <c r="I920" s="10">
        <v>14.85490909</v>
      </c>
      <c r="J920" s="11">
        <v>4.9800000000000004</v>
      </c>
      <c r="K920" s="10">
        <v>1.6249655169999999</v>
      </c>
      <c r="L920" s="14"/>
      <c r="M920" s="17">
        <v>0.76</v>
      </c>
      <c r="N920" s="23">
        <f>_xlfn.XLOOKUP(G920,Sheet2!$W$4:$W$494,Sheet2!$Z$4:$Z$494)</f>
        <v>8.6999999999999993</v>
      </c>
      <c r="O920" s="23">
        <f>_xlfn.XLOOKUP($G920,Sheet2!$A$4:$A$494,Sheet2!$D$4:$D$494)</f>
        <v>3.3</v>
      </c>
      <c r="P920" s="23">
        <f>_xlfn.XLOOKUP($G920,Sheet2!$I$4:$I$494,Sheet2!$L$4:$L$494)</f>
        <v>2.9</v>
      </c>
      <c r="Q920" s="88">
        <f t="shared" si="26"/>
        <v>10.66528925712992</v>
      </c>
      <c r="R920" s="88">
        <f t="shared" si="27"/>
        <v>52.122488035087713</v>
      </c>
      <c r="S920" s="7"/>
      <c r="T920" s="13" t="s">
        <v>2859</v>
      </c>
      <c r="U920" s="7" t="s">
        <v>2860</v>
      </c>
      <c r="V920" s="7" t="s">
        <v>2861</v>
      </c>
      <c r="W920" s="7"/>
      <c r="X920" s="7"/>
      <c r="Y920" s="7"/>
      <c r="Z920" s="7"/>
      <c r="AA920" s="7"/>
      <c r="AB920" s="7"/>
      <c r="AC920" s="7"/>
      <c r="AD920" s="7" t="s">
        <v>2824</v>
      </c>
      <c r="AE920" s="7"/>
      <c r="AF920" s="7"/>
    </row>
    <row r="921" spans="1:32" ht="15">
      <c r="A921" s="7" t="s">
        <v>1197</v>
      </c>
      <c r="B921" s="7" t="s">
        <v>1198</v>
      </c>
      <c r="C921" s="70">
        <v>43760</v>
      </c>
      <c r="D921" s="7" t="s">
        <v>337</v>
      </c>
      <c r="E921" s="7" t="s">
        <v>1167</v>
      </c>
      <c r="F921" s="7"/>
      <c r="G921" s="13" t="s">
        <v>2862</v>
      </c>
      <c r="H921" s="9">
        <v>-31.53</v>
      </c>
      <c r="I921" s="10">
        <v>27.50315294</v>
      </c>
      <c r="J921" s="11">
        <v>3.62</v>
      </c>
      <c r="K921" s="10">
        <v>2.6389696969999998</v>
      </c>
      <c r="L921" s="14"/>
      <c r="M921" s="17"/>
      <c r="N921" s="23">
        <f>_xlfn.XLOOKUP(G921,Sheet2!$W$4:$W$494,Sheet2!$Z$4:$Z$494)</f>
        <v>8.8000000000000007</v>
      </c>
      <c r="O921" s="23">
        <f>_xlfn.XLOOKUP($G921,Sheet2!$A$4:$A$494,Sheet2!$D$4:$D$494)</f>
        <v>3.4</v>
      </c>
      <c r="P921" s="23">
        <f>_xlfn.XLOOKUP($G921,Sheet2!$I$4:$I$494,Sheet2!$L$4:$L$494)</f>
        <v>3.3</v>
      </c>
      <c r="Q921" s="88">
        <f t="shared" si="26"/>
        <v>12.158916337618459</v>
      </c>
      <c r="R921" s="88" t="e">
        <f t="shared" si="27"/>
        <v>#DIV/0!</v>
      </c>
      <c r="S921" s="7"/>
      <c r="T921" s="13" t="s">
        <v>2863</v>
      </c>
      <c r="U921" s="7" t="s">
        <v>2864</v>
      </c>
      <c r="V921" s="7" t="s">
        <v>2865</v>
      </c>
      <c r="W921" s="7"/>
      <c r="X921" s="7"/>
      <c r="Y921" s="7"/>
      <c r="Z921" s="7"/>
      <c r="AA921" s="7"/>
      <c r="AB921" s="7"/>
      <c r="AC921" s="7"/>
      <c r="AD921" s="7" t="s">
        <v>2824</v>
      </c>
      <c r="AE921" s="7"/>
      <c r="AF921" s="7"/>
    </row>
    <row r="922" spans="1:32" ht="15">
      <c r="A922" s="7" t="s">
        <v>1197</v>
      </c>
      <c r="B922" s="7" t="s">
        <v>1198</v>
      </c>
      <c r="C922" s="70">
        <v>43760</v>
      </c>
      <c r="D922" s="7" t="s">
        <v>337</v>
      </c>
      <c r="E922" s="7" t="s">
        <v>1167</v>
      </c>
      <c r="F922" s="7"/>
      <c r="G922" s="13" t="s">
        <v>2866</v>
      </c>
      <c r="H922" s="9">
        <v>-30.86</v>
      </c>
      <c r="I922" s="10">
        <v>22.34915758</v>
      </c>
      <c r="J922" s="11">
        <v>3.32</v>
      </c>
      <c r="K922" s="10">
        <v>0.90337931000000005</v>
      </c>
      <c r="L922" s="14"/>
      <c r="M922" s="17">
        <v>0.4</v>
      </c>
      <c r="N922" s="23">
        <f>_xlfn.XLOOKUP(G922,Sheet2!$W$4:$W$494,Sheet2!$Z$4:$Z$494)</f>
        <v>8.6</v>
      </c>
      <c r="O922" s="23">
        <f>_xlfn.XLOOKUP($G922,Sheet2!$A$4:$A$494,Sheet2!$D$4:$D$494)</f>
        <v>3.3</v>
      </c>
      <c r="P922" s="23">
        <f>_xlfn.XLOOKUP($G922,Sheet2!$I$4:$I$494,Sheet2!$L$4:$L$494)</f>
        <v>2.9</v>
      </c>
      <c r="Q922" s="88">
        <f>((I922)/12)/((K922)/14)</f>
        <v>28.862756638367845</v>
      </c>
      <c r="R922" s="88">
        <f t="shared" si="27"/>
        <v>148.99438386666665</v>
      </c>
      <c r="S922" s="7"/>
      <c r="T922" s="13" t="s">
        <v>2867</v>
      </c>
      <c r="U922" s="7" t="s">
        <v>2868</v>
      </c>
      <c r="V922" s="7" t="s">
        <v>2869</v>
      </c>
      <c r="W922" s="7"/>
      <c r="X922" s="7"/>
      <c r="Y922" s="7"/>
      <c r="Z922" s="7"/>
      <c r="AA922" s="7"/>
      <c r="AB922" s="7"/>
      <c r="AC922" s="7"/>
      <c r="AD922" s="7" t="s">
        <v>2824</v>
      </c>
      <c r="AE922" s="7"/>
      <c r="AF922" s="7"/>
    </row>
    <row r="923" spans="1:32" ht="15">
      <c r="A923" s="7" t="s">
        <v>1197</v>
      </c>
      <c r="B923" s="7" t="s">
        <v>1198</v>
      </c>
      <c r="C923" s="70" t="e">
        <v>#N/A</v>
      </c>
      <c r="D923" s="7" t="s">
        <v>337</v>
      </c>
      <c r="E923" s="71" t="s">
        <v>1167</v>
      </c>
      <c r="F923" s="71" t="s">
        <v>2849</v>
      </c>
      <c r="G923" s="13" t="s">
        <v>2870</v>
      </c>
      <c r="H923" s="34" t="e">
        <v>#N/A</v>
      </c>
      <c r="I923" s="35" t="e">
        <v>#N/A</v>
      </c>
      <c r="J923" s="11">
        <v>4.24</v>
      </c>
      <c r="K923" s="10">
        <v>1.998</v>
      </c>
      <c r="L923" s="14"/>
      <c r="M923" s="17">
        <v>1.03</v>
      </c>
      <c r="N923" s="23" t="e">
        <f>_xlfn.XLOOKUP(G923,Sheet2!$W$4:$W$494,Sheet2!$Z$4:$Z$494)</f>
        <v>#N/A</v>
      </c>
      <c r="O923" s="23" t="e">
        <f>_xlfn.XLOOKUP($G923,Sheet2!$A$4:$A$494,Sheet2!$D$4:$D$494)</f>
        <v>#N/A</v>
      </c>
      <c r="P923" s="23" t="e">
        <f>_xlfn.XLOOKUP($G923,Sheet2!$I$4:$I$494,Sheet2!$L$4:$L$494)</f>
        <v>#N/A</v>
      </c>
      <c r="Q923" s="88" t="e">
        <f t="shared" si="26"/>
        <v>#N/A</v>
      </c>
      <c r="R923" s="88" t="e">
        <f t="shared" si="27"/>
        <v>#N/A</v>
      </c>
      <c r="S923" s="7"/>
      <c r="T923" s="13" t="s">
        <v>2871</v>
      </c>
      <c r="U923" s="35" t="e">
        <v>#N/A</v>
      </c>
      <c r="V923" s="7" t="s">
        <v>2872</v>
      </c>
      <c r="W923" s="7"/>
      <c r="X923" s="7"/>
      <c r="Y923" s="7"/>
      <c r="Z923" s="7"/>
      <c r="AA923" s="7"/>
      <c r="AB923" s="7"/>
      <c r="AC923" s="7"/>
      <c r="AD923" s="7" t="s">
        <v>2824</v>
      </c>
      <c r="AE923" s="7"/>
      <c r="AF923" s="7"/>
    </row>
    <row r="924" spans="1:32" ht="15">
      <c r="A924" s="7" t="s">
        <v>1197</v>
      </c>
      <c r="B924" s="7" t="s">
        <v>1198</v>
      </c>
      <c r="C924" s="70">
        <v>43785</v>
      </c>
      <c r="D924" s="7" t="s">
        <v>379</v>
      </c>
      <c r="E924" s="7" t="s">
        <v>1167</v>
      </c>
      <c r="F924" s="7"/>
      <c r="G924" s="13" t="s">
        <v>2873</v>
      </c>
      <c r="H924" s="9">
        <v>-18.72</v>
      </c>
      <c r="I924" s="10">
        <v>5.6291939390000003</v>
      </c>
      <c r="J924" s="11">
        <v>5.35</v>
      </c>
      <c r="K924" s="10">
        <v>0.81142857099999999</v>
      </c>
      <c r="L924" s="14"/>
      <c r="M924" s="17">
        <v>0.66</v>
      </c>
      <c r="N924" s="23">
        <f>_xlfn.XLOOKUP(G924,Sheet2!$W$4:$W$494,Sheet2!$Z$4:$Z$494)</f>
        <v>8.5</v>
      </c>
      <c r="O924" s="23">
        <f>_xlfn.XLOOKUP($G924,Sheet2!$A$4:$A$494,Sheet2!$D$4:$D$494)</f>
        <v>3.3</v>
      </c>
      <c r="P924" s="23">
        <f>_xlfn.XLOOKUP($G924,Sheet2!$I$4:$I$494,Sheet2!$L$4:$L$494)</f>
        <v>2.8</v>
      </c>
      <c r="Q924" s="88">
        <f t="shared" si="26"/>
        <v>8.0936180503722177</v>
      </c>
      <c r="R924" s="88">
        <f t="shared" si="27"/>
        <v>22.744217935353536</v>
      </c>
      <c r="S924" s="7"/>
      <c r="T924" s="13" t="s">
        <v>2874</v>
      </c>
      <c r="U924" s="7" t="s">
        <v>2875</v>
      </c>
      <c r="V924" s="7" t="s">
        <v>2876</v>
      </c>
      <c r="W924" s="7"/>
      <c r="X924" s="7"/>
      <c r="Y924" s="7"/>
      <c r="Z924" s="7"/>
      <c r="AA924" s="7"/>
      <c r="AB924" s="7"/>
      <c r="AC924" s="7"/>
      <c r="AD924" s="7" t="s">
        <v>2824</v>
      </c>
      <c r="AE924" s="7"/>
      <c r="AF924" s="7"/>
    </row>
    <row r="925" spans="1:32" ht="15">
      <c r="A925" s="7" t="s">
        <v>1197</v>
      </c>
      <c r="B925" s="7" t="s">
        <v>1198</v>
      </c>
      <c r="C925" s="70">
        <v>43785</v>
      </c>
      <c r="D925" s="7" t="s">
        <v>436</v>
      </c>
      <c r="E925" s="7" t="s">
        <v>1167</v>
      </c>
      <c r="F925" s="7"/>
      <c r="G925" s="13" t="s">
        <v>2877</v>
      </c>
      <c r="H925" s="9">
        <v>-21.96</v>
      </c>
      <c r="I925" s="10">
        <v>8.3546999999999993</v>
      </c>
      <c r="J925" s="11">
        <v>5.14</v>
      </c>
      <c r="K925" s="10">
        <v>0.80103703699999995</v>
      </c>
      <c r="L925" s="14"/>
      <c r="M925" s="17">
        <v>0.22</v>
      </c>
      <c r="N925" s="23">
        <f>_xlfn.XLOOKUP(G925,Sheet2!$W$4:$W$494,Sheet2!$Z$4:$Z$494)</f>
        <v>8.8000000000000007</v>
      </c>
      <c r="O925" s="23">
        <f>_xlfn.XLOOKUP($G925,Sheet2!$A$4:$A$494,Sheet2!$D$4:$D$494)</f>
        <v>2.6</v>
      </c>
      <c r="P925" s="23">
        <f>_xlfn.XLOOKUP($G925,Sheet2!$I$4:$I$494,Sheet2!$L$4:$L$494)</f>
        <v>2.7</v>
      </c>
      <c r="Q925" s="88">
        <f t="shared" si="26"/>
        <v>12.168163954696142</v>
      </c>
      <c r="R925" s="88">
        <f t="shared" si="27"/>
        <v>101.26909090909091</v>
      </c>
      <c r="S925" s="7"/>
      <c r="T925" s="13" t="s">
        <v>2878</v>
      </c>
      <c r="U925" s="7" t="s">
        <v>2879</v>
      </c>
      <c r="V925" s="7" t="s">
        <v>2880</v>
      </c>
      <c r="W925" s="7"/>
      <c r="X925" s="7"/>
      <c r="Y925" s="7"/>
      <c r="Z925" s="7"/>
      <c r="AA925" s="7"/>
      <c r="AB925" s="7"/>
      <c r="AC925" s="7"/>
      <c r="AD925" s="7" t="s">
        <v>2824</v>
      </c>
      <c r="AE925" s="7"/>
      <c r="AF925" s="7"/>
    </row>
    <row r="926" spans="1:32" ht="15">
      <c r="A926" s="7" t="s">
        <v>1197</v>
      </c>
      <c r="B926" s="7" t="s">
        <v>1198</v>
      </c>
      <c r="C926" s="70">
        <v>43785</v>
      </c>
      <c r="D926" s="7" t="s">
        <v>379</v>
      </c>
      <c r="E926" s="7" t="s">
        <v>1167</v>
      </c>
      <c r="F926" s="7"/>
      <c r="G926" s="13" t="s">
        <v>2881</v>
      </c>
      <c r="H926" s="9">
        <v>-18.82</v>
      </c>
      <c r="I926" s="10">
        <v>6.434727273</v>
      </c>
      <c r="J926" s="11">
        <v>5.82</v>
      </c>
      <c r="K926" s="10">
        <v>0.98135714299999999</v>
      </c>
      <c r="L926" s="14"/>
      <c r="M926" s="17">
        <v>0.85</v>
      </c>
      <c r="N926" s="23">
        <f>_xlfn.XLOOKUP(G926,Sheet2!$W$4:$W$494,Sheet2!$Z$4:$Z$494)</f>
        <v>8.8000000000000007</v>
      </c>
      <c r="O926" s="23">
        <f>_xlfn.XLOOKUP($G926,Sheet2!$A$4:$A$494,Sheet2!$D$4:$D$494)</f>
        <v>3.3</v>
      </c>
      <c r="P926" s="23">
        <f>_xlfn.XLOOKUP($G926,Sheet2!$I$4:$I$494,Sheet2!$L$4:$L$494)</f>
        <v>2.8</v>
      </c>
      <c r="Q926" s="88">
        <f t="shared" si="26"/>
        <v>7.6497958689642926</v>
      </c>
      <c r="R926" s="88">
        <f t="shared" si="27"/>
        <v>20.187379680000003</v>
      </c>
      <c r="S926" s="7"/>
      <c r="T926" s="13" t="s">
        <v>2882</v>
      </c>
      <c r="U926" s="7" t="s">
        <v>2883</v>
      </c>
      <c r="V926" s="7" t="s">
        <v>2884</v>
      </c>
      <c r="W926" s="7"/>
      <c r="X926" s="7"/>
      <c r="Y926" s="7"/>
      <c r="Z926" s="7"/>
      <c r="AA926" s="7"/>
      <c r="AB926" s="7"/>
      <c r="AC926" s="7"/>
      <c r="AD926" s="7" t="s">
        <v>2824</v>
      </c>
      <c r="AE926" s="7"/>
      <c r="AF926" s="7"/>
    </row>
    <row r="927" spans="1:32" ht="15">
      <c r="A927" s="7" t="s">
        <v>1197</v>
      </c>
      <c r="B927" s="7" t="s">
        <v>1198</v>
      </c>
      <c r="C927" s="70">
        <v>43760</v>
      </c>
      <c r="D927" s="7" t="s">
        <v>321</v>
      </c>
      <c r="E927" s="7" t="s">
        <v>1167</v>
      </c>
      <c r="F927" s="7"/>
      <c r="G927" s="13" t="s">
        <v>2885</v>
      </c>
      <c r="H927" s="9">
        <v>-26.85</v>
      </c>
      <c r="I927" s="10">
        <v>9.5071142860000002</v>
      </c>
      <c r="J927" s="11">
        <v>3.36</v>
      </c>
      <c r="K927" s="10">
        <v>0.76414285699999995</v>
      </c>
      <c r="L927" s="14"/>
      <c r="M927" s="17">
        <v>0.11</v>
      </c>
      <c r="N927" s="23">
        <f>_xlfn.XLOOKUP(G927,Sheet2!$W$4:$W$494,Sheet2!$Z$4:$Z$494)</f>
        <v>8.8000000000000007</v>
      </c>
      <c r="O927" s="23">
        <f>_xlfn.XLOOKUP($G927,Sheet2!$A$4:$A$494,Sheet2!$D$4:$D$494)</f>
        <v>2.8</v>
      </c>
      <c r="P927" s="23">
        <f>_xlfn.XLOOKUP($G927,Sheet2!$I$4:$I$494,Sheet2!$L$4:$L$494)</f>
        <v>2.8</v>
      </c>
      <c r="Q927" s="88">
        <f t="shared" si="26"/>
        <v>14.515130557147467</v>
      </c>
      <c r="R927" s="88">
        <f t="shared" si="27"/>
        <v>230.47549784242423</v>
      </c>
      <c r="S927" s="7"/>
      <c r="T927" s="13" t="s">
        <v>2886</v>
      </c>
      <c r="U927" s="7" t="s">
        <v>2887</v>
      </c>
      <c r="V927" s="7" t="s">
        <v>2888</v>
      </c>
      <c r="W927" s="7"/>
      <c r="X927" s="7"/>
      <c r="Y927" s="7"/>
      <c r="Z927" s="7"/>
      <c r="AA927" s="7"/>
      <c r="AB927" s="7"/>
      <c r="AC927" s="7"/>
      <c r="AD927" s="7" t="s">
        <v>2824</v>
      </c>
      <c r="AE927" s="7"/>
      <c r="AF927" s="7"/>
    </row>
    <row r="928" spans="1:32" ht="15">
      <c r="A928" s="7" t="s">
        <v>1197</v>
      </c>
      <c r="B928" s="7" t="s">
        <v>1198</v>
      </c>
      <c r="C928" s="70">
        <v>43783</v>
      </c>
      <c r="D928" s="7" t="s">
        <v>324</v>
      </c>
      <c r="E928" s="7" t="s">
        <v>1167</v>
      </c>
      <c r="F928" s="7"/>
      <c r="G928" s="13" t="s">
        <v>2889</v>
      </c>
      <c r="H928" s="9">
        <v>-16.04</v>
      </c>
      <c r="I928" s="10">
        <v>9.9377405410000001</v>
      </c>
      <c r="J928" s="11">
        <v>3.41</v>
      </c>
      <c r="K928" s="10">
        <v>1.06525</v>
      </c>
      <c r="L928" s="14"/>
      <c r="M928" s="17">
        <v>0.87</v>
      </c>
      <c r="N928" s="23">
        <f>_xlfn.XLOOKUP(G928,Sheet2!$W$4:$W$494,Sheet2!$Z$4:$Z$494)</f>
        <v>9.1999999999999993</v>
      </c>
      <c r="O928" s="23">
        <f>_xlfn.XLOOKUP($G928,Sheet2!$A$4:$A$494,Sheet2!$D$4:$D$494)</f>
        <v>3.7</v>
      </c>
      <c r="P928" s="23">
        <f>_xlfn.XLOOKUP($G928,Sheet2!$I$4:$I$494,Sheet2!$L$4:$L$494)</f>
        <v>3.2</v>
      </c>
      <c r="Q928" s="88">
        <f t="shared" si="26"/>
        <v>10.883858841742938</v>
      </c>
      <c r="R928" s="88">
        <f t="shared" si="27"/>
        <v>30.460507405363984</v>
      </c>
      <c r="S928" s="7"/>
      <c r="T928" s="13" t="s">
        <v>2890</v>
      </c>
      <c r="U928" s="7" t="s">
        <v>2891</v>
      </c>
      <c r="V928" s="7" t="s">
        <v>2892</v>
      </c>
      <c r="W928" s="7"/>
      <c r="X928" s="7"/>
      <c r="Y928" s="7"/>
      <c r="Z928" s="7"/>
      <c r="AA928" s="7"/>
      <c r="AB928" s="7"/>
      <c r="AC928" s="7"/>
      <c r="AD928" s="7" t="s">
        <v>2824</v>
      </c>
      <c r="AE928" s="7"/>
      <c r="AF928" s="7"/>
    </row>
    <row r="929" spans="1:32" ht="15">
      <c r="A929" s="7" t="s">
        <v>1197</v>
      </c>
      <c r="B929" s="7" t="s">
        <v>1198</v>
      </c>
      <c r="C929" s="70">
        <v>43783</v>
      </c>
      <c r="D929" s="7" t="s">
        <v>324</v>
      </c>
      <c r="E929" s="7" t="s">
        <v>1167</v>
      </c>
      <c r="F929" s="7"/>
      <c r="G929" s="13" t="s">
        <v>2893</v>
      </c>
      <c r="H929" s="9">
        <v>-16.559999999999999</v>
      </c>
      <c r="I929" s="10">
        <v>13.365135710000001</v>
      </c>
      <c r="J929" s="11">
        <v>3.3</v>
      </c>
      <c r="K929" s="10">
        <v>1.689103448</v>
      </c>
      <c r="L929" s="14"/>
      <c r="M929" s="17">
        <v>1.29</v>
      </c>
      <c r="N929" s="23">
        <f>_xlfn.XLOOKUP(G929,Sheet2!$W$4:$W$494,Sheet2!$Z$4:$Z$494)</f>
        <v>8.8000000000000007</v>
      </c>
      <c r="O929" s="23">
        <f>_xlfn.XLOOKUP($G929,Sheet2!$A$4:$A$494,Sheet2!$D$4:$D$494)</f>
        <v>2.8</v>
      </c>
      <c r="P929" s="23">
        <f>_xlfn.XLOOKUP($G929,Sheet2!$I$4:$I$494,Sheet2!$L$4:$L$494)</f>
        <v>2.9</v>
      </c>
      <c r="Q929" s="88">
        <f t="shared" si="26"/>
        <v>9.2313223010680474</v>
      </c>
      <c r="R929" s="88">
        <f t="shared" si="27"/>
        <v>27.628187514211888</v>
      </c>
      <c r="S929" s="7"/>
      <c r="T929" s="13" t="s">
        <v>2894</v>
      </c>
      <c r="U929" s="7" t="s">
        <v>2895</v>
      </c>
      <c r="V929" s="7" t="s">
        <v>2896</v>
      </c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 spans="1:32" ht="15">
      <c r="A930" s="7" t="s">
        <v>1197</v>
      </c>
      <c r="B930" s="7" t="s">
        <v>1198</v>
      </c>
      <c r="C930" s="70">
        <v>43783</v>
      </c>
      <c r="D930" s="7" t="s">
        <v>371</v>
      </c>
      <c r="E930" s="7" t="s">
        <v>1167</v>
      </c>
      <c r="F930" s="7"/>
      <c r="G930" s="13" t="s">
        <v>2897</v>
      </c>
      <c r="H930" s="9">
        <v>-18.04</v>
      </c>
      <c r="I930" s="10">
        <v>10.542016</v>
      </c>
      <c r="J930" s="11">
        <v>2.81</v>
      </c>
      <c r="K930" s="10">
        <v>1.2322857140000001</v>
      </c>
      <c r="L930" s="22">
        <v>9.81</v>
      </c>
      <c r="M930" s="17">
        <v>0.33</v>
      </c>
      <c r="N930" s="23">
        <f>_xlfn.XLOOKUP(G930,Sheet2!$W$4:$W$494,Sheet2!$Z$4:$Z$494)</f>
        <v>8.9</v>
      </c>
      <c r="O930" s="23">
        <f>_xlfn.XLOOKUP($G930,Sheet2!$A$4:$A$494,Sheet2!$D$4:$D$494)</f>
        <v>2.5</v>
      </c>
      <c r="P930" s="23">
        <f>_xlfn.XLOOKUP($G930,Sheet2!$I$4:$I$494,Sheet2!$L$4:$L$494)</f>
        <v>2.8</v>
      </c>
      <c r="Q930" s="88">
        <f t="shared" si="26"/>
        <v>9.9806550761219537</v>
      </c>
      <c r="R930" s="88">
        <f t="shared" si="27"/>
        <v>85.188008080808075</v>
      </c>
      <c r="S930" s="7"/>
      <c r="T930" s="13" t="s">
        <v>2898</v>
      </c>
      <c r="U930" s="7" t="s">
        <v>2899</v>
      </c>
      <c r="V930" s="7" t="s">
        <v>2900</v>
      </c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 spans="1:32" ht="15">
      <c r="A931" s="7" t="s">
        <v>1197</v>
      </c>
      <c r="B931" s="7" t="s">
        <v>1198</v>
      </c>
      <c r="C931" s="70">
        <v>43783</v>
      </c>
      <c r="D931" s="7" t="s">
        <v>371</v>
      </c>
      <c r="E931" s="7" t="s">
        <v>1167</v>
      </c>
      <c r="F931" s="7"/>
      <c r="G931" s="13" t="s">
        <v>2901</v>
      </c>
      <c r="H931" s="9">
        <v>-18.920000000000002</v>
      </c>
      <c r="I931" s="10">
        <v>10.00734074</v>
      </c>
      <c r="J931" s="11">
        <v>3.12</v>
      </c>
      <c r="K931" s="10">
        <v>1.3772857140000001</v>
      </c>
      <c r="L931" s="22">
        <v>11.35</v>
      </c>
      <c r="M931" s="17">
        <v>0.41</v>
      </c>
      <c r="N931" s="23">
        <f>_xlfn.XLOOKUP(G931,Sheet2!$W$4:$W$494,Sheet2!$Z$4:$Z$494)</f>
        <v>8.8000000000000007</v>
      </c>
      <c r="O931" s="23">
        <f>_xlfn.XLOOKUP($G931,Sheet2!$A$4:$A$494,Sheet2!$D$4:$D$494)</f>
        <v>2.7</v>
      </c>
      <c r="P931" s="23">
        <f>_xlfn.XLOOKUP($G931,Sheet2!$I$4:$I$494,Sheet2!$L$4:$L$494)</f>
        <v>2.8</v>
      </c>
      <c r="Q931" s="88">
        <f t="shared" si="26"/>
        <v>8.476985381214325</v>
      </c>
      <c r="R931" s="88">
        <f t="shared" si="27"/>
        <v>65.088395056910571</v>
      </c>
      <c r="S931" s="7"/>
      <c r="T931" s="13" t="s">
        <v>2902</v>
      </c>
      <c r="U931" s="7" t="s">
        <v>2903</v>
      </c>
      <c r="V931" s="7" t="s">
        <v>2904</v>
      </c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 spans="1:32" ht="15">
      <c r="A932" s="7" t="s">
        <v>1197</v>
      </c>
      <c r="B932" s="7" t="s">
        <v>1198</v>
      </c>
      <c r="C932" s="70">
        <v>43783</v>
      </c>
      <c r="D932" s="7" t="s">
        <v>371</v>
      </c>
      <c r="E932" s="7" t="s">
        <v>1894</v>
      </c>
      <c r="F932" s="7"/>
      <c r="G932" s="13" t="s">
        <v>2905</v>
      </c>
      <c r="H932" s="9">
        <v>-18.940000000000001</v>
      </c>
      <c r="I932" s="10">
        <v>9.1024499999999993</v>
      </c>
      <c r="J932" s="11">
        <v>2.12</v>
      </c>
      <c r="K932" s="10">
        <v>0.69855555599999997</v>
      </c>
      <c r="L932" s="22">
        <v>15.57</v>
      </c>
      <c r="M932" s="17">
        <v>0.15</v>
      </c>
      <c r="N932" s="23">
        <f>_xlfn.XLOOKUP(G932,Sheet2!$W$4:$W$494,Sheet2!$Z$4:$Z$494)</f>
        <v>4.5</v>
      </c>
      <c r="O932" s="23">
        <f>_xlfn.XLOOKUP($G932,Sheet2!$A$4:$A$494,Sheet2!$D$4:$D$494)</f>
        <v>0.8</v>
      </c>
      <c r="P932" s="23">
        <f>_xlfn.XLOOKUP($G932,Sheet2!$I$4:$I$494,Sheet2!$L$4:$L$494)</f>
        <v>1.8</v>
      </c>
      <c r="Q932" s="88">
        <f t="shared" si="26"/>
        <v>15.202119443167094</v>
      </c>
      <c r="R932" s="88">
        <f t="shared" si="27"/>
        <v>161.82133333333334</v>
      </c>
      <c r="S932" s="7"/>
      <c r="T932" s="13" t="s">
        <v>2906</v>
      </c>
      <c r="U932" s="7" t="s">
        <v>2907</v>
      </c>
      <c r="V932" s="7" t="s">
        <v>2908</v>
      </c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 spans="1:32" ht="15">
      <c r="A933" s="7" t="s">
        <v>1197</v>
      </c>
      <c r="B933" s="7" t="s">
        <v>1198</v>
      </c>
      <c r="C933" s="70">
        <v>43783</v>
      </c>
      <c r="D933" s="7" t="s">
        <v>324</v>
      </c>
      <c r="E933" s="7" t="s">
        <v>2255</v>
      </c>
      <c r="F933" s="7"/>
      <c r="G933" s="13" t="s">
        <v>2909</v>
      </c>
      <c r="H933" s="9">
        <v>-15.57</v>
      </c>
      <c r="I933" s="10">
        <v>2.3107644629999999</v>
      </c>
      <c r="J933" s="11">
        <v>3.88</v>
      </c>
      <c r="K933" s="10">
        <v>0.31652554700000002</v>
      </c>
      <c r="L933" s="22">
        <v>6</v>
      </c>
      <c r="M933" s="17">
        <v>0.08</v>
      </c>
      <c r="N933" s="23">
        <f>_xlfn.XLOOKUP(G933,Sheet2!$W$4:$W$494,Sheet2!$Z$4:$Z$494)</f>
        <v>9.4</v>
      </c>
      <c r="O933" s="23">
        <f>_xlfn.XLOOKUP($G933,Sheet2!$A$4:$A$494,Sheet2!$D$4:$D$494)</f>
        <v>12.1</v>
      </c>
      <c r="P933" s="23">
        <f>_xlfn.XLOOKUP($G933,Sheet2!$I$4:$I$494,Sheet2!$L$4:$L$494)</f>
        <v>13.7</v>
      </c>
      <c r="Q933" s="88">
        <f t="shared" si="26"/>
        <v>8.5171383449184912</v>
      </c>
      <c r="R933" s="88">
        <f t="shared" si="27"/>
        <v>77.025482099999991</v>
      </c>
      <c r="S933" s="7"/>
      <c r="T933" s="13" t="s">
        <v>2910</v>
      </c>
      <c r="U933" s="7" t="s">
        <v>2911</v>
      </c>
      <c r="V933" s="7" t="s">
        <v>2912</v>
      </c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 spans="1:32" ht="15">
      <c r="A934" s="7" t="s">
        <v>1197</v>
      </c>
      <c r="B934" s="7" t="s">
        <v>1198</v>
      </c>
      <c r="C934" s="70">
        <v>43783</v>
      </c>
      <c r="D934" s="7" t="s">
        <v>324</v>
      </c>
      <c r="E934" s="7" t="s">
        <v>2255</v>
      </c>
      <c r="F934" s="7"/>
      <c r="G934" s="13" t="s">
        <v>2913</v>
      </c>
      <c r="H934" s="9">
        <v>-14.9</v>
      </c>
      <c r="I934" s="10">
        <v>1.9372056449999999</v>
      </c>
      <c r="J934" s="11">
        <v>3.2</v>
      </c>
      <c r="K934" s="10">
        <v>0.317333333</v>
      </c>
      <c r="L934" s="22">
        <v>6.26</v>
      </c>
      <c r="M934" s="17">
        <v>0.08</v>
      </c>
      <c r="N934" s="23">
        <f>_xlfn.XLOOKUP(G934,Sheet2!$W$4:$W$494,Sheet2!$Z$4:$Z$494)</f>
        <v>9.3000000000000007</v>
      </c>
      <c r="O934" s="23">
        <f>_xlfn.XLOOKUP($G934,Sheet2!$A$4:$A$494,Sheet2!$D$4:$D$494)</f>
        <v>12.4</v>
      </c>
      <c r="P934" s="23">
        <f>_xlfn.XLOOKUP($G934,Sheet2!$I$4:$I$494,Sheet2!$L$4:$L$494)</f>
        <v>12.3</v>
      </c>
      <c r="Q934" s="88">
        <f t="shared" si="26"/>
        <v>7.122079584687059</v>
      </c>
      <c r="R934" s="88">
        <f t="shared" si="27"/>
        <v>64.573521499999998</v>
      </c>
      <c r="S934" s="7"/>
      <c r="T934" s="13" t="s">
        <v>2914</v>
      </c>
      <c r="U934" s="7" t="s">
        <v>2915</v>
      </c>
      <c r="V934" s="7" t="s">
        <v>2916</v>
      </c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 spans="1:32" ht="15">
      <c r="A935" s="7" t="s">
        <v>1197</v>
      </c>
      <c r="B935" s="7" t="s">
        <v>1198</v>
      </c>
      <c r="C935" s="70">
        <v>43783</v>
      </c>
      <c r="D935" s="7" t="s">
        <v>324</v>
      </c>
      <c r="E935" s="7" t="s">
        <v>2255</v>
      </c>
      <c r="F935" s="7"/>
      <c r="G935" s="13" t="s">
        <v>2917</v>
      </c>
      <c r="H935" s="9">
        <v>-17.53</v>
      </c>
      <c r="I935" s="10">
        <v>2.6667809920000001</v>
      </c>
      <c r="J935" s="11">
        <v>3</v>
      </c>
      <c r="K935" s="10">
        <v>0.35849999999999999</v>
      </c>
      <c r="L935" s="22">
        <v>1.45</v>
      </c>
      <c r="M935" s="17">
        <v>0.06</v>
      </c>
      <c r="N935" s="23">
        <f>_xlfn.XLOOKUP(G935,Sheet2!$W$4:$W$494,Sheet2!$Z$4:$Z$494)</f>
        <v>9.4</v>
      </c>
      <c r="O935" s="23">
        <f>_xlfn.XLOOKUP($G935,Sheet2!$A$4:$A$494,Sheet2!$D$4:$D$494)</f>
        <v>12.1</v>
      </c>
      <c r="P935" s="23">
        <f>_xlfn.XLOOKUP($G935,Sheet2!$I$4:$I$494,Sheet2!$L$4:$L$494)</f>
        <v>11.2</v>
      </c>
      <c r="Q935" s="88">
        <f t="shared" si="26"/>
        <v>8.6785062501162251</v>
      </c>
      <c r="R935" s="88">
        <f t="shared" si="27"/>
        <v>118.52359964444445</v>
      </c>
      <c r="S935" s="7"/>
      <c r="T935" s="13" t="s">
        <v>2918</v>
      </c>
      <c r="U935" s="7" t="s">
        <v>2919</v>
      </c>
      <c r="V935" s="7" t="s">
        <v>2920</v>
      </c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 spans="1:32" ht="15">
      <c r="A936" s="7" t="s">
        <v>1197</v>
      </c>
      <c r="B936" s="7" t="s">
        <v>1198</v>
      </c>
      <c r="C936" s="70">
        <v>43760</v>
      </c>
      <c r="D936" s="7" t="s">
        <v>321</v>
      </c>
      <c r="E936" s="7" t="s">
        <v>2255</v>
      </c>
      <c r="F936" s="7"/>
      <c r="G936" s="13" t="s">
        <v>2921</v>
      </c>
      <c r="H936" s="9">
        <v>-26.89</v>
      </c>
      <c r="I936" s="10">
        <v>6.8537962959999996</v>
      </c>
      <c r="J936" s="11">
        <v>3.72</v>
      </c>
      <c r="K936" s="10">
        <v>0.59777930999999995</v>
      </c>
      <c r="L936" s="22">
        <v>-9.8000000000000007</v>
      </c>
      <c r="M936" s="17">
        <v>0.22</v>
      </c>
      <c r="N936" s="23">
        <f>_xlfn.XLOOKUP(G936,Sheet2!$W$4:$W$494,Sheet2!$Z$4:$Z$494)</f>
        <v>27.5</v>
      </c>
      <c r="O936" s="23">
        <f>_xlfn.XLOOKUP($G936,Sheet2!$A$4:$A$494,Sheet2!$D$4:$D$494)</f>
        <v>13.5</v>
      </c>
      <c r="P936" s="23">
        <f>_xlfn.XLOOKUP($G936,Sheet2!$I$4:$I$494,Sheet2!$L$4:$L$494)</f>
        <v>14.5</v>
      </c>
      <c r="Q936" s="88">
        <f t="shared" si="26"/>
        <v>13.376333949508334</v>
      </c>
      <c r="R936" s="88">
        <f t="shared" si="27"/>
        <v>83.076318739393926</v>
      </c>
      <c r="S936" s="7"/>
      <c r="T936" s="13" t="s">
        <v>2922</v>
      </c>
      <c r="U936" s="7" t="s">
        <v>2923</v>
      </c>
      <c r="V936" s="7" t="s">
        <v>2924</v>
      </c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 spans="1:32" ht="15">
      <c r="A937" s="7" t="s">
        <v>1197</v>
      </c>
      <c r="B937" s="7" t="s">
        <v>1198</v>
      </c>
      <c r="C937" s="70">
        <v>43760</v>
      </c>
      <c r="D937" s="7" t="s">
        <v>321</v>
      </c>
      <c r="E937" s="7" t="s">
        <v>2255</v>
      </c>
      <c r="F937" s="7"/>
      <c r="G937" s="13" t="s">
        <v>2925</v>
      </c>
      <c r="H937" s="9">
        <v>-26.6</v>
      </c>
      <c r="I937" s="10">
        <v>5.0844632350000003</v>
      </c>
      <c r="J937" s="11">
        <v>3.73</v>
      </c>
      <c r="K937" s="10">
        <v>0.43619697000000002</v>
      </c>
      <c r="L937" s="22">
        <v>-8.81</v>
      </c>
      <c r="M937" s="17">
        <v>0.24</v>
      </c>
      <c r="N937" s="23">
        <f>_xlfn.XLOOKUP(G937,Sheet2!$W$4:$W$494,Sheet2!$Z$4:$Z$494)</f>
        <v>25.5</v>
      </c>
      <c r="O937" s="23">
        <f>_xlfn.XLOOKUP($G937,Sheet2!$A$4:$A$494,Sheet2!$D$4:$D$494)</f>
        <v>13.6</v>
      </c>
      <c r="P937" s="23">
        <f>_xlfn.XLOOKUP($G937,Sheet2!$I$4:$I$494,Sheet2!$L$4:$L$494)</f>
        <v>13.2</v>
      </c>
      <c r="Q937" s="88">
        <f t="shared" si="26"/>
        <v>13.599071479489339</v>
      </c>
      <c r="R937" s="88">
        <f t="shared" si="27"/>
        <v>56.494035944444455</v>
      </c>
      <c r="S937" s="7"/>
      <c r="T937" s="13" t="s">
        <v>2926</v>
      </c>
      <c r="U937" s="7" t="s">
        <v>2927</v>
      </c>
      <c r="V937" s="7" t="s">
        <v>2928</v>
      </c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 spans="1:32" ht="15">
      <c r="A938" s="7" t="s">
        <v>1197</v>
      </c>
      <c r="B938" s="7" t="s">
        <v>1198</v>
      </c>
      <c r="C938" s="70">
        <v>43783</v>
      </c>
      <c r="D938" s="7" t="s">
        <v>371</v>
      </c>
      <c r="E938" s="7" t="s">
        <v>2255</v>
      </c>
      <c r="F938" s="7"/>
      <c r="G938" s="13" t="s">
        <v>2929</v>
      </c>
      <c r="H938" s="9">
        <v>-17.89</v>
      </c>
      <c r="I938" s="10">
        <v>1.3204285710000001</v>
      </c>
      <c r="J938" s="11">
        <v>1.29</v>
      </c>
      <c r="K938" s="10">
        <v>0.16945185199999999</v>
      </c>
      <c r="L938" s="22">
        <v>-10.4</v>
      </c>
      <c r="M938" s="17">
        <v>0.01</v>
      </c>
      <c r="N938" s="23">
        <f>_xlfn.XLOOKUP(G938,Sheet2!$W$4:$W$494,Sheet2!$Z$4:$Z$494)</f>
        <v>23.2</v>
      </c>
      <c r="O938" s="23">
        <f>_xlfn.XLOOKUP($G938,Sheet2!$A$4:$A$494,Sheet2!$D$4:$D$494)</f>
        <v>12.6</v>
      </c>
      <c r="P938" s="23">
        <f>_xlfn.XLOOKUP($G938,Sheet2!$I$4:$I$494,Sheet2!$L$4:$L$494)</f>
        <v>13.5</v>
      </c>
      <c r="Q938" s="88">
        <f t="shared" si="26"/>
        <v>9.0910779747630048</v>
      </c>
      <c r="R938" s="88">
        <f t="shared" si="27"/>
        <v>352.11428560000002</v>
      </c>
      <c r="S938" s="7"/>
      <c r="T938" s="13" t="s">
        <v>2930</v>
      </c>
      <c r="U938" s="7" t="s">
        <v>2931</v>
      </c>
      <c r="V938" s="7" t="s">
        <v>2932</v>
      </c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 spans="1:32" ht="15">
      <c r="A939" s="7" t="s">
        <v>1197</v>
      </c>
      <c r="B939" s="7" t="s">
        <v>1198</v>
      </c>
      <c r="C939" s="70">
        <v>43783</v>
      </c>
      <c r="D939" s="7" t="s">
        <v>371</v>
      </c>
      <c r="E939" s="7" t="s">
        <v>2255</v>
      </c>
      <c r="F939" s="7"/>
      <c r="G939" s="13" t="s">
        <v>2933</v>
      </c>
      <c r="H939" s="9">
        <v>-15.08</v>
      </c>
      <c r="I939" s="10">
        <v>1.503352542</v>
      </c>
      <c r="J939" s="11">
        <v>1.26</v>
      </c>
      <c r="K939" s="10">
        <v>0.23856250000000001</v>
      </c>
      <c r="L939" s="22">
        <v>1.27</v>
      </c>
      <c r="M939" s="17">
        <v>0.01</v>
      </c>
      <c r="N939" s="23">
        <f>_xlfn.XLOOKUP(G939,Sheet2!$W$4:$W$494,Sheet2!$Z$4:$Z$494)</f>
        <v>19.2</v>
      </c>
      <c r="O939" s="23">
        <f>_xlfn.XLOOKUP($G939,Sheet2!$A$4:$A$494,Sheet2!$D$4:$D$494)</f>
        <v>11.8</v>
      </c>
      <c r="P939" s="23">
        <f>_xlfn.XLOOKUP($G939,Sheet2!$I$4:$I$494,Sheet2!$L$4:$L$494)</f>
        <v>12.8</v>
      </c>
      <c r="Q939" s="88">
        <f t="shared" si="26"/>
        <v>7.3519991574534984</v>
      </c>
      <c r="R939" s="88">
        <f t="shared" si="27"/>
        <v>400.89401120000002</v>
      </c>
      <c r="S939" s="7"/>
      <c r="T939" s="13" t="s">
        <v>2934</v>
      </c>
      <c r="U939" s="7" t="s">
        <v>2935</v>
      </c>
      <c r="V939" s="7" t="s">
        <v>2936</v>
      </c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 spans="1:32" ht="15">
      <c r="A940" s="7" t="s">
        <v>1197</v>
      </c>
      <c r="B940" s="7" t="s">
        <v>1198</v>
      </c>
      <c r="C940" s="70">
        <v>43785</v>
      </c>
      <c r="D940" s="7" t="s">
        <v>436</v>
      </c>
      <c r="E940" s="7" t="s">
        <v>2047</v>
      </c>
      <c r="F940" s="7" t="s">
        <v>2048</v>
      </c>
      <c r="G940" s="13" t="s">
        <v>2937</v>
      </c>
      <c r="H940" s="9">
        <v>-24.17</v>
      </c>
      <c r="I940" s="10">
        <v>19.59189091</v>
      </c>
      <c r="J940" s="11">
        <v>7.12</v>
      </c>
      <c r="K940" s="10">
        <v>4.0073333330000001</v>
      </c>
      <c r="L940" s="22">
        <v>5.46</v>
      </c>
      <c r="M940" s="17">
        <v>0.27</v>
      </c>
      <c r="N940" s="23">
        <f>_xlfn.XLOOKUP(G940,Sheet2!$W$4:$W$494,Sheet2!$Z$4:$Z$494)</f>
        <v>4.5999999999999996</v>
      </c>
      <c r="O940" s="23">
        <f>_xlfn.XLOOKUP($G940,Sheet2!$A$4:$A$494,Sheet2!$D$4:$D$494)</f>
        <v>1.1000000000000001</v>
      </c>
      <c r="P940" s="23">
        <f>_xlfn.XLOOKUP($G940,Sheet2!$I$4:$I$494,Sheet2!$L$4:$L$494)</f>
        <v>1.2</v>
      </c>
      <c r="Q940" s="88">
        <f t="shared" si="26"/>
        <v>5.7038444677012015</v>
      </c>
      <c r="R940" s="88">
        <f t="shared" si="27"/>
        <v>193.50015713580245</v>
      </c>
      <c r="S940" s="7"/>
      <c r="T940" s="13" t="s">
        <v>2938</v>
      </c>
      <c r="U940" s="7" t="s">
        <v>2939</v>
      </c>
      <c r="V940" s="7" t="s">
        <v>2940</v>
      </c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 spans="1:32" ht="15">
      <c r="A941" s="7" t="s">
        <v>1197</v>
      </c>
      <c r="B941" s="7" t="s">
        <v>1198</v>
      </c>
      <c r="C941" s="70">
        <v>43783</v>
      </c>
      <c r="D941" s="7" t="s">
        <v>371</v>
      </c>
      <c r="E941" s="7" t="s">
        <v>1955</v>
      </c>
      <c r="F941" s="7" t="s">
        <v>1905</v>
      </c>
      <c r="G941" s="13" t="s">
        <v>2941</v>
      </c>
      <c r="H941" s="9">
        <v>-14.51</v>
      </c>
      <c r="I941" s="10">
        <v>31.211459999999999</v>
      </c>
      <c r="J941" s="11">
        <v>6.05</v>
      </c>
      <c r="K941" s="10">
        <v>9.9042499999999993</v>
      </c>
      <c r="L941" s="22">
        <v>11.88</v>
      </c>
      <c r="M941" s="17">
        <v>1.1200000000000001</v>
      </c>
      <c r="N941" s="23">
        <f>_xlfn.XLOOKUP(G941,Sheet2!$W$4:$W$494,Sheet2!$Z$4:$Z$494)</f>
        <v>4.0999999999999996</v>
      </c>
      <c r="O941" s="23">
        <f>_xlfn.XLOOKUP($G941,Sheet2!$A$4:$A$494,Sheet2!$D$4:$D$494)</f>
        <v>1</v>
      </c>
      <c r="P941" s="23">
        <f>_xlfn.XLOOKUP($G941,Sheet2!$I$4:$I$494,Sheet2!$L$4:$L$494)</f>
        <v>0.8</v>
      </c>
      <c r="Q941" s="88">
        <f t="shared" si="26"/>
        <v>3.6765398692480504</v>
      </c>
      <c r="R941" s="88">
        <f t="shared" si="27"/>
        <v>74.312999999999988</v>
      </c>
      <c r="S941" s="7"/>
      <c r="T941" s="13" t="s">
        <v>2942</v>
      </c>
      <c r="U941" s="7" t="s">
        <v>2943</v>
      </c>
      <c r="V941" s="7" t="s">
        <v>2944</v>
      </c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 spans="1:32" ht="15">
      <c r="A942" s="7" t="s">
        <v>1197</v>
      </c>
      <c r="B942" s="7" t="s">
        <v>1198</v>
      </c>
      <c r="C942" s="70">
        <v>43783</v>
      </c>
      <c r="D942" s="7" t="s">
        <v>324</v>
      </c>
      <c r="E942" s="7" t="s">
        <v>1878</v>
      </c>
      <c r="F942" s="7" t="s">
        <v>1879</v>
      </c>
      <c r="G942" s="13" t="s">
        <v>2945</v>
      </c>
      <c r="H942" s="9">
        <v>-13.91</v>
      </c>
      <c r="I942" s="10">
        <v>14.616695999999999</v>
      </c>
      <c r="J942" s="11">
        <v>3.15</v>
      </c>
      <c r="K942" s="10">
        <v>1.1472142860000001</v>
      </c>
      <c r="L942" s="22">
        <v>19.190000000000001</v>
      </c>
      <c r="M942" s="17">
        <v>0.28999999999999998</v>
      </c>
      <c r="N942" s="23">
        <f>_xlfn.XLOOKUP(G942,Sheet2!$W$4:$W$494,Sheet2!$Z$4:$Z$494)</f>
        <v>6.6</v>
      </c>
      <c r="O942" s="23">
        <f>_xlfn.XLOOKUP($G942,Sheet2!$A$4:$A$494,Sheet2!$D$4:$D$494)</f>
        <v>2.5</v>
      </c>
      <c r="P942" s="23">
        <f>_xlfn.XLOOKUP($G942,Sheet2!$I$4:$I$494,Sheet2!$L$4:$L$494)</f>
        <v>2.8</v>
      </c>
      <c r="Q942" s="88">
        <f t="shared" si="26"/>
        <v>14.86453943967012</v>
      </c>
      <c r="R942" s="88">
        <f t="shared" si="27"/>
        <v>134.40639999999999</v>
      </c>
      <c r="S942" s="7"/>
      <c r="T942" s="13" t="s">
        <v>2946</v>
      </c>
      <c r="U942" s="7" t="s">
        <v>2947</v>
      </c>
      <c r="V942" s="7" t="s">
        <v>2948</v>
      </c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 spans="1:32" ht="12.75">
      <c r="H943" s="38"/>
      <c r="J943" s="39"/>
      <c r="L943" s="40"/>
    </row>
    <row r="944" spans="1:32" ht="12.75">
      <c r="H944" s="38"/>
      <c r="J944" s="39"/>
      <c r="L944" s="40"/>
    </row>
    <row r="945" spans="8:12" ht="12.75">
      <c r="H945" s="38"/>
      <c r="J945" s="39"/>
      <c r="L945" s="40"/>
    </row>
    <row r="946" spans="8:12" ht="12.75">
      <c r="H946" s="38"/>
      <c r="J946" s="39"/>
      <c r="L946" s="40"/>
    </row>
    <row r="947" spans="8:12" ht="12.75">
      <c r="H947" s="38"/>
      <c r="J947" s="39"/>
      <c r="L947" s="40"/>
    </row>
    <row r="948" spans="8:12" ht="12.75">
      <c r="H948" s="38"/>
      <c r="J948" s="39"/>
      <c r="L948" s="40"/>
    </row>
    <row r="949" spans="8:12" ht="12.75">
      <c r="H949" s="38"/>
      <c r="J949" s="39"/>
      <c r="L949" s="40"/>
    </row>
    <row r="950" spans="8:12" ht="12.75">
      <c r="H950" s="38"/>
      <c r="J950" s="39"/>
      <c r="L950" s="40"/>
    </row>
    <row r="951" spans="8:12" ht="12.75">
      <c r="H951" s="38"/>
      <c r="J951" s="39"/>
      <c r="L951" s="40"/>
    </row>
    <row r="952" spans="8:12" ht="12.75">
      <c r="H952" s="38"/>
      <c r="J952" s="39"/>
      <c r="L952" s="40"/>
    </row>
    <row r="953" spans="8:12" ht="12.75">
      <c r="H953" s="38"/>
      <c r="J953" s="39"/>
      <c r="L953" s="40"/>
    </row>
    <row r="954" spans="8:12" ht="12.75">
      <c r="H954" s="38"/>
      <c r="J954" s="39"/>
      <c r="L954" s="40"/>
    </row>
    <row r="955" spans="8:12" ht="12.75">
      <c r="H955" s="38"/>
      <c r="J955" s="39"/>
      <c r="L955" s="40"/>
    </row>
    <row r="956" spans="8:12" ht="12.75">
      <c r="H956" s="38"/>
      <c r="J956" s="39"/>
      <c r="L956" s="40"/>
    </row>
    <row r="957" spans="8:12" ht="12.75">
      <c r="H957" s="38"/>
      <c r="J957" s="39"/>
      <c r="L957" s="40"/>
    </row>
    <row r="958" spans="8:12" ht="12.75">
      <c r="H958" s="38"/>
      <c r="J958" s="39"/>
      <c r="L958" s="40"/>
    </row>
    <row r="959" spans="8:12" ht="12.75">
      <c r="H959" s="38"/>
      <c r="J959" s="39"/>
      <c r="L959" s="40"/>
    </row>
  </sheetData>
  <autoFilter ref="A1:AF94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EC8-82CA-4F7B-A294-95A46AF72018}">
  <dimension ref="A1:AI1882"/>
  <sheetViews>
    <sheetView topLeftCell="A256" workbookViewId="0">
      <selection activeCell="B279" sqref="B279"/>
    </sheetView>
  </sheetViews>
  <sheetFormatPr defaultRowHeight="12.75"/>
  <cols>
    <col min="2" max="2" width="10.7109375" bestFit="1" customWidth="1"/>
    <col min="6" max="6" width="20.85546875" customWidth="1"/>
    <col min="7" max="7" width="17.5703125" customWidth="1"/>
    <col min="11" max="11" width="19.85546875" customWidth="1"/>
  </cols>
  <sheetData>
    <row r="1" spans="1:35" ht="75.75" thickBot="1">
      <c r="A1" s="41" t="s">
        <v>2949</v>
      </c>
      <c r="B1" s="41" t="s">
        <v>2</v>
      </c>
      <c r="C1" s="41" t="s">
        <v>2950</v>
      </c>
      <c r="D1" s="41" t="s">
        <v>2951</v>
      </c>
      <c r="E1" s="41" t="s">
        <v>2952</v>
      </c>
      <c r="F1" s="41" t="s">
        <v>2953</v>
      </c>
      <c r="G1" s="41" t="s">
        <v>2954</v>
      </c>
      <c r="H1" s="41" t="s">
        <v>2955</v>
      </c>
      <c r="I1" s="42" t="s">
        <v>2956</v>
      </c>
      <c r="J1" s="41" t="s">
        <v>2957</v>
      </c>
      <c r="K1" s="41" t="s">
        <v>2958</v>
      </c>
      <c r="L1" s="41" t="s">
        <v>2959</v>
      </c>
      <c r="M1" s="41" t="s">
        <v>2960</v>
      </c>
      <c r="N1" s="41" t="s">
        <v>2961</v>
      </c>
      <c r="O1" s="41" t="s">
        <v>2962</v>
      </c>
      <c r="P1" s="42" t="s">
        <v>2963</v>
      </c>
      <c r="Q1" s="41" t="s">
        <v>2964</v>
      </c>
      <c r="R1" s="41" t="s">
        <v>2965</v>
      </c>
      <c r="S1" s="41" t="s">
        <v>2966</v>
      </c>
      <c r="T1" s="41" t="s">
        <v>2967</v>
      </c>
      <c r="U1" s="41" t="s">
        <v>2968</v>
      </c>
      <c r="V1" s="41" t="s">
        <v>2969</v>
      </c>
      <c r="W1" s="41" t="s">
        <v>2970</v>
      </c>
      <c r="X1" s="42" t="s">
        <v>2971</v>
      </c>
      <c r="Y1" s="42" t="s">
        <v>2972</v>
      </c>
      <c r="Z1" s="42" t="s">
        <v>2973</v>
      </c>
      <c r="AA1" s="42" t="s">
        <v>2974</v>
      </c>
      <c r="AB1" s="42" t="s">
        <v>2975</v>
      </c>
      <c r="AC1" s="42" t="s">
        <v>2976</v>
      </c>
      <c r="AD1" s="42" t="s">
        <v>2977</v>
      </c>
      <c r="AE1" s="42" t="s">
        <v>2978</v>
      </c>
      <c r="AF1" s="42" t="s">
        <v>2979</v>
      </c>
      <c r="AG1" s="42" t="s">
        <v>2980</v>
      </c>
      <c r="AH1" s="42" t="s">
        <v>2981</v>
      </c>
      <c r="AI1" s="42" t="s">
        <v>2982</v>
      </c>
    </row>
    <row r="2" spans="1:35" ht="30.75" thickBot="1">
      <c r="A2" s="43" t="s">
        <v>1197</v>
      </c>
      <c r="B2" s="44">
        <v>43809</v>
      </c>
      <c r="C2" s="43" t="s">
        <v>2983</v>
      </c>
      <c r="D2" s="43" t="s">
        <v>2984</v>
      </c>
      <c r="E2" s="43" t="s">
        <v>328</v>
      </c>
      <c r="F2" s="43" t="s">
        <v>1384</v>
      </c>
      <c r="G2" s="43" t="s">
        <v>1258</v>
      </c>
      <c r="H2" s="43" t="s">
        <v>2985</v>
      </c>
      <c r="I2" s="45" t="s">
        <v>2986</v>
      </c>
      <c r="J2" s="43">
        <v>1</v>
      </c>
      <c r="K2" s="43" t="s">
        <v>1385</v>
      </c>
      <c r="L2" s="43">
        <v>39.200000000000003</v>
      </c>
      <c r="M2" s="43">
        <v>1</v>
      </c>
      <c r="N2" s="43" t="s">
        <v>1111</v>
      </c>
      <c r="O2" s="43" t="s">
        <v>2987</v>
      </c>
      <c r="P2" s="43"/>
      <c r="Q2" s="43" t="s">
        <v>2988</v>
      </c>
      <c r="R2" s="43" t="s">
        <v>2988</v>
      </c>
      <c r="S2" s="43"/>
      <c r="T2" s="43" t="s">
        <v>2988</v>
      </c>
      <c r="U2" s="43" t="s">
        <v>2988</v>
      </c>
      <c r="V2" s="43"/>
      <c r="W2" s="43"/>
      <c r="X2" s="43" t="s">
        <v>2989</v>
      </c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ht="30.75" thickBot="1">
      <c r="A3" s="43" t="s">
        <v>1197</v>
      </c>
      <c r="B3" s="44">
        <v>43809</v>
      </c>
      <c r="C3" s="43" t="s">
        <v>2983</v>
      </c>
      <c r="D3" s="43" t="s">
        <v>2990</v>
      </c>
      <c r="E3" s="43" t="s">
        <v>328</v>
      </c>
      <c r="F3" s="43" t="s">
        <v>1267</v>
      </c>
      <c r="G3" s="43" t="s">
        <v>80</v>
      </c>
      <c r="H3" s="43" t="s">
        <v>2991</v>
      </c>
      <c r="I3" s="45" t="s">
        <v>2986</v>
      </c>
      <c r="J3" s="43">
        <v>1</v>
      </c>
      <c r="K3" s="43" t="s">
        <v>1346</v>
      </c>
      <c r="L3" s="43">
        <v>51.1</v>
      </c>
      <c r="M3" s="43">
        <v>1</v>
      </c>
      <c r="N3" s="43" t="s">
        <v>1111</v>
      </c>
      <c r="O3" s="43"/>
      <c r="P3" s="43"/>
      <c r="Q3" s="43" t="s">
        <v>2988</v>
      </c>
      <c r="R3" s="43" t="s">
        <v>2988</v>
      </c>
      <c r="S3" s="43"/>
      <c r="T3" s="43" t="s">
        <v>2988</v>
      </c>
      <c r="U3" s="43" t="s">
        <v>2988</v>
      </c>
      <c r="V3" s="43"/>
      <c r="W3" s="43"/>
      <c r="X3" s="43" t="s">
        <v>2989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ht="30.75" thickBot="1">
      <c r="A4" s="43" t="s">
        <v>1197</v>
      </c>
      <c r="B4" s="44">
        <v>43809</v>
      </c>
      <c r="C4" s="43" t="s">
        <v>2983</v>
      </c>
      <c r="D4" s="43" t="s">
        <v>2992</v>
      </c>
      <c r="E4" s="43" t="s">
        <v>328</v>
      </c>
      <c r="F4" s="43" t="s">
        <v>1245</v>
      </c>
      <c r="G4" s="43" t="s">
        <v>1246</v>
      </c>
      <c r="H4" s="43" t="s">
        <v>2993</v>
      </c>
      <c r="I4" s="45" t="s">
        <v>2986</v>
      </c>
      <c r="J4" s="43">
        <v>1</v>
      </c>
      <c r="K4" s="43" t="s">
        <v>1352</v>
      </c>
      <c r="L4" s="43">
        <v>26</v>
      </c>
      <c r="M4" s="43">
        <v>1</v>
      </c>
      <c r="N4" s="43" t="s">
        <v>1111</v>
      </c>
      <c r="O4" s="43"/>
      <c r="P4" s="43"/>
      <c r="Q4" s="43" t="s">
        <v>2988</v>
      </c>
      <c r="R4" s="43" t="s">
        <v>2988</v>
      </c>
      <c r="S4" s="43"/>
      <c r="T4" s="43" t="s">
        <v>2988</v>
      </c>
      <c r="U4" s="43" t="s">
        <v>2988</v>
      </c>
      <c r="V4" s="43"/>
      <c r="W4" s="43"/>
      <c r="X4" s="43" t="s">
        <v>2989</v>
      </c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ht="30.75" thickBot="1">
      <c r="A5" s="43" t="s">
        <v>1197</v>
      </c>
      <c r="B5" s="44">
        <v>43809</v>
      </c>
      <c r="C5" s="43" t="s">
        <v>2983</v>
      </c>
      <c r="D5" s="43" t="s">
        <v>2994</v>
      </c>
      <c r="E5" s="43" t="s">
        <v>328</v>
      </c>
      <c r="F5" s="43" t="s">
        <v>1245</v>
      </c>
      <c r="G5" s="46" t="s">
        <v>1246</v>
      </c>
      <c r="H5" s="43" t="s">
        <v>2993</v>
      </c>
      <c r="I5" s="45" t="s">
        <v>2986</v>
      </c>
      <c r="J5" s="43">
        <v>2</v>
      </c>
      <c r="K5" s="43" t="s">
        <v>1395</v>
      </c>
      <c r="L5" s="43">
        <v>29.6</v>
      </c>
      <c r="M5" s="43">
        <v>1</v>
      </c>
      <c r="N5" s="43" t="s">
        <v>1111</v>
      </c>
      <c r="O5" s="43"/>
      <c r="P5" s="43"/>
      <c r="Q5" s="43" t="s">
        <v>2988</v>
      </c>
      <c r="R5" s="43" t="s">
        <v>2988</v>
      </c>
      <c r="S5" s="43"/>
      <c r="T5" s="43" t="s">
        <v>2988</v>
      </c>
      <c r="U5" s="43" t="s">
        <v>2988</v>
      </c>
      <c r="V5" s="43"/>
      <c r="W5" s="43"/>
      <c r="X5" s="43" t="s">
        <v>2989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ht="30.75" thickBot="1">
      <c r="A6" s="43" t="s">
        <v>1197</v>
      </c>
      <c r="B6" s="44">
        <v>43809</v>
      </c>
      <c r="C6" s="43" t="s">
        <v>2983</v>
      </c>
      <c r="D6" s="43" t="s">
        <v>2995</v>
      </c>
      <c r="E6" s="43" t="s">
        <v>328</v>
      </c>
      <c r="F6" s="43" t="s">
        <v>1161</v>
      </c>
      <c r="G6" s="43" t="s">
        <v>1547</v>
      </c>
      <c r="H6" s="43" t="s">
        <v>2996</v>
      </c>
      <c r="I6" s="47" t="s">
        <v>2997</v>
      </c>
      <c r="J6" s="43">
        <v>1</v>
      </c>
      <c r="K6" s="43" t="s">
        <v>2998</v>
      </c>
      <c r="L6" s="43">
        <v>17.5</v>
      </c>
      <c r="M6" s="43">
        <v>1</v>
      </c>
      <c r="N6" s="43" t="s">
        <v>1111</v>
      </c>
      <c r="O6" s="43"/>
      <c r="P6" s="43"/>
      <c r="Q6" s="43" t="s">
        <v>2988</v>
      </c>
      <c r="R6" s="43"/>
      <c r="S6" s="43"/>
      <c r="T6" s="43"/>
      <c r="U6" s="43"/>
      <c r="V6" s="43"/>
      <c r="W6" s="43"/>
      <c r="X6" s="43" t="s">
        <v>2989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ht="30.75" thickBot="1">
      <c r="A7" s="43" t="s">
        <v>1197</v>
      </c>
      <c r="B7" s="44">
        <v>43809</v>
      </c>
      <c r="C7" s="43" t="s">
        <v>2983</v>
      </c>
      <c r="D7" s="43" t="s">
        <v>2995</v>
      </c>
      <c r="E7" s="43" t="s">
        <v>328</v>
      </c>
      <c r="F7" s="43" t="s">
        <v>1423</v>
      </c>
      <c r="G7" s="43" t="s">
        <v>1424</v>
      </c>
      <c r="H7" s="43" t="s">
        <v>2999</v>
      </c>
      <c r="I7" s="45" t="s">
        <v>2986</v>
      </c>
      <c r="J7" s="43">
        <v>1</v>
      </c>
      <c r="K7" s="43" t="s">
        <v>1425</v>
      </c>
      <c r="L7" s="43">
        <v>5.5</v>
      </c>
      <c r="M7" s="43">
        <v>1</v>
      </c>
      <c r="N7" s="43" t="s">
        <v>1111</v>
      </c>
      <c r="O7" s="43" t="s">
        <v>3000</v>
      </c>
      <c r="P7" s="43"/>
      <c r="Q7" s="43" t="s">
        <v>2988</v>
      </c>
      <c r="R7" s="43" t="s">
        <v>2988</v>
      </c>
      <c r="S7" s="43"/>
      <c r="T7" s="43" t="s">
        <v>2988</v>
      </c>
      <c r="U7" s="43" t="s">
        <v>2988</v>
      </c>
      <c r="V7" s="43"/>
      <c r="W7" s="43"/>
      <c r="X7" s="43" t="s">
        <v>2989</v>
      </c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  <row r="8" spans="1:35" ht="30.75" thickBot="1">
      <c r="A8" s="43" t="s">
        <v>1197</v>
      </c>
      <c r="B8" s="44">
        <v>43809</v>
      </c>
      <c r="C8" s="43" t="s">
        <v>2983</v>
      </c>
      <c r="D8" s="43" t="s">
        <v>2995</v>
      </c>
      <c r="E8" s="43" t="s">
        <v>328</v>
      </c>
      <c r="F8" s="43" t="s">
        <v>2225</v>
      </c>
      <c r="G8" s="43" t="s">
        <v>2226</v>
      </c>
      <c r="H8" s="43" t="s">
        <v>3001</v>
      </c>
      <c r="I8" s="45" t="s">
        <v>2986</v>
      </c>
      <c r="J8" s="43">
        <v>1</v>
      </c>
      <c r="K8" s="43" t="s">
        <v>2227</v>
      </c>
      <c r="L8" s="43">
        <v>3.6</v>
      </c>
      <c r="M8" s="43">
        <v>1</v>
      </c>
      <c r="N8" s="43" t="s">
        <v>3002</v>
      </c>
      <c r="O8" s="43"/>
      <c r="P8" s="43" t="s">
        <v>2988</v>
      </c>
      <c r="Q8" s="43" t="s">
        <v>2988</v>
      </c>
      <c r="R8" s="43" t="s">
        <v>2988</v>
      </c>
      <c r="S8" s="43"/>
      <c r="T8" s="43" t="s">
        <v>2988</v>
      </c>
      <c r="U8" s="43" t="s">
        <v>2988</v>
      </c>
      <c r="V8" s="43"/>
      <c r="W8" s="43"/>
      <c r="X8" s="43" t="s">
        <v>2989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</row>
    <row r="9" spans="1:35" ht="30.75" thickBot="1">
      <c r="A9" s="43" t="s">
        <v>1197</v>
      </c>
      <c r="B9" s="44">
        <v>43809</v>
      </c>
      <c r="C9" s="43" t="s">
        <v>2983</v>
      </c>
      <c r="D9" s="43" t="s">
        <v>3003</v>
      </c>
      <c r="E9" s="43" t="s">
        <v>337</v>
      </c>
      <c r="F9" s="43" t="s">
        <v>1161</v>
      </c>
      <c r="G9" s="46" t="s">
        <v>1547</v>
      </c>
      <c r="H9" s="43" t="s">
        <v>2996</v>
      </c>
      <c r="I9" s="45" t="s">
        <v>2986</v>
      </c>
      <c r="J9" s="43">
        <v>1</v>
      </c>
      <c r="K9" s="43" t="s">
        <v>2397</v>
      </c>
      <c r="L9" s="43">
        <v>11</v>
      </c>
      <c r="M9" s="43">
        <v>1</v>
      </c>
      <c r="N9" s="43" t="s">
        <v>1111</v>
      </c>
      <c r="O9" s="43"/>
      <c r="P9" s="43"/>
      <c r="Q9" s="43" t="s">
        <v>2988</v>
      </c>
      <c r="R9" s="43" t="s">
        <v>2988</v>
      </c>
      <c r="S9" s="43"/>
      <c r="T9" s="43" t="s">
        <v>2988</v>
      </c>
      <c r="U9" s="43" t="s">
        <v>2988</v>
      </c>
      <c r="V9" s="43"/>
      <c r="W9" s="43"/>
      <c r="X9" s="43" t="s">
        <v>2989</v>
      </c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</row>
    <row r="10" spans="1:35" ht="30.75" thickBot="1">
      <c r="A10" s="43" t="s">
        <v>1197</v>
      </c>
      <c r="B10" s="44">
        <v>43809</v>
      </c>
      <c r="C10" s="43" t="s">
        <v>2983</v>
      </c>
      <c r="D10" s="43" t="s">
        <v>3004</v>
      </c>
      <c r="E10" s="43" t="s">
        <v>328</v>
      </c>
      <c r="F10" s="43" t="s">
        <v>387</v>
      </c>
      <c r="G10" s="43" t="s">
        <v>1388</v>
      </c>
      <c r="H10" s="43" t="s">
        <v>3005</v>
      </c>
      <c r="I10" s="45" t="s">
        <v>2986</v>
      </c>
      <c r="J10" s="43">
        <v>1</v>
      </c>
      <c r="K10" s="43" t="s">
        <v>1406</v>
      </c>
      <c r="L10" s="43">
        <v>5.2</v>
      </c>
      <c r="M10" s="43">
        <v>1</v>
      </c>
      <c r="N10" s="43" t="s">
        <v>1111</v>
      </c>
      <c r="O10" s="43" t="s">
        <v>3000</v>
      </c>
      <c r="P10" s="43"/>
      <c r="Q10" s="43" t="s">
        <v>2988</v>
      </c>
      <c r="R10" s="43" t="s">
        <v>2988</v>
      </c>
      <c r="S10" s="43"/>
      <c r="T10" s="43" t="s">
        <v>2988</v>
      </c>
      <c r="U10" s="43" t="s">
        <v>2988</v>
      </c>
      <c r="V10" s="43"/>
      <c r="W10" s="43"/>
      <c r="X10" s="43" t="s">
        <v>2989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</row>
    <row r="11" spans="1:35" ht="30.75" thickBot="1">
      <c r="A11" s="43" t="s">
        <v>1197</v>
      </c>
      <c r="B11" s="44">
        <v>43809</v>
      </c>
      <c r="C11" s="43" t="s">
        <v>2983</v>
      </c>
      <c r="D11" s="43" t="s">
        <v>3004</v>
      </c>
      <c r="E11" s="43" t="s">
        <v>328</v>
      </c>
      <c r="F11" s="43" t="s">
        <v>1212</v>
      </c>
      <c r="G11" s="43" t="s">
        <v>1213</v>
      </c>
      <c r="H11" s="43" t="s">
        <v>3006</v>
      </c>
      <c r="I11" s="45" t="s">
        <v>2986</v>
      </c>
      <c r="J11" s="43">
        <v>1</v>
      </c>
      <c r="K11" s="43" t="s">
        <v>1254</v>
      </c>
      <c r="L11" s="43">
        <v>4.4000000000000004</v>
      </c>
      <c r="M11" s="43">
        <v>1</v>
      </c>
      <c r="N11" s="43" t="s">
        <v>1111</v>
      </c>
      <c r="O11" s="43" t="s">
        <v>3000</v>
      </c>
      <c r="P11" s="43"/>
      <c r="Q11" s="43" t="s">
        <v>2988</v>
      </c>
      <c r="R11" s="43" t="s">
        <v>2988</v>
      </c>
      <c r="S11" s="43"/>
      <c r="T11" s="43" t="s">
        <v>2988</v>
      </c>
      <c r="U11" s="43" t="s">
        <v>2988</v>
      </c>
      <c r="V11" s="43"/>
      <c r="W11" s="43"/>
      <c r="X11" s="43" t="s">
        <v>2989</v>
      </c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35" ht="30.75" thickBot="1">
      <c r="A12" s="43" t="s">
        <v>1197</v>
      </c>
      <c r="B12" s="44">
        <v>43809</v>
      </c>
      <c r="C12" s="43" t="s">
        <v>2983</v>
      </c>
      <c r="D12" s="43" t="s">
        <v>3004</v>
      </c>
      <c r="E12" s="43" t="s">
        <v>328</v>
      </c>
      <c r="F12" s="43" t="s">
        <v>2118</v>
      </c>
      <c r="G12" s="43" t="s">
        <v>2119</v>
      </c>
      <c r="H12" s="43" t="s">
        <v>3007</v>
      </c>
      <c r="I12" s="45" t="s">
        <v>2986</v>
      </c>
      <c r="J12" s="43">
        <v>1</v>
      </c>
      <c r="K12" s="43" t="s">
        <v>2637</v>
      </c>
      <c r="L12" s="43">
        <v>5.5</v>
      </c>
      <c r="M12" s="43">
        <v>1</v>
      </c>
      <c r="N12" s="43" t="s">
        <v>3002</v>
      </c>
      <c r="O12" s="43" t="s">
        <v>3008</v>
      </c>
      <c r="P12" s="43" t="s">
        <v>2988</v>
      </c>
      <c r="Q12" s="43" t="s">
        <v>2988</v>
      </c>
      <c r="R12" s="43" t="s">
        <v>2988</v>
      </c>
      <c r="S12" s="43"/>
      <c r="T12" s="43" t="s">
        <v>2988</v>
      </c>
      <c r="U12" s="43" t="s">
        <v>2988</v>
      </c>
      <c r="V12" s="43"/>
      <c r="W12" s="43"/>
      <c r="X12" s="43" t="s">
        <v>2989</v>
      </c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35" ht="30.75" thickBot="1">
      <c r="A13" s="43" t="s">
        <v>1197</v>
      </c>
      <c r="B13" s="44">
        <v>43809</v>
      </c>
      <c r="C13" s="43" t="s">
        <v>2983</v>
      </c>
      <c r="D13" s="43" t="s">
        <v>3004</v>
      </c>
      <c r="E13" s="43" t="s">
        <v>328</v>
      </c>
      <c r="F13" s="43" t="s">
        <v>2118</v>
      </c>
      <c r="G13" s="46" t="s">
        <v>2119</v>
      </c>
      <c r="H13" s="43" t="s">
        <v>3007</v>
      </c>
      <c r="I13" s="45" t="s">
        <v>2986</v>
      </c>
      <c r="J13" s="43">
        <v>2</v>
      </c>
      <c r="K13" s="43" t="s">
        <v>2120</v>
      </c>
      <c r="L13" s="43">
        <v>6.1</v>
      </c>
      <c r="M13" s="43">
        <v>1</v>
      </c>
      <c r="N13" s="43" t="s">
        <v>3002</v>
      </c>
      <c r="O13" s="43" t="s">
        <v>3008</v>
      </c>
      <c r="P13" s="43" t="s">
        <v>2988</v>
      </c>
      <c r="Q13" s="43" t="s">
        <v>2988</v>
      </c>
      <c r="R13" s="43" t="s">
        <v>2988</v>
      </c>
      <c r="S13" s="43"/>
      <c r="T13" s="43" t="s">
        <v>2988</v>
      </c>
      <c r="U13" s="43" t="s">
        <v>2988</v>
      </c>
      <c r="V13" s="43"/>
      <c r="W13" s="43"/>
      <c r="X13" s="43" t="s">
        <v>2989</v>
      </c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</row>
    <row r="14" spans="1:35" ht="30.75" thickBot="1">
      <c r="A14" s="43" t="s">
        <v>1197</v>
      </c>
      <c r="B14" s="44">
        <v>43809</v>
      </c>
      <c r="C14" s="43" t="s">
        <v>2983</v>
      </c>
      <c r="D14" s="43" t="s">
        <v>3004</v>
      </c>
      <c r="E14" s="43" t="s">
        <v>328</v>
      </c>
      <c r="F14" s="43" t="s">
        <v>2118</v>
      </c>
      <c r="G14" s="46" t="s">
        <v>2119</v>
      </c>
      <c r="H14" s="43" t="s">
        <v>3007</v>
      </c>
      <c r="I14" s="47" t="s">
        <v>2997</v>
      </c>
      <c r="J14" s="43">
        <v>3</v>
      </c>
      <c r="K14" s="43" t="s">
        <v>3009</v>
      </c>
      <c r="L14" s="43">
        <v>5.2</v>
      </c>
      <c r="M14" s="43">
        <v>1</v>
      </c>
      <c r="N14" s="43" t="s">
        <v>3002</v>
      </c>
      <c r="O14" s="43" t="s">
        <v>3008</v>
      </c>
      <c r="P14" s="43" t="s">
        <v>2988</v>
      </c>
      <c r="Q14" s="43" t="s">
        <v>2988</v>
      </c>
      <c r="R14" s="43"/>
      <c r="S14" s="43"/>
      <c r="T14" s="43"/>
      <c r="U14" s="43"/>
      <c r="V14" s="43"/>
      <c r="W14" s="43"/>
      <c r="X14" s="43" t="s">
        <v>2989</v>
      </c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</row>
    <row r="15" spans="1:35" ht="30.75" thickBot="1">
      <c r="A15" s="43" t="s">
        <v>1197</v>
      </c>
      <c r="B15" s="44">
        <v>43809</v>
      </c>
      <c r="C15" s="43" t="s">
        <v>2983</v>
      </c>
      <c r="D15" s="43" t="s">
        <v>3010</v>
      </c>
      <c r="E15" s="43" t="s">
        <v>328</v>
      </c>
      <c r="F15" s="43" t="s">
        <v>1267</v>
      </c>
      <c r="G15" s="46" t="s">
        <v>80</v>
      </c>
      <c r="H15" s="43" t="s">
        <v>2991</v>
      </c>
      <c r="I15" s="45" t="s">
        <v>2986</v>
      </c>
      <c r="J15" s="43">
        <v>2</v>
      </c>
      <c r="K15" s="43" t="s">
        <v>1349</v>
      </c>
      <c r="L15" s="43">
        <v>44.4</v>
      </c>
      <c r="M15" s="43">
        <v>1</v>
      </c>
      <c r="N15" s="43" t="s">
        <v>1111</v>
      </c>
      <c r="O15" s="43"/>
      <c r="P15" s="43"/>
      <c r="Q15" s="43" t="s">
        <v>2988</v>
      </c>
      <c r="R15" s="43" t="s">
        <v>2988</v>
      </c>
      <c r="S15" s="43"/>
      <c r="T15" s="43" t="s">
        <v>2988</v>
      </c>
      <c r="U15" s="43" t="s">
        <v>2988</v>
      </c>
      <c r="V15" s="43"/>
      <c r="W15" s="43"/>
      <c r="X15" s="43" t="s">
        <v>2989</v>
      </c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</row>
    <row r="16" spans="1:35" ht="30.75" thickBot="1">
      <c r="A16" s="43" t="s">
        <v>1197</v>
      </c>
      <c r="B16" s="44">
        <v>43809</v>
      </c>
      <c r="C16" s="43" t="s">
        <v>2983</v>
      </c>
      <c r="D16" s="43" t="s">
        <v>3011</v>
      </c>
      <c r="E16" s="43" t="s">
        <v>337</v>
      </c>
      <c r="F16" s="43" t="s">
        <v>1257</v>
      </c>
      <c r="G16" s="46" t="s">
        <v>1258</v>
      </c>
      <c r="H16" s="43" t="s">
        <v>2985</v>
      </c>
      <c r="I16" s="45" t="s">
        <v>2986</v>
      </c>
      <c r="J16" s="43">
        <v>2</v>
      </c>
      <c r="K16" s="43" t="s">
        <v>1788</v>
      </c>
      <c r="L16" s="43">
        <v>30.4</v>
      </c>
      <c r="M16" s="43">
        <v>1</v>
      </c>
      <c r="N16" s="43" t="s">
        <v>1111</v>
      </c>
      <c r="O16" s="43"/>
      <c r="P16" s="43"/>
      <c r="Q16" s="43" t="s">
        <v>2988</v>
      </c>
      <c r="R16" s="43" t="s">
        <v>2988</v>
      </c>
      <c r="S16" s="43"/>
      <c r="T16" s="43" t="s">
        <v>2988</v>
      </c>
      <c r="U16" s="43" t="s">
        <v>2988</v>
      </c>
      <c r="V16" s="43"/>
      <c r="W16" s="43"/>
      <c r="X16" s="43" t="s">
        <v>2989</v>
      </c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</row>
    <row r="17" spans="1:35" ht="30.75" thickBot="1">
      <c r="A17" s="43" t="s">
        <v>1197</v>
      </c>
      <c r="B17" s="44">
        <v>43809</v>
      </c>
      <c r="C17" s="43" t="s">
        <v>2983</v>
      </c>
      <c r="D17" s="43" t="s">
        <v>3012</v>
      </c>
      <c r="E17" s="43" t="s">
        <v>337</v>
      </c>
      <c r="F17" s="43" t="s">
        <v>1257</v>
      </c>
      <c r="G17" s="46" t="s">
        <v>1258</v>
      </c>
      <c r="H17" s="43" t="s">
        <v>2985</v>
      </c>
      <c r="I17" s="45" t="s">
        <v>2986</v>
      </c>
      <c r="J17" s="43">
        <v>1</v>
      </c>
      <c r="K17" s="43" t="s">
        <v>1616</v>
      </c>
      <c r="L17" s="43">
        <v>26.6</v>
      </c>
      <c r="M17" s="43">
        <v>1</v>
      </c>
      <c r="N17" s="43" t="s">
        <v>1111</v>
      </c>
      <c r="O17" s="43"/>
      <c r="P17" s="43"/>
      <c r="Q17" s="43" t="s">
        <v>2988</v>
      </c>
      <c r="R17" s="43" t="s">
        <v>2988</v>
      </c>
      <c r="S17" s="43"/>
      <c r="T17" s="43" t="s">
        <v>2988</v>
      </c>
      <c r="U17" s="43" t="s">
        <v>2988</v>
      </c>
      <c r="V17" s="43"/>
      <c r="W17" s="43"/>
      <c r="X17" s="43" t="s">
        <v>2989</v>
      </c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30.75" thickBot="1">
      <c r="A18" s="43" t="s">
        <v>1197</v>
      </c>
      <c r="B18" s="44">
        <v>43809</v>
      </c>
      <c r="C18" s="43" t="s">
        <v>2983</v>
      </c>
      <c r="D18" s="43" t="s">
        <v>3013</v>
      </c>
      <c r="E18" s="43" t="s">
        <v>328</v>
      </c>
      <c r="F18" s="43" t="s">
        <v>1245</v>
      </c>
      <c r="G18" s="46" t="s">
        <v>1246</v>
      </c>
      <c r="H18" s="43" t="s">
        <v>2993</v>
      </c>
      <c r="I18" s="45" t="s">
        <v>2986</v>
      </c>
      <c r="J18" s="43">
        <v>3</v>
      </c>
      <c r="K18" s="43" t="s">
        <v>1358</v>
      </c>
      <c r="L18" s="43">
        <v>34.4</v>
      </c>
      <c r="M18" s="43">
        <v>1</v>
      </c>
      <c r="N18" s="43" t="s">
        <v>1111</v>
      </c>
      <c r="O18" s="43"/>
      <c r="P18" s="43"/>
      <c r="Q18" s="43" t="s">
        <v>2988</v>
      </c>
      <c r="R18" s="43" t="s">
        <v>2988</v>
      </c>
      <c r="S18" s="43"/>
      <c r="T18" s="43" t="s">
        <v>2988</v>
      </c>
      <c r="U18" s="43" t="s">
        <v>2988</v>
      </c>
      <c r="V18" s="43"/>
      <c r="W18" s="43"/>
      <c r="X18" s="43" t="s">
        <v>2989</v>
      </c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90.75" thickBot="1">
      <c r="A19" s="43" t="s">
        <v>1197</v>
      </c>
      <c r="B19" s="44">
        <v>43809</v>
      </c>
      <c r="C19" s="43" t="s">
        <v>2983</v>
      </c>
      <c r="D19" s="43" t="s">
        <v>3014</v>
      </c>
      <c r="E19" s="43" t="s">
        <v>337</v>
      </c>
      <c r="F19" s="43" t="s">
        <v>1140</v>
      </c>
      <c r="G19" s="43" t="s">
        <v>433</v>
      </c>
      <c r="H19" s="43" t="s">
        <v>3015</v>
      </c>
      <c r="I19" s="47" t="s">
        <v>2997</v>
      </c>
      <c r="J19" s="43">
        <v>1</v>
      </c>
      <c r="K19" s="43" t="s">
        <v>3016</v>
      </c>
      <c r="L19" s="43">
        <v>5.5</v>
      </c>
      <c r="M19" s="43">
        <v>1</v>
      </c>
      <c r="N19" s="43" t="s">
        <v>1111</v>
      </c>
      <c r="O19" s="43" t="s">
        <v>3017</v>
      </c>
      <c r="P19" s="43"/>
      <c r="Q19" s="43" t="s">
        <v>2988</v>
      </c>
      <c r="R19" s="43"/>
      <c r="S19" s="43"/>
      <c r="T19" s="43"/>
      <c r="U19" s="43"/>
      <c r="V19" s="43"/>
      <c r="W19" s="43"/>
      <c r="X19" s="43" t="s">
        <v>2989</v>
      </c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30.75" thickBot="1">
      <c r="A20" s="43" t="s">
        <v>1197</v>
      </c>
      <c r="B20" s="44">
        <v>43809</v>
      </c>
      <c r="C20" s="43" t="s">
        <v>2983</v>
      </c>
      <c r="D20" s="43" t="s">
        <v>3014</v>
      </c>
      <c r="E20" s="43" t="s">
        <v>337</v>
      </c>
      <c r="F20" s="43" t="s">
        <v>1140</v>
      </c>
      <c r="G20" s="43" t="s">
        <v>433</v>
      </c>
      <c r="H20" s="43" t="s">
        <v>3015</v>
      </c>
      <c r="I20" s="47" t="s">
        <v>2997</v>
      </c>
      <c r="J20" s="43">
        <v>2</v>
      </c>
      <c r="K20" s="43" t="s">
        <v>3018</v>
      </c>
      <c r="L20" s="43">
        <v>4.9000000000000004</v>
      </c>
      <c r="M20" s="43">
        <v>1</v>
      </c>
      <c r="N20" s="43" t="s">
        <v>1111</v>
      </c>
      <c r="O20" s="43" t="s">
        <v>3008</v>
      </c>
      <c r="P20" s="43"/>
      <c r="Q20" s="43" t="s">
        <v>2988</v>
      </c>
      <c r="R20" s="43"/>
      <c r="S20" s="43"/>
      <c r="T20" s="43"/>
      <c r="U20" s="43"/>
      <c r="V20" s="43"/>
      <c r="W20" s="43"/>
      <c r="X20" s="43" t="s">
        <v>2989</v>
      </c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30.75" thickBot="1">
      <c r="A21" s="43" t="s">
        <v>1197</v>
      </c>
      <c r="B21" s="44">
        <v>43809</v>
      </c>
      <c r="C21" s="43" t="s">
        <v>2983</v>
      </c>
      <c r="D21" s="43" t="s">
        <v>3019</v>
      </c>
      <c r="E21" s="43" t="s">
        <v>328</v>
      </c>
      <c r="F21" s="43" t="s">
        <v>1267</v>
      </c>
      <c r="G21" s="46" t="s">
        <v>80</v>
      </c>
      <c r="H21" s="43" t="s">
        <v>2991</v>
      </c>
      <c r="I21" s="45" t="s">
        <v>2986</v>
      </c>
      <c r="J21" s="43">
        <v>3</v>
      </c>
      <c r="K21" s="43" t="s">
        <v>1271</v>
      </c>
      <c r="L21" s="43">
        <v>49.7</v>
      </c>
      <c r="M21" s="43">
        <v>1</v>
      </c>
      <c r="N21" s="43" t="s">
        <v>1111</v>
      </c>
      <c r="O21" s="43"/>
      <c r="P21" s="43"/>
      <c r="Q21" s="43" t="s">
        <v>2988</v>
      </c>
      <c r="R21" s="43" t="s">
        <v>2988</v>
      </c>
      <c r="S21" s="43"/>
      <c r="T21" s="43" t="s">
        <v>2988</v>
      </c>
      <c r="U21" s="43" t="s">
        <v>2988</v>
      </c>
      <c r="V21" s="43"/>
      <c r="W21" s="43"/>
      <c r="X21" s="43" t="s">
        <v>2989</v>
      </c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30.75" thickBot="1">
      <c r="A22" s="43" t="s">
        <v>1197</v>
      </c>
      <c r="B22" s="44">
        <v>43809</v>
      </c>
      <c r="C22" s="43" t="s">
        <v>2983</v>
      </c>
      <c r="D22" s="43" t="s">
        <v>3020</v>
      </c>
      <c r="E22" s="43" t="s">
        <v>337</v>
      </c>
      <c r="F22" s="43" t="s">
        <v>1335</v>
      </c>
      <c r="G22" s="43" t="s">
        <v>1336</v>
      </c>
      <c r="H22" s="43" t="s">
        <v>3021</v>
      </c>
      <c r="I22" s="45" t="s">
        <v>2986</v>
      </c>
      <c r="J22" s="43">
        <v>1</v>
      </c>
      <c r="K22" s="43" t="s">
        <v>1824</v>
      </c>
      <c r="L22" s="43">
        <v>39.6</v>
      </c>
      <c r="M22" s="43">
        <v>1</v>
      </c>
      <c r="N22" s="43" t="s">
        <v>1111</v>
      </c>
      <c r="O22" s="43"/>
      <c r="P22" s="43"/>
      <c r="Q22" s="43" t="s">
        <v>2988</v>
      </c>
      <c r="R22" s="43" t="s">
        <v>2988</v>
      </c>
      <c r="S22" s="43"/>
      <c r="T22" s="43" t="s">
        <v>2988</v>
      </c>
      <c r="U22" s="43" t="s">
        <v>2988</v>
      </c>
      <c r="V22" s="43"/>
      <c r="W22" s="43"/>
      <c r="X22" s="43" t="s">
        <v>2989</v>
      </c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30.75" thickBot="1">
      <c r="A23" s="43" t="s">
        <v>1197</v>
      </c>
      <c r="B23" s="44">
        <v>43809</v>
      </c>
      <c r="C23" s="43" t="s">
        <v>2983</v>
      </c>
      <c r="D23" s="43" t="s">
        <v>3022</v>
      </c>
      <c r="E23" s="43" t="s">
        <v>328</v>
      </c>
      <c r="F23" s="43" t="s">
        <v>1434</v>
      </c>
      <c r="G23" s="43" t="s">
        <v>1435</v>
      </c>
      <c r="H23" s="43" t="s">
        <v>3023</v>
      </c>
      <c r="I23" s="45" t="s">
        <v>2986</v>
      </c>
      <c r="J23" s="43">
        <v>1</v>
      </c>
      <c r="K23" s="43" t="s">
        <v>2502</v>
      </c>
      <c r="L23" s="43">
        <v>41.3</v>
      </c>
      <c r="M23" s="43">
        <v>1</v>
      </c>
      <c r="N23" s="43" t="s">
        <v>1111</v>
      </c>
      <c r="O23" s="43"/>
      <c r="P23" s="43"/>
      <c r="Q23" s="43" t="s">
        <v>2988</v>
      </c>
      <c r="R23" s="43" t="s">
        <v>2988</v>
      </c>
      <c r="S23" s="43"/>
      <c r="T23" s="43" t="s">
        <v>2988</v>
      </c>
      <c r="U23" s="43" t="s">
        <v>2988</v>
      </c>
      <c r="V23" s="43"/>
      <c r="W23" s="43"/>
      <c r="X23" s="43" t="s">
        <v>2989</v>
      </c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30.75" thickBot="1">
      <c r="A24" s="43" t="s">
        <v>1197</v>
      </c>
      <c r="B24" s="44">
        <v>43809</v>
      </c>
      <c r="C24" s="43" t="s">
        <v>2983</v>
      </c>
      <c r="D24" s="43" t="s">
        <v>3024</v>
      </c>
      <c r="E24" s="43" t="s">
        <v>328</v>
      </c>
      <c r="F24" s="43" t="s">
        <v>1267</v>
      </c>
      <c r="G24" s="46" t="s">
        <v>80</v>
      </c>
      <c r="H24" s="43" t="s">
        <v>2991</v>
      </c>
      <c r="I24" s="45" t="s">
        <v>2986</v>
      </c>
      <c r="J24" s="43">
        <v>4</v>
      </c>
      <c r="K24" s="43" t="s">
        <v>1274</v>
      </c>
      <c r="L24" s="43">
        <v>47</v>
      </c>
      <c r="M24" s="43">
        <v>1</v>
      </c>
      <c r="N24" s="43" t="s">
        <v>1111</v>
      </c>
      <c r="O24" s="43"/>
      <c r="P24" s="43"/>
      <c r="Q24" s="43" t="s">
        <v>2988</v>
      </c>
      <c r="R24" s="43" t="s">
        <v>2988</v>
      </c>
      <c r="S24" s="43"/>
      <c r="T24" s="43" t="s">
        <v>2988</v>
      </c>
      <c r="U24" s="43" t="s">
        <v>2988</v>
      </c>
      <c r="V24" s="43"/>
      <c r="W24" s="43"/>
      <c r="X24" s="43" t="s">
        <v>2989</v>
      </c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30.75" thickBot="1">
      <c r="A25" s="43" t="s">
        <v>1197</v>
      </c>
      <c r="B25" s="44">
        <v>43809</v>
      </c>
      <c r="C25" s="43" t="s">
        <v>2983</v>
      </c>
      <c r="D25" s="43" t="s">
        <v>3025</v>
      </c>
      <c r="E25" s="43" t="s">
        <v>337</v>
      </c>
      <c r="F25" s="43" t="s">
        <v>1206</v>
      </c>
      <c r="G25" s="43" t="s">
        <v>1207</v>
      </c>
      <c r="H25" s="43" t="s">
        <v>3026</v>
      </c>
      <c r="I25" s="45" t="s">
        <v>2986</v>
      </c>
      <c r="J25" s="43">
        <v>1</v>
      </c>
      <c r="K25" s="43" t="s">
        <v>2301</v>
      </c>
      <c r="L25" s="43">
        <v>23.6</v>
      </c>
      <c r="M25" s="43">
        <v>1</v>
      </c>
      <c r="N25" s="43" t="s">
        <v>1111</v>
      </c>
      <c r="O25" s="43"/>
      <c r="P25" s="43"/>
      <c r="Q25" s="43" t="s">
        <v>2988</v>
      </c>
      <c r="R25" s="43" t="s">
        <v>2988</v>
      </c>
      <c r="S25" s="43"/>
      <c r="T25" s="43" t="s">
        <v>2988</v>
      </c>
      <c r="U25" s="43" t="s">
        <v>2988</v>
      </c>
      <c r="V25" s="43"/>
      <c r="W25" s="43"/>
      <c r="X25" s="43" t="s">
        <v>2989</v>
      </c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30.75" thickBot="1">
      <c r="A26" s="43" t="s">
        <v>1197</v>
      </c>
      <c r="B26" s="44">
        <v>43809</v>
      </c>
      <c r="C26" s="43" t="s">
        <v>2983</v>
      </c>
      <c r="D26" s="43" t="s">
        <v>3027</v>
      </c>
      <c r="E26" s="43" t="s">
        <v>328</v>
      </c>
      <c r="F26" s="43" t="s">
        <v>1335</v>
      </c>
      <c r="G26" s="46" t="s">
        <v>1336</v>
      </c>
      <c r="H26" s="43" t="s">
        <v>3021</v>
      </c>
      <c r="I26" s="45" t="s">
        <v>2986</v>
      </c>
      <c r="J26" s="43">
        <v>1</v>
      </c>
      <c r="K26" s="43" t="s">
        <v>1337</v>
      </c>
      <c r="L26" s="43">
        <v>35.4</v>
      </c>
      <c r="M26" s="43">
        <v>1</v>
      </c>
      <c r="N26" s="43" t="s">
        <v>1111</v>
      </c>
      <c r="O26" s="43"/>
      <c r="P26" s="43"/>
      <c r="Q26" s="43" t="s">
        <v>2988</v>
      </c>
      <c r="R26" s="43" t="s">
        <v>2988</v>
      </c>
      <c r="S26" s="43"/>
      <c r="T26" s="43" t="s">
        <v>2988</v>
      </c>
      <c r="U26" s="43" t="s">
        <v>2988</v>
      </c>
      <c r="V26" s="43"/>
      <c r="W26" s="43"/>
      <c r="X26" s="43" t="s">
        <v>2989</v>
      </c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30.75" thickBot="1">
      <c r="A27" s="43" t="s">
        <v>1197</v>
      </c>
      <c r="B27" s="44">
        <v>43809</v>
      </c>
      <c r="C27" s="43" t="s">
        <v>2983</v>
      </c>
      <c r="D27" s="43" t="s">
        <v>3028</v>
      </c>
      <c r="E27" s="43" t="s">
        <v>337</v>
      </c>
      <c r="F27" s="43" t="s">
        <v>1335</v>
      </c>
      <c r="G27" s="46" t="s">
        <v>1336</v>
      </c>
      <c r="H27" s="43" t="s">
        <v>3021</v>
      </c>
      <c r="I27" s="45" t="s">
        <v>2986</v>
      </c>
      <c r="J27" s="43">
        <v>2</v>
      </c>
      <c r="K27" s="43" t="s">
        <v>2336</v>
      </c>
      <c r="L27" s="43">
        <v>39.299999999999997</v>
      </c>
      <c r="M27" s="43">
        <v>1</v>
      </c>
      <c r="N27" s="43" t="s">
        <v>1111</v>
      </c>
      <c r="O27" s="43"/>
      <c r="P27" s="43"/>
      <c r="Q27" s="43" t="s">
        <v>2988</v>
      </c>
      <c r="R27" s="43" t="s">
        <v>2988</v>
      </c>
      <c r="S27" s="43"/>
      <c r="T27" s="43" t="s">
        <v>2988</v>
      </c>
      <c r="U27" s="43" t="s">
        <v>2988</v>
      </c>
      <c r="V27" s="43"/>
      <c r="W27" s="43"/>
      <c r="X27" s="43" t="s">
        <v>2989</v>
      </c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30.75" thickBot="1">
      <c r="A28" s="43" t="s">
        <v>1197</v>
      </c>
      <c r="B28" s="44">
        <v>43809</v>
      </c>
      <c r="C28" s="43" t="s">
        <v>2983</v>
      </c>
      <c r="D28" s="43" t="s">
        <v>3029</v>
      </c>
      <c r="E28" s="43" t="s">
        <v>328</v>
      </c>
      <c r="F28" s="43" t="s">
        <v>1434</v>
      </c>
      <c r="G28" s="46" t="s">
        <v>1435</v>
      </c>
      <c r="H28" s="43" t="s">
        <v>3023</v>
      </c>
      <c r="I28" s="45" t="s">
        <v>2986</v>
      </c>
      <c r="J28" s="43">
        <v>2</v>
      </c>
      <c r="K28" s="43" t="s">
        <v>2505</v>
      </c>
      <c r="L28" s="43">
        <v>47</v>
      </c>
      <c r="M28" s="43">
        <v>1</v>
      </c>
      <c r="N28" s="43" t="s">
        <v>1111</v>
      </c>
      <c r="O28" s="43"/>
      <c r="P28" s="43"/>
      <c r="Q28" s="43" t="s">
        <v>2988</v>
      </c>
      <c r="R28" s="43" t="s">
        <v>2988</v>
      </c>
      <c r="S28" s="43"/>
      <c r="T28" s="43" t="s">
        <v>2988</v>
      </c>
      <c r="U28" s="43" t="s">
        <v>2988</v>
      </c>
      <c r="V28" s="43"/>
      <c r="W28" s="43"/>
      <c r="X28" s="43" t="s">
        <v>2989</v>
      </c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30.75" thickBot="1">
      <c r="A29" s="43" t="s">
        <v>1197</v>
      </c>
      <c r="B29" s="44">
        <v>43809</v>
      </c>
      <c r="C29" s="43" t="s">
        <v>2983</v>
      </c>
      <c r="D29" s="43" t="s">
        <v>3030</v>
      </c>
      <c r="E29" s="43" t="s">
        <v>328</v>
      </c>
      <c r="F29" s="43" t="s">
        <v>1434</v>
      </c>
      <c r="G29" s="46" t="s">
        <v>1435</v>
      </c>
      <c r="H29" s="43" t="s">
        <v>3023</v>
      </c>
      <c r="I29" s="45" t="s">
        <v>2986</v>
      </c>
      <c r="J29" s="43">
        <v>3</v>
      </c>
      <c r="K29" s="43" t="s">
        <v>1436</v>
      </c>
      <c r="L29" s="43">
        <v>49.9</v>
      </c>
      <c r="M29" s="43">
        <v>1</v>
      </c>
      <c r="N29" s="43" t="s">
        <v>1111</v>
      </c>
      <c r="O29" s="43"/>
      <c r="P29" s="43"/>
      <c r="Q29" s="43" t="s">
        <v>2988</v>
      </c>
      <c r="R29" s="43" t="s">
        <v>2988</v>
      </c>
      <c r="S29" s="43"/>
      <c r="T29" s="43" t="s">
        <v>2988</v>
      </c>
      <c r="U29" s="43" t="s">
        <v>2988</v>
      </c>
      <c r="V29" s="43"/>
      <c r="W29" s="43"/>
      <c r="X29" s="43" t="s">
        <v>2989</v>
      </c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30.75" thickBot="1">
      <c r="A30" s="43" t="s">
        <v>1197</v>
      </c>
      <c r="B30" s="44">
        <v>43809</v>
      </c>
      <c r="C30" s="43" t="s">
        <v>2983</v>
      </c>
      <c r="D30" s="43" t="s">
        <v>3031</v>
      </c>
      <c r="E30" s="43" t="s">
        <v>328</v>
      </c>
      <c r="F30" s="43" t="s">
        <v>1335</v>
      </c>
      <c r="G30" s="46" t="s">
        <v>1336</v>
      </c>
      <c r="H30" s="43" t="s">
        <v>3021</v>
      </c>
      <c r="I30" s="45" t="s">
        <v>2986</v>
      </c>
      <c r="J30" s="43">
        <v>2</v>
      </c>
      <c r="K30" s="43" t="s">
        <v>1409</v>
      </c>
      <c r="L30" s="43">
        <v>40.299999999999997</v>
      </c>
      <c r="M30" s="43">
        <v>1</v>
      </c>
      <c r="N30" s="43" t="s">
        <v>1111</v>
      </c>
      <c r="O30" s="43"/>
      <c r="P30" s="43"/>
      <c r="Q30" s="43" t="s">
        <v>2988</v>
      </c>
      <c r="R30" s="43" t="s">
        <v>2988</v>
      </c>
      <c r="S30" s="43"/>
      <c r="T30" s="43" t="s">
        <v>2988</v>
      </c>
      <c r="U30" s="43" t="s">
        <v>2988</v>
      </c>
      <c r="V30" s="43"/>
      <c r="W30" s="43"/>
      <c r="X30" s="43" t="s">
        <v>2989</v>
      </c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30.75" thickBot="1">
      <c r="A31" s="43" t="s">
        <v>1197</v>
      </c>
      <c r="B31" s="44">
        <v>43809</v>
      </c>
      <c r="C31" s="43" t="s">
        <v>2983</v>
      </c>
      <c r="D31" s="43" t="s">
        <v>3032</v>
      </c>
      <c r="E31" s="43" t="s">
        <v>337</v>
      </c>
      <c r="F31" s="43" t="s">
        <v>1257</v>
      </c>
      <c r="G31" s="46" t="s">
        <v>1258</v>
      </c>
      <c r="H31" s="43" t="s">
        <v>2985</v>
      </c>
      <c r="I31" s="45" t="s">
        <v>2986</v>
      </c>
      <c r="J31" s="43">
        <v>3</v>
      </c>
      <c r="K31" s="43" t="s">
        <v>1791</v>
      </c>
      <c r="L31" s="43">
        <v>27</v>
      </c>
      <c r="M31" s="43">
        <v>1</v>
      </c>
      <c r="N31" s="43" t="s">
        <v>1111</v>
      </c>
      <c r="O31" s="43"/>
      <c r="P31" s="43"/>
      <c r="Q31" s="43" t="s">
        <v>2988</v>
      </c>
      <c r="R31" s="43" t="s">
        <v>2988</v>
      </c>
      <c r="S31" s="43"/>
      <c r="T31" s="43" t="s">
        <v>2988</v>
      </c>
      <c r="U31" s="43" t="s">
        <v>2988</v>
      </c>
      <c r="V31" s="43"/>
      <c r="W31" s="43"/>
      <c r="X31" s="43" t="s">
        <v>2989</v>
      </c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30.75" thickBot="1">
      <c r="A32" s="43" t="s">
        <v>1197</v>
      </c>
      <c r="B32" s="44">
        <v>43809</v>
      </c>
      <c r="C32" s="43" t="s">
        <v>2983</v>
      </c>
      <c r="D32" s="43" t="s">
        <v>3033</v>
      </c>
      <c r="E32" s="43" t="s">
        <v>328</v>
      </c>
      <c r="F32" s="43" t="s">
        <v>1267</v>
      </c>
      <c r="G32" s="46" t="s">
        <v>80</v>
      </c>
      <c r="H32" s="43" t="s">
        <v>2991</v>
      </c>
      <c r="I32" s="45" t="s">
        <v>2986</v>
      </c>
      <c r="J32" s="43">
        <v>5</v>
      </c>
      <c r="K32" s="43" t="s">
        <v>1268</v>
      </c>
      <c r="L32" s="43">
        <v>53.4</v>
      </c>
      <c r="M32" s="43">
        <v>1</v>
      </c>
      <c r="N32" s="43" t="s">
        <v>1111</v>
      </c>
      <c r="O32" s="43"/>
      <c r="P32" s="43"/>
      <c r="Q32" s="43" t="s">
        <v>2988</v>
      </c>
      <c r="R32" s="43" t="s">
        <v>2988</v>
      </c>
      <c r="S32" s="43"/>
      <c r="T32" s="43" t="s">
        <v>2988</v>
      </c>
      <c r="U32" s="43" t="s">
        <v>2988</v>
      </c>
      <c r="V32" s="43"/>
      <c r="W32" s="43"/>
      <c r="X32" s="43" t="s">
        <v>2989</v>
      </c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30.75" thickBot="1">
      <c r="A33" s="43" t="s">
        <v>1197</v>
      </c>
      <c r="B33" s="44">
        <v>43809</v>
      </c>
      <c r="C33" s="43" t="s">
        <v>2983</v>
      </c>
      <c r="D33" s="43" t="s">
        <v>3034</v>
      </c>
      <c r="E33" s="43" t="s">
        <v>337</v>
      </c>
      <c r="F33" s="43" t="s">
        <v>1206</v>
      </c>
      <c r="G33" s="46" t="s">
        <v>1207</v>
      </c>
      <c r="H33" s="43" t="s">
        <v>3026</v>
      </c>
      <c r="I33" s="45" t="s">
        <v>2986</v>
      </c>
      <c r="J33" s="43">
        <v>2</v>
      </c>
      <c r="K33" s="43" t="s">
        <v>1477</v>
      </c>
      <c r="L33" s="43">
        <v>20.8</v>
      </c>
      <c r="M33" s="43">
        <v>1</v>
      </c>
      <c r="N33" s="43" t="s">
        <v>1111</v>
      </c>
      <c r="O33" s="43"/>
      <c r="P33" s="43"/>
      <c r="Q33" s="43" t="s">
        <v>2988</v>
      </c>
      <c r="R33" s="43" t="s">
        <v>2988</v>
      </c>
      <c r="S33" s="43"/>
      <c r="T33" s="43" t="s">
        <v>2988</v>
      </c>
      <c r="U33" s="43" t="s">
        <v>2988</v>
      </c>
      <c r="V33" s="43"/>
      <c r="W33" s="43"/>
      <c r="X33" s="43" t="s">
        <v>2989</v>
      </c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30.75" thickBot="1">
      <c r="A34" s="43" t="s">
        <v>1197</v>
      </c>
      <c r="B34" s="44">
        <v>43809</v>
      </c>
      <c r="C34" s="43" t="s">
        <v>2983</v>
      </c>
      <c r="D34" s="43" t="s">
        <v>3035</v>
      </c>
      <c r="E34" s="43" t="s">
        <v>328</v>
      </c>
      <c r="F34" s="43" t="s">
        <v>1245</v>
      </c>
      <c r="G34" s="46" t="s">
        <v>1246</v>
      </c>
      <c r="H34" s="43" t="s">
        <v>2993</v>
      </c>
      <c r="I34" s="45" t="s">
        <v>2986</v>
      </c>
      <c r="J34" s="43">
        <v>4</v>
      </c>
      <c r="K34" s="43" t="s">
        <v>1355</v>
      </c>
      <c r="L34" s="43">
        <v>29.9</v>
      </c>
      <c r="M34" s="43">
        <v>1</v>
      </c>
      <c r="N34" s="43" t="s">
        <v>1111</v>
      </c>
      <c r="O34" s="43"/>
      <c r="P34" s="43"/>
      <c r="Q34" s="43" t="s">
        <v>2988</v>
      </c>
      <c r="R34" s="43" t="s">
        <v>2988</v>
      </c>
      <c r="S34" s="43"/>
      <c r="T34" s="43" t="s">
        <v>2988</v>
      </c>
      <c r="U34" s="43" t="s">
        <v>2988</v>
      </c>
      <c r="V34" s="43"/>
      <c r="W34" s="43"/>
      <c r="X34" s="43" t="s">
        <v>2989</v>
      </c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</row>
    <row r="35" spans="1:35" ht="30.75" thickBot="1">
      <c r="A35" s="43" t="s">
        <v>1197</v>
      </c>
      <c r="B35" s="44">
        <v>43809</v>
      </c>
      <c r="C35" s="43" t="s">
        <v>2983</v>
      </c>
      <c r="D35" s="43" t="s">
        <v>3036</v>
      </c>
      <c r="E35" s="43" t="s">
        <v>328</v>
      </c>
      <c r="F35" s="43" t="s">
        <v>1335</v>
      </c>
      <c r="G35" s="46" t="s">
        <v>1336</v>
      </c>
      <c r="H35" s="43" t="s">
        <v>3021</v>
      </c>
      <c r="I35" s="45" t="s">
        <v>2986</v>
      </c>
      <c r="J35" s="43">
        <v>3</v>
      </c>
      <c r="K35" s="43" t="s">
        <v>2687</v>
      </c>
      <c r="L35" s="43">
        <v>39.9</v>
      </c>
      <c r="M35" s="43">
        <v>1</v>
      </c>
      <c r="N35" s="43" t="s">
        <v>1111</v>
      </c>
      <c r="O35" s="43"/>
      <c r="P35" s="43"/>
      <c r="Q35" s="43" t="s">
        <v>2988</v>
      </c>
      <c r="R35" s="43"/>
      <c r="S35" s="43"/>
      <c r="T35" s="43"/>
      <c r="U35" s="43"/>
      <c r="V35" s="43"/>
      <c r="W35" s="43"/>
      <c r="X35" s="43" t="s">
        <v>2989</v>
      </c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</row>
    <row r="36" spans="1:35" ht="30.75" thickBot="1">
      <c r="A36" s="43" t="s">
        <v>1197</v>
      </c>
      <c r="B36" s="44">
        <v>43809</v>
      </c>
      <c r="C36" s="43" t="s">
        <v>2983</v>
      </c>
      <c r="D36" s="43" t="s">
        <v>3037</v>
      </c>
      <c r="E36" s="43" t="s">
        <v>337</v>
      </c>
      <c r="F36" s="43" t="s">
        <v>1140</v>
      </c>
      <c r="G36" s="43" t="s">
        <v>433</v>
      </c>
      <c r="H36" s="43" t="s">
        <v>3015</v>
      </c>
      <c r="I36" s="47" t="s">
        <v>2997</v>
      </c>
      <c r="J36" s="43">
        <v>3</v>
      </c>
      <c r="K36" s="43" t="s">
        <v>3038</v>
      </c>
      <c r="L36" s="43">
        <v>9</v>
      </c>
      <c r="M36" s="43">
        <v>1</v>
      </c>
      <c r="N36" s="43" t="s">
        <v>1111</v>
      </c>
      <c r="O36" s="43" t="s">
        <v>3008</v>
      </c>
      <c r="P36" s="43"/>
      <c r="Q36" s="43" t="s">
        <v>2988</v>
      </c>
      <c r="R36" s="43"/>
      <c r="S36" s="43"/>
      <c r="T36" s="43"/>
      <c r="U36" s="43"/>
      <c r="V36" s="43"/>
      <c r="W36" s="43"/>
      <c r="X36" s="43" t="s">
        <v>2989</v>
      </c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</row>
    <row r="37" spans="1:35" ht="30.75" thickBot="1">
      <c r="A37" s="43" t="s">
        <v>1197</v>
      </c>
      <c r="B37" s="44">
        <v>43809</v>
      </c>
      <c r="C37" s="43" t="s">
        <v>2983</v>
      </c>
      <c r="D37" s="43" t="s">
        <v>3039</v>
      </c>
      <c r="E37" s="43" t="s">
        <v>328</v>
      </c>
      <c r="F37" s="43" t="s">
        <v>1212</v>
      </c>
      <c r="G37" s="46" t="s">
        <v>1213</v>
      </c>
      <c r="H37" s="43" t="s">
        <v>3006</v>
      </c>
      <c r="I37" s="45" t="s">
        <v>2986</v>
      </c>
      <c r="J37" s="43">
        <v>2</v>
      </c>
      <c r="K37" s="43" t="s">
        <v>1307</v>
      </c>
      <c r="L37" s="43">
        <v>6</v>
      </c>
      <c r="M37" s="43">
        <v>1</v>
      </c>
      <c r="N37" s="43" t="s">
        <v>1111</v>
      </c>
      <c r="O37" s="43" t="s">
        <v>3000</v>
      </c>
      <c r="P37" s="43"/>
      <c r="Q37" s="43" t="s">
        <v>2988</v>
      </c>
      <c r="R37" s="43" t="s">
        <v>2988</v>
      </c>
      <c r="S37" s="43"/>
      <c r="T37" s="43" t="s">
        <v>2988</v>
      </c>
      <c r="U37" s="43" t="s">
        <v>2988</v>
      </c>
      <c r="V37" s="43"/>
      <c r="W37" s="43"/>
      <c r="X37" s="43" t="s">
        <v>2989</v>
      </c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</row>
    <row r="38" spans="1:35" ht="30.75" thickBot="1">
      <c r="A38" s="43" t="s">
        <v>1197</v>
      </c>
      <c r="B38" s="44">
        <v>43809</v>
      </c>
      <c r="C38" s="43" t="s">
        <v>2983</v>
      </c>
      <c r="D38" s="43" t="s">
        <v>3040</v>
      </c>
      <c r="E38" s="43" t="s">
        <v>328</v>
      </c>
      <c r="F38" s="43" t="s">
        <v>1065</v>
      </c>
      <c r="G38" s="43" t="s">
        <v>1313</v>
      </c>
      <c r="H38" s="43" t="s">
        <v>3041</v>
      </c>
      <c r="I38" s="45" t="s">
        <v>2986</v>
      </c>
      <c r="J38" s="43">
        <v>1</v>
      </c>
      <c r="K38" s="43" t="s">
        <v>1412</v>
      </c>
      <c r="L38" s="43">
        <v>22</v>
      </c>
      <c r="M38" s="43">
        <v>1</v>
      </c>
      <c r="N38" s="43" t="s">
        <v>1111</v>
      </c>
      <c r="O38" s="43" t="s">
        <v>3000</v>
      </c>
      <c r="P38" s="43"/>
      <c r="Q38" s="43" t="s">
        <v>2988</v>
      </c>
      <c r="R38" s="43" t="s">
        <v>2988</v>
      </c>
      <c r="S38" s="43"/>
      <c r="T38" s="43" t="s">
        <v>2988</v>
      </c>
      <c r="U38" s="43" t="s">
        <v>2988</v>
      </c>
      <c r="V38" s="43"/>
      <c r="W38" s="43"/>
      <c r="X38" s="43" t="s">
        <v>2989</v>
      </c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</row>
    <row r="39" spans="1:35" ht="30.75" thickBot="1">
      <c r="A39" s="43" t="s">
        <v>1197</v>
      </c>
      <c r="B39" s="44">
        <v>43809</v>
      </c>
      <c r="C39" s="43" t="s">
        <v>2983</v>
      </c>
      <c r="D39" s="43" t="s">
        <v>3040</v>
      </c>
      <c r="E39" s="43" t="s">
        <v>328</v>
      </c>
      <c r="F39" s="43" t="s">
        <v>1423</v>
      </c>
      <c r="G39" s="43" t="s">
        <v>1424</v>
      </c>
      <c r="H39" s="43" t="s">
        <v>2999</v>
      </c>
      <c r="I39" s="47" t="s">
        <v>2997</v>
      </c>
      <c r="J39" s="43">
        <v>2</v>
      </c>
      <c r="K39" s="43" t="s">
        <v>3042</v>
      </c>
      <c r="L39" s="43">
        <v>5.4</v>
      </c>
      <c r="M39" s="43">
        <v>1</v>
      </c>
      <c r="N39" s="43" t="s">
        <v>1111</v>
      </c>
      <c r="O39" s="43" t="s">
        <v>3008</v>
      </c>
      <c r="P39" s="43"/>
      <c r="Q39" s="43" t="s">
        <v>2988</v>
      </c>
      <c r="R39" s="43"/>
      <c r="S39" s="43"/>
      <c r="T39" s="43"/>
      <c r="U39" s="43"/>
      <c r="V39" s="43"/>
      <c r="W39" s="43"/>
      <c r="X39" s="43" t="s">
        <v>2989</v>
      </c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1:35" ht="30.75" thickBot="1">
      <c r="A40" s="43" t="s">
        <v>1197</v>
      </c>
      <c r="B40" s="44">
        <v>43809</v>
      </c>
      <c r="C40" s="43" t="s">
        <v>2983</v>
      </c>
      <c r="D40" s="43" t="s">
        <v>3040</v>
      </c>
      <c r="E40" s="43" t="s">
        <v>328</v>
      </c>
      <c r="F40" s="43" t="s">
        <v>1065</v>
      </c>
      <c r="G40" s="43" t="s">
        <v>1313</v>
      </c>
      <c r="H40" s="43" t="s">
        <v>3041</v>
      </c>
      <c r="I40" s="45" t="s">
        <v>2986</v>
      </c>
      <c r="J40" s="43">
        <v>2</v>
      </c>
      <c r="K40" s="43" t="s">
        <v>1314</v>
      </c>
      <c r="L40" s="43">
        <v>20.9</v>
      </c>
      <c r="M40" s="43">
        <v>1</v>
      </c>
      <c r="N40" s="43" t="s">
        <v>1111</v>
      </c>
      <c r="O40" s="43" t="s">
        <v>3000</v>
      </c>
      <c r="P40" s="43"/>
      <c r="Q40" s="43" t="s">
        <v>2988</v>
      </c>
      <c r="R40" s="43" t="s">
        <v>2988</v>
      </c>
      <c r="S40" s="43"/>
      <c r="T40" s="43" t="s">
        <v>2988</v>
      </c>
      <c r="U40" s="43" t="s">
        <v>2988</v>
      </c>
      <c r="V40" s="43"/>
      <c r="W40" s="43"/>
      <c r="X40" s="43" t="s">
        <v>2989</v>
      </c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</row>
    <row r="41" spans="1:35" ht="30.75" thickBot="1">
      <c r="A41" s="43" t="s">
        <v>1197</v>
      </c>
      <c r="B41" s="44">
        <v>43809</v>
      </c>
      <c r="C41" s="43" t="s">
        <v>2983</v>
      </c>
      <c r="D41" s="43" t="s">
        <v>3040</v>
      </c>
      <c r="E41" s="43" t="s">
        <v>328</v>
      </c>
      <c r="F41" s="43" t="s">
        <v>1065</v>
      </c>
      <c r="G41" s="43" t="s">
        <v>1313</v>
      </c>
      <c r="H41" s="43" t="s">
        <v>3041</v>
      </c>
      <c r="I41" s="45" t="s">
        <v>2986</v>
      </c>
      <c r="J41" s="43">
        <v>3</v>
      </c>
      <c r="K41" s="43" t="s">
        <v>1369</v>
      </c>
      <c r="L41" s="43">
        <v>23.7</v>
      </c>
      <c r="M41" s="43">
        <v>1</v>
      </c>
      <c r="N41" s="43" t="s">
        <v>1111</v>
      </c>
      <c r="O41" s="43" t="s">
        <v>3000</v>
      </c>
      <c r="P41" s="43"/>
      <c r="Q41" s="43" t="s">
        <v>2988</v>
      </c>
      <c r="R41" s="43" t="s">
        <v>2988</v>
      </c>
      <c r="S41" s="43"/>
      <c r="T41" s="43" t="s">
        <v>2988</v>
      </c>
      <c r="U41" s="43" t="s">
        <v>2988</v>
      </c>
      <c r="V41" s="43"/>
      <c r="W41" s="43"/>
      <c r="X41" s="43" t="s">
        <v>2989</v>
      </c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</row>
    <row r="42" spans="1:35" ht="30.75" thickBot="1">
      <c r="A42" s="43" t="s">
        <v>1197</v>
      </c>
      <c r="B42" s="44">
        <v>43809</v>
      </c>
      <c r="C42" s="43" t="s">
        <v>2983</v>
      </c>
      <c r="D42" s="43" t="s">
        <v>3040</v>
      </c>
      <c r="E42" s="43" t="s">
        <v>328</v>
      </c>
      <c r="F42" s="43" t="s">
        <v>1065</v>
      </c>
      <c r="G42" s="43" t="s">
        <v>1313</v>
      </c>
      <c r="H42" s="43" t="s">
        <v>3041</v>
      </c>
      <c r="I42" s="45" t="s">
        <v>2986</v>
      </c>
      <c r="J42" s="43">
        <v>4</v>
      </c>
      <c r="K42" s="43" t="s">
        <v>1317</v>
      </c>
      <c r="L42" s="43">
        <v>22.4</v>
      </c>
      <c r="M42" s="43">
        <v>1</v>
      </c>
      <c r="N42" s="43" t="s">
        <v>1111</v>
      </c>
      <c r="O42" s="43" t="s">
        <v>3000</v>
      </c>
      <c r="P42" s="43"/>
      <c r="Q42" s="43" t="s">
        <v>2988</v>
      </c>
      <c r="R42" s="43" t="s">
        <v>2988</v>
      </c>
      <c r="S42" s="43"/>
      <c r="T42" s="43" t="s">
        <v>2988</v>
      </c>
      <c r="U42" s="43" t="s">
        <v>2988</v>
      </c>
      <c r="V42" s="43"/>
      <c r="W42" s="43"/>
      <c r="X42" s="43" t="s">
        <v>2989</v>
      </c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</row>
    <row r="43" spans="1:35" ht="30.75" thickBot="1">
      <c r="A43" s="43" t="s">
        <v>1197</v>
      </c>
      <c r="B43" s="44">
        <v>43809</v>
      </c>
      <c r="C43" s="43" t="s">
        <v>2983</v>
      </c>
      <c r="D43" s="43" t="s">
        <v>3040</v>
      </c>
      <c r="E43" s="43" t="s">
        <v>328</v>
      </c>
      <c r="F43" s="43" t="s">
        <v>1065</v>
      </c>
      <c r="G43" s="43" t="s">
        <v>1313</v>
      </c>
      <c r="H43" s="43" t="s">
        <v>3041</v>
      </c>
      <c r="I43" s="45" t="s">
        <v>2986</v>
      </c>
      <c r="J43" s="43">
        <v>5</v>
      </c>
      <c r="K43" s="43" t="s">
        <v>1343</v>
      </c>
      <c r="L43" s="43">
        <v>22.3</v>
      </c>
      <c r="M43" s="43">
        <v>1</v>
      </c>
      <c r="N43" s="43" t="s">
        <v>1111</v>
      </c>
      <c r="O43" s="43" t="s">
        <v>3000</v>
      </c>
      <c r="P43" s="43"/>
      <c r="Q43" s="43" t="s">
        <v>2988</v>
      </c>
      <c r="R43" s="43" t="s">
        <v>2988</v>
      </c>
      <c r="S43" s="43"/>
      <c r="T43" s="43" t="s">
        <v>2988</v>
      </c>
      <c r="U43" s="43" t="s">
        <v>2988</v>
      </c>
      <c r="V43" s="43"/>
      <c r="W43" s="43"/>
      <c r="X43" s="43" t="s">
        <v>2989</v>
      </c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</row>
    <row r="44" spans="1:35" ht="30.75" thickBot="1">
      <c r="A44" s="43" t="s">
        <v>1197</v>
      </c>
      <c r="B44" s="44">
        <v>43809</v>
      </c>
      <c r="C44" s="43" t="s">
        <v>2983</v>
      </c>
      <c r="D44" s="43" t="s">
        <v>3040</v>
      </c>
      <c r="E44" s="43" t="s">
        <v>328</v>
      </c>
      <c r="F44" s="43" t="s">
        <v>1065</v>
      </c>
      <c r="G44" s="43" t="s">
        <v>1313</v>
      </c>
      <c r="H44" s="43" t="s">
        <v>3041</v>
      </c>
      <c r="I44" s="47" t="s">
        <v>2997</v>
      </c>
      <c r="J44" s="43">
        <v>6</v>
      </c>
      <c r="K44" s="43" t="s">
        <v>3043</v>
      </c>
      <c r="L44" s="43">
        <v>21.8</v>
      </c>
      <c r="M44" s="43">
        <v>1</v>
      </c>
      <c r="N44" s="43" t="s">
        <v>1111</v>
      </c>
      <c r="O44" s="43" t="s">
        <v>3000</v>
      </c>
      <c r="P44" s="43"/>
      <c r="Q44" s="43" t="s">
        <v>2988</v>
      </c>
      <c r="R44" s="43"/>
      <c r="S44" s="43"/>
      <c r="T44" s="43"/>
      <c r="U44" s="43"/>
      <c r="V44" s="43"/>
      <c r="W44" s="43"/>
      <c r="X44" s="43" t="s">
        <v>2989</v>
      </c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</row>
    <row r="45" spans="1:35" ht="60.75" thickBot="1">
      <c r="A45" s="43" t="s">
        <v>1197</v>
      </c>
      <c r="B45" s="44">
        <v>43809</v>
      </c>
      <c r="C45" s="43" t="s">
        <v>2983</v>
      </c>
      <c r="D45" s="43" t="s">
        <v>3040</v>
      </c>
      <c r="E45" s="43" t="s">
        <v>328</v>
      </c>
      <c r="F45" s="43" t="s">
        <v>1415</v>
      </c>
      <c r="G45" s="43" t="s">
        <v>1416</v>
      </c>
      <c r="H45" s="43" t="s">
        <v>3044</v>
      </c>
      <c r="I45" s="45" t="s">
        <v>2986</v>
      </c>
      <c r="J45" s="43">
        <v>1</v>
      </c>
      <c r="K45" s="43" t="s">
        <v>1431</v>
      </c>
      <c r="L45" s="43">
        <v>5.4</v>
      </c>
      <c r="M45" s="43">
        <v>1</v>
      </c>
      <c r="N45" s="43" t="s">
        <v>1111</v>
      </c>
      <c r="O45" s="43" t="s">
        <v>3045</v>
      </c>
      <c r="P45" s="43"/>
      <c r="Q45" s="43" t="s">
        <v>2988</v>
      </c>
      <c r="R45" s="43" t="s">
        <v>2988</v>
      </c>
      <c r="S45" s="43"/>
      <c r="T45" s="43" t="s">
        <v>2988</v>
      </c>
      <c r="U45" s="43" t="s">
        <v>2988</v>
      </c>
      <c r="V45" s="43"/>
      <c r="W45" s="43"/>
      <c r="X45" s="43" t="s">
        <v>2989</v>
      </c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</row>
    <row r="46" spans="1:35" ht="60.75" thickBot="1">
      <c r="A46" s="43" t="s">
        <v>1197</v>
      </c>
      <c r="B46" s="44">
        <v>43809</v>
      </c>
      <c r="C46" s="43" t="s">
        <v>2983</v>
      </c>
      <c r="D46" s="43" t="s">
        <v>3040</v>
      </c>
      <c r="E46" s="43" t="s">
        <v>328</v>
      </c>
      <c r="F46" s="43" t="s">
        <v>1212</v>
      </c>
      <c r="G46" s="46" t="s">
        <v>1213</v>
      </c>
      <c r="H46" s="43" t="s">
        <v>3006</v>
      </c>
      <c r="I46" s="45" t="s">
        <v>2986</v>
      </c>
      <c r="J46" s="43">
        <v>3</v>
      </c>
      <c r="K46" s="43" t="s">
        <v>1998</v>
      </c>
      <c r="L46" s="43">
        <v>3.6</v>
      </c>
      <c r="M46" s="43">
        <v>1</v>
      </c>
      <c r="N46" s="43" t="s">
        <v>3002</v>
      </c>
      <c r="O46" s="43" t="s">
        <v>3045</v>
      </c>
      <c r="P46" s="43" t="s">
        <v>2988</v>
      </c>
      <c r="Q46" s="43" t="s">
        <v>2988</v>
      </c>
      <c r="R46" s="43" t="s">
        <v>2988</v>
      </c>
      <c r="S46" s="43"/>
      <c r="T46" s="43" t="s">
        <v>2988</v>
      </c>
      <c r="U46" s="43" t="s">
        <v>2988</v>
      </c>
      <c r="V46" s="43"/>
      <c r="W46" s="43"/>
      <c r="X46" s="43" t="s">
        <v>2989</v>
      </c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</row>
    <row r="47" spans="1:35" ht="30.75" thickBot="1">
      <c r="A47" s="43" t="s">
        <v>1197</v>
      </c>
      <c r="B47" s="44">
        <v>43809</v>
      </c>
      <c r="C47" s="43" t="s">
        <v>2983</v>
      </c>
      <c r="D47" s="43" t="s">
        <v>3040</v>
      </c>
      <c r="E47" s="43" t="s">
        <v>328</v>
      </c>
      <c r="F47" s="43" t="s">
        <v>1277</v>
      </c>
      <c r="G47" s="43" t="s">
        <v>1278</v>
      </c>
      <c r="H47" s="43" t="s">
        <v>3046</v>
      </c>
      <c r="I47" s="45" t="s">
        <v>2986</v>
      </c>
      <c r="J47" s="43">
        <v>1</v>
      </c>
      <c r="K47" s="43" t="s">
        <v>1279</v>
      </c>
      <c r="L47" s="43">
        <v>19.3</v>
      </c>
      <c r="M47" s="43">
        <v>1</v>
      </c>
      <c r="N47" s="43" t="s">
        <v>1111</v>
      </c>
      <c r="O47" s="43" t="s">
        <v>3000</v>
      </c>
      <c r="P47" s="43"/>
      <c r="Q47" s="43" t="s">
        <v>2988</v>
      </c>
      <c r="R47" s="43" t="s">
        <v>2988</v>
      </c>
      <c r="S47" s="43"/>
      <c r="T47" s="43" t="s">
        <v>2988</v>
      </c>
      <c r="U47" s="43" t="s">
        <v>2988</v>
      </c>
      <c r="V47" s="43"/>
      <c r="W47" s="43"/>
      <c r="X47" s="43" t="s">
        <v>2989</v>
      </c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 spans="1:35" ht="60.75" thickBot="1">
      <c r="A48" s="43" t="s">
        <v>1197</v>
      </c>
      <c r="B48" s="44">
        <v>43809</v>
      </c>
      <c r="C48" s="43" t="s">
        <v>2983</v>
      </c>
      <c r="D48" s="43" t="s">
        <v>3040</v>
      </c>
      <c r="E48" s="43" t="s">
        <v>328</v>
      </c>
      <c r="F48" s="43" t="s">
        <v>3047</v>
      </c>
      <c r="G48" s="43" t="s">
        <v>3048</v>
      </c>
      <c r="H48" s="43" t="s">
        <v>3049</v>
      </c>
      <c r="I48" s="47" t="s">
        <v>2997</v>
      </c>
      <c r="J48" s="43">
        <v>1</v>
      </c>
      <c r="K48" s="43" t="s">
        <v>3050</v>
      </c>
      <c r="L48" s="43">
        <v>28.9</v>
      </c>
      <c r="M48" s="43">
        <v>1</v>
      </c>
      <c r="N48" s="43" t="s">
        <v>1111</v>
      </c>
      <c r="O48" s="43" t="s">
        <v>3051</v>
      </c>
      <c r="P48" s="43"/>
      <c r="Q48" s="43" t="s">
        <v>2988</v>
      </c>
      <c r="R48" s="43"/>
      <c r="S48" s="43"/>
      <c r="T48" s="43"/>
      <c r="U48" s="43"/>
      <c r="V48" s="43"/>
      <c r="W48" s="43"/>
      <c r="X48" s="43" t="s">
        <v>2989</v>
      </c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49" spans="1:35" ht="30.75" thickBot="1">
      <c r="A49" s="43" t="s">
        <v>1197</v>
      </c>
      <c r="B49" s="44">
        <v>43809</v>
      </c>
      <c r="C49" s="43" t="s">
        <v>2983</v>
      </c>
      <c r="D49" s="43" t="s">
        <v>3040</v>
      </c>
      <c r="E49" s="43" t="s">
        <v>328</v>
      </c>
      <c r="F49" s="43" t="s">
        <v>2118</v>
      </c>
      <c r="G49" s="46" t="s">
        <v>2119</v>
      </c>
      <c r="H49" s="43" t="s">
        <v>3007</v>
      </c>
      <c r="I49" s="47" t="s">
        <v>2997</v>
      </c>
      <c r="J49" s="43">
        <v>4</v>
      </c>
      <c r="K49" s="43" t="s">
        <v>3052</v>
      </c>
      <c r="L49" s="43">
        <v>7</v>
      </c>
      <c r="M49" s="43">
        <v>1</v>
      </c>
      <c r="N49" s="43" t="s">
        <v>3002</v>
      </c>
      <c r="O49" s="43" t="s">
        <v>3008</v>
      </c>
      <c r="P49" s="43" t="s">
        <v>2988</v>
      </c>
      <c r="Q49" s="43" t="s">
        <v>2988</v>
      </c>
      <c r="R49" s="43"/>
      <c r="S49" s="43"/>
      <c r="T49" s="43"/>
      <c r="U49" s="43"/>
      <c r="V49" s="43"/>
      <c r="W49" s="43"/>
      <c r="X49" s="43" t="s">
        <v>2989</v>
      </c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</row>
    <row r="50" spans="1:35" ht="60.75" thickBot="1">
      <c r="A50" s="43" t="s">
        <v>1197</v>
      </c>
      <c r="B50" s="44">
        <v>43809</v>
      </c>
      <c r="C50" s="43" t="s">
        <v>2983</v>
      </c>
      <c r="D50" s="43" t="s">
        <v>3040</v>
      </c>
      <c r="E50" s="43" t="s">
        <v>328</v>
      </c>
      <c r="F50" s="43" t="s">
        <v>2225</v>
      </c>
      <c r="G50" s="46" t="s">
        <v>2226</v>
      </c>
      <c r="H50" s="43" t="s">
        <v>3001</v>
      </c>
      <c r="I50" s="45" t="s">
        <v>2986</v>
      </c>
      <c r="J50" s="43">
        <v>2</v>
      </c>
      <c r="K50" s="43" t="s">
        <v>2617</v>
      </c>
      <c r="L50" s="43">
        <v>5.2</v>
      </c>
      <c r="M50" s="43">
        <v>1</v>
      </c>
      <c r="N50" s="43" t="s">
        <v>3002</v>
      </c>
      <c r="O50" s="43" t="s">
        <v>3045</v>
      </c>
      <c r="P50" s="43" t="s">
        <v>2988</v>
      </c>
      <c r="Q50" s="43" t="s">
        <v>2988</v>
      </c>
      <c r="R50" s="43" t="s">
        <v>2988</v>
      </c>
      <c r="S50" s="43"/>
      <c r="T50" s="43" t="s">
        <v>2988</v>
      </c>
      <c r="U50" s="43" t="s">
        <v>2988</v>
      </c>
      <c r="V50" s="43"/>
      <c r="W50" s="43"/>
      <c r="X50" s="43" t="s">
        <v>2989</v>
      </c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</row>
    <row r="51" spans="1:35" ht="30.75" thickBot="1">
      <c r="A51" s="43" t="s">
        <v>1197</v>
      </c>
      <c r="B51" s="44">
        <v>43809</v>
      </c>
      <c r="C51" s="43" t="s">
        <v>2983</v>
      </c>
      <c r="D51" s="43" t="s">
        <v>3040</v>
      </c>
      <c r="E51" s="43" t="s">
        <v>328</v>
      </c>
      <c r="F51" s="43" t="s">
        <v>2225</v>
      </c>
      <c r="G51" s="46" t="s">
        <v>2226</v>
      </c>
      <c r="H51" s="43" t="s">
        <v>3001</v>
      </c>
      <c r="I51" s="47" t="s">
        <v>2997</v>
      </c>
      <c r="J51" s="43">
        <v>3</v>
      </c>
      <c r="K51" s="43" t="s">
        <v>3053</v>
      </c>
      <c r="L51" s="43">
        <v>3.6</v>
      </c>
      <c r="M51" s="43">
        <v>1</v>
      </c>
      <c r="N51" s="43" t="s">
        <v>3002</v>
      </c>
      <c r="O51" s="43" t="s">
        <v>3008</v>
      </c>
      <c r="P51" s="43" t="s">
        <v>2988</v>
      </c>
      <c r="Q51" s="43" t="s">
        <v>2988</v>
      </c>
      <c r="R51" s="43"/>
      <c r="S51" s="43"/>
      <c r="T51" s="43"/>
      <c r="U51" s="43"/>
      <c r="V51" s="43"/>
      <c r="W51" s="43"/>
      <c r="X51" s="43" t="s">
        <v>2989</v>
      </c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</row>
    <row r="52" spans="1:35" ht="30.75" thickBot="1">
      <c r="A52" s="43" t="s">
        <v>1197</v>
      </c>
      <c r="B52" s="44">
        <v>43809</v>
      </c>
      <c r="C52" s="43" t="s">
        <v>2983</v>
      </c>
      <c r="D52" s="43" t="s">
        <v>3054</v>
      </c>
      <c r="E52" s="43" t="s">
        <v>328</v>
      </c>
      <c r="F52" s="43" t="s">
        <v>1262</v>
      </c>
      <c r="G52" s="43" t="s">
        <v>1263</v>
      </c>
      <c r="H52" s="43" t="s">
        <v>3055</v>
      </c>
      <c r="I52" s="45" t="s">
        <v>2986</v>
      </c>
      <c r="J52" s="43">
        <v>1</v>
      </c>
      <c r="K52" s="43" t="s">
        <v>1264</v>
      </c>
      <c r="L52" s="43">
        <v>14.3</v>
      </c>
      <c r="M52" s="43">
        <v>1</v>
      </c>
      <c r="N52" s="43" t="s">
        <v>1111</v>
      </c>
      <c r="O52" s="43" t="s">
        <v>3000</v>
      </c>
      <c r="P52" s="43"/>
      <c r="Q52" s="43" t="s">
        <v>2988</v>
      </c>
      <c r="R52" s="43" t="s">
        <v>2988</v>
      </c>
      <c r="S52" s="43"/>
      <c r="T52" s="43" t="s">
        <v>2988</v>
      </c>
      <c r="U52" s="43" t="s">
        <v>2988</v>
      </c>
      <c r="V52" s="43"/>
      <c r="W52" s="43"/>
      <c r="X52" s="43" t="s">
        <v>2989</v>
      </c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</row>
    <row r="53" spans="1:35" ht="30.75" thickBot="1">
      <c r="A53" s="43" t="s">
        <v>1197</v>
      </c>
      <c r="B53" s="44">
        <v>43809</v>
      </c>
      <c r="C53" s="43" t="s">
        <v>2983</v>
      </c>
      <c r="D53" s="43" t="s">
        <v>3054</v>
      </c>
      <c r="E53" s="43" t="s">
        <v>328</v>
      </c>
      <c r="F53" s="43" t="s">
        <v>1262</v>
      </c>
      <c r="G53" s="43" t="s">
        <v>1263</v>
      </c>
      <c r="H53" s="43" t="s">
        <v>3055</v>
      </c>
      <c r="I53" s="45" t="s">
        <v>2986</v>
      </c>
      <c r="J53" s="43">
        <v>2</v>
      </c>
      <c r="K53" s="43" t="s">
        <v>1295</v>
      </c>
      <c r="L53" s="43">
        <v>13</v>
      </c>
      <c r="M53" s="43">
        <v>1</v>
      </c>
      <c r="N53" s="43" t="s">
        <v>1111</v>
      </c>
      <c r="O53" s="43" t="s">
        <v>3000</v>
      </c>
      <c r="P53" s="43"/>
      <c r="Q53" s="43" t="s">
        <v>2988</v>
      </c>
      <c r="R53" s="43" t="s">
        <v>2988</v>
      </c>
      <c r="S53" s="43"/>
      <c r="T53" s="43" t="s">
        <v>2988</v>
      </c>
      <c r="U53" s="43" t="s">
        <v>2988</v>
      </c>
      <c r="V53" s="43"/>
      <c r="W53" s="43"/>
      <c r="X53" s="43" t="s">
        <v>2989</v>
      </c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 spans="1:35" ht="30.75" thickBot="1">
      <c r="A54" s="43" t="s">
        <v>1197</v>
      </c>
      <c r="B54" s="44">
        <v>43809</v>
      </c>
      <c r="C54" s="43" t="s">
        <v>2983</v>
      </c>
      <c r="D54" s="43" t="s">
        <v>3054</v>
      </c>
      <c r="E54" s="43" t="s">
        <v>328</v>
      </c>
      <c r="F54" s="43" t="s">
        <v>1262</v>
      </c>
      <c r="G54" s="43" t="s">
        <v>1263</v>
      </c>
      <c r="H54" s="43" t="s">
        <v>3055</v>
      </c>
      <c r="I54" s="45" t="s">
        <v>2986</v>
      </c>
      <c r="J54" s="43">
        <v>3</v>
      </c>
      <c r="K54" s="43" t="s">
        <v>1282</v>
      </c>
      <c r="L54" s="43">
        <v>14.4</v>
      </c>
      <c r="M54" s="43">
        <v>1</v>
      </c>
      <c r="N54" s="43" t="s">
        <v>1111</v>
      </c>
      <c r="O54" s="43" t="s">
        <v>3000</v>
      </c>
      <c r="P54" s="43"/>
      <c r="Q54" s="43" t="s">
        <v>2988</v>
      </c>
      <c r="R54" s="43" t="s">
        <v>2988</v>
      </c>
      <c r="S54" s="43"/>
      <c r="T54" s="43" t="s">
        <v>2988</v>
      </c>
      <c r="U54" s="43" t="s">
        <v>2988</v>
      </c>
      <c r="V54" s="43"/>
      <c r="W54" s="43"/>
      <c r="X54" s="43" t="s">
        <v>2989</v>
      </c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</row>
    <row r="55" spans="1:35" ht="30.75" thickBot="1">
      <c r="A55" s="43" t="s">
        <v>1197</v>
      </c>
      <c r="B55" s="44">
        <v>43809</v>
      </c>
      <c r="C55" s="43" t="s">
        <v>2983</v>
      </c>
      <c r="D55" s="43" t="s">
        <v>3054</v>
      </c>
      <c r="E55" s="43" t="s">
        <v>328</v>
      </c>
      <c r="F55" s="43" t="s">
        <v>1277</v>
      </c>
      <c r="G55" s="43" t="s">
        <v>1278</v>
      </c>
      <c r="H55" s="43" t="s">
        <v>3046</v>
      </c>
      <c r="I55" s="45" t="s">
        <v>2986</v>
      </c>
      <c r="J55" s="43">
        <v>2</v>
      </c>
      <c r="K55" s="43" t="s">
        <v>1329</v>
      </c>
      <c r="L55" s="43">
        <v>15.4</v>
      </c>
      <c r="M55" s="43">
        <v>1</v>
      </c>
      <c r="N55" s="43" t="s">
        <v>1111</v>
      </c>
      <c r="O55" s="43" t="s">
        <v>3000</v>
      </c>
      <c r="P55" s="43"/>
      <c r="Q55" s="43" t="s">
        <v>2988</v>
      </c>
      <c r="R55" s="43" t="s">
        <v>2988</v>
      </c>
      <c r="S55" s="43"/>
      <c r="T55" s="43" t="s">
        <v>2988</v>
      </c>
      <c r="U55" s="43" t="s">
        <v>2988</v>
      </c>
      <c r="V55" s="43"/>
      <c r="W55" s="43"/>
      <c r="X55" s="43" t="s">
        <v>2989</v>
      </c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1:35" ht="30.75" thickBot="1">
      <c r="A56" s="43" t="s">
        <v>1197</v>
      </c>
      <c r="B56" s="44">
        <v>43809</v>
      </c>
      <c r="C56" s="43" t="s">
        <v>2983</v>
      </c>
      <c r="D56" s="43" t="s">
        <v>3054</v>
      </c>
      <c r="E56" s="43" t="s">
        <v>328</v>
      </c>
      <c r="F56" s="43" t="s">
        <v>1277</v>
      </c>
      <c r="G56" s="43" t="s">
        <v>1278</v>
      </c>
      <c r="H56" s="43" t="s">
        <v>3046</v>
      </c>
      <c r="I56" s="45" t="s">
        <v>2986</v>
      </c>
      <c r="J56" s="43">
        <v>3</v>
      </c>
      <c r="K56" s="43" t="s">
        <v>1301</v>
      </c>
      <c r="L56" s="43">
        <v>14.4</v>
      </c>
      <c r="M56" s="43">
        <v>1</v>
      </c>
      <c r="N56" s="43" t="s">
        <v>1111</v>
      </c>
      <c r="O56" s="43" t="s">
        <v>3000</v>
      </c>
      <c r="P56" s="43"/>
      <c r="Q56" s="43" t="s">
        <v>2988</v>
      </c>
      <c r="R56" s="43" t="s">
        <v>2988</v>
      </c>
      <c r="S56" s="43"/>
      <c r="T56" s="43" t="s">
        <v>2988</v>
      </c>
      <c r="U56" s="43" t="s">
        <v>2988</v>
      </c>
      <c r="V56" s="43"/>
      <c r="W56" s="43"/>
      <c r="X56" s="43" t="s">
        <v>2989</v>
      </c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1:35" ht="30.75" thickBot="1">
      <c r="A57" s="43" t="s">
        <v>1197</v>
      </c>
      <c r="B57" s="44">
        <v>43809</v>
      </c>
      <c r="C57" s="43" t="s">
        <v>2983</v>
      </c>
      <c r="D57" s="43" t="s">
        <v>3054</v>
      </c>
      <c r="E57" s="43" t="s">
        <v>328</v>
      </c>
      <c r="F57" s="43" t="s">
        <v>1277</v>
      </c>
      <c r="G57" s="43" t="s">
        <v>1278</v>
      </c>
      <c r="H57" s="43" t="s">
        <v>3046</v>
      </c>
      <c r="I57" s="45" t="s">
        <v>2986</v>
      </c>
      <c r="J57" s="43">
        <v>4</v>
      </c>
      <c r="K57" s="43" t="s">
        <v>1320</v>
      </c>
      <c r="L57" s="43">
        <v>15.5</v>
      </c>
      <c r="M57" s="43">
        <v>1</v>
      </c>
      <c r="N57" s="43" t="s">
        <v>1111</v>
      </c>
      <c r="O57" s="43" t="s">
        <v>3000</v>
      </c>
      <c r="P57" s="43"/>
      <c r="Q57" s="43" t="s">
        <v>2988</v>
      </c>
      <c r="R57" s="43" t="s">
        <v>2988</v>
      </c>
      <c r="S57" s="43"/>
      <c r="T57" s="43" t="s">
        <v>2988</v>
      </c>
      <c r="U57" s="43" t="s">
        <v>2988</v>
      </c>
      <c r="V57" s="43"/>
      <c r="W57" s="43"/>
      <c r="X57" s="43" t="s">
        <v>2989</v>
      </c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1:35" ht="30.75" thickBot="1">
      <c r="A58" s="43" t="s">
        <v>1197</v>
      </c>
      <c r="B58" s="44">
        <v>43809</v>
      </c>
      <c r="C58" s="43" t="s">
        <v>2983</v>
      </c>
      <c r="D58" s="43" t="s">
        <v>3054</v>
      </c>
      <c r="E58" s="43" t="s">
        <v>328</v>
      </c>
      <c r="F58" s="43" t="s">
        <v>1262</v>
      </c>
      <c r="G58" s="43" t="s">
        <v>1263</v>
      </c>
      <c r="H58" s="43" t="s">
        <v>3055</v>
      </c>
      <c r="I58" s="45" t="s">
        <v>2986</v>
      </c>
      <c r="J58" s="43">
        <v>4</v>
      </c>
      <c r="K58" s="43" t="s">
        <v>1332</v>
      </c>
      <c r="L58" s="43">
        <v>13.3</v>
      </c>
      <c r="M58" s="43">
        <v>1</v>
      </c>
      <c r="N58" s="43" t="s">
        <v>1111</v>
      </c>
      <c r="O58" s="43" t="s">
        <v>3000</v>
      </c>
      <c r="P58" s="43"/>
      <c r="Q58" s="43" t="s">
        <v>2988</v>
      </c>
      <c r="R58" s="43" t="s">
        <v>2988</v>
      </c>
      <c r="S58" s="43"/>
      <c r="T58" s="43" t="s">
        <v>2988</v>
      </c>
      <c r="U58" s="43" t="s">
        <v>2988</v>
      </c>
      <c r="V58" s="43"/>
      <c r="W58" s="43"/>
      <c r="X58" s="43" t="s">
        <v>2989</v>
      </c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</row>
    <row r="59" spans="1:35" ht="30.75" thickBot="1">
      <c r="A59" s="43" t="s">
        <v>1197</v>
      </c>
      <c r="B59" s="44">
        <v>43809</v>
      </c>
      <c r="C59" s="43" t="s">
        <v>2983</v>
      </c>
      <c r="D59" s="43" t="s">
        <v>3054</v>
      </c>
      <c r="E59" s="43" t="s">
        <v>328</v>
      </c>
      <c r="F59" s="43" t="s">
        <v>1262</v>
      </c>
      <c r="G59" s="43" t="s">
        <v>1263</v>
      </c>
      <c r="H59" s="43" t="s">
        <v>3055</v>
      </c>
      <c r="I59" s="45" t="s">
        <v>2986</v>
      </c>
      <c r="J59" s="43">
        <v>5</v>
      </c>
      <c r="K59" s="43" t="s">
        <v>1289</v>
      </c>
      <c r="L59" s="43">
        <v>14.3</v>
      </c>
      <c r="M59" s="43">
        <v>1</v>
      </c>
      <c r="N59" s="43" t="s">
        <v>1111</v>
      </c>
      <c r="O59" s="43" t="s">
        <v>3000</v>
      </c>
      <c r="P59" s="43"/>
      <c r="Q59" s="43" t="s">
        <v>2988</v>
      </c>
      <c r="R59" s="43" t="s">
        <v>2988</v>
      </c>
      <c r="S59" s="43"/>
      <c r="T59" s="43" t="s">
        <v>2988</v>
      </c>
      <c r="U59" s="43" t="s">
        <v>2988</v>
      </c>
      <c r="V59" s="43"/>
      <c r="W59" s="43"/>
      <c r="X59" s="43" t="s">
        <v>2989</v>
      </c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</row>
    <row r="60" spans="1:35" ht="30.75" thickBot="1">
      <c r="A60" s="43" t="s">
        <v>1197</v>
      </c>
      <c r="B60" s="44">
        <v>43809</v>
      </c>
      <c r="C60" s="43" t="s">
        <v>2983</v>
      </c>
      <c r="D60" s="43" t="s">
        <v>3054</v>
      </c>
      <c r="E60" s="43" t="s">
        <v>328</v>
      </c>
      <c r="F60" s="43" t="s">
        <v>387</v>
      </c>
      <c r="G60" s="46" t="s">
        <v>1388</v>
      </c>
      <c r="H60" s="43" t="s">
        <v>3005</v>
      </c>
      <c r="I60" s="45" t="s">
        <v>2986</v>
      </c>
      <c r="J60" s="43">
        <v>2</v>
      </c>
      <c r="K60" s="43" t="s">
        <v>1389</v>
      </c>
      <c r="L60" s="43">
        <v>5.6</v>
      </c>
      <c r="M60" s="43">
        <v>1</v>
      </c>
      <c r="N60" s="43" t="s">
        <v>1111</v>
      </c>
      <c r="O60" s="43" t="s">
        <v>3000</v>
      </c>
      <c r="P60" s="43"/>
      <c r="Q60" s="43" t="s">
        <v>2988</v>
      </c>
      <c r="R60" s="43" t="s">
        <v>2988</v>
      </c>
      <c r="S60" s="43"/>
      <c r="T60" s="43" t="s">
        <v>2988</v>
      </c>
      <c r="U60" s="43" t="s">
        <v>2988</v>
      </c>
      <c r="V60" s="43"/>
      <c r="W60" s="43"/>
      <c r="X60" s="43" t="s">
        <v>2989</v>
      </c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</row>
    <row r="61" spans="1:35" ht="30.75" thickBot="1">
      <c r="A61" s="43" t="s">
        <v>1197</v>
      </c>
      <c r="B61" s="44">
        <v>43809</v>
      </c>
      <c r="C61" s="43" t="s">
        <v>2983</v>
      </c>
      <c r="D61" s="43" t="s">
        <v>3054</v>
      </c>
      <c r="E61" s="43" t="s">
        <v>328</v>
      </c>
      <c r="F61" s="43" t="s">
        <v>2152</v>
      </c>
      <c r="G61" s="43" t="s">
        <v>91</v>
      </c>
      <c r="H61" s="43" t="s">
        <v>3056</v>
      </c>
      <c r="I61" s="45" t="s">
        <v>2986</v>
      </c>
      <c r="J61" s="43">
        <v>1</v>
      </c>
      <c r="K61" s="43" t="s">
        <v>2153</v>
      </c>
      <c r="L61" s="43">
        <v>3.1</v>
      </c>
      <c r="M61" s="43">
        <v>1</v>
      </c>
      <c r="N61" s="43" t="s">
        <v>3002</v>
      </c>
      <c r="O61" s="43" t="s">
        <v>3008</v>
      </c>
      <c r="P61" s="43" t="s">
        <v>2988</v>
      </c>
      <c r="Q61" s="43" t="s">
        <v>2988</v>
      </c>
      <c r="R61" s="43" t="s">
        <v>2988</v>
      </c>
      <c r="S61" s="43"/>
      <c r="T61" s="43" t="s">
        <v>2988</v>
      </c>
      <c r="U61" s="43" t="s">
        <v>2988</v>
      </c>
      <c r="V61" s="43"/>
      <c r="W61" s="43"/>
      <c r="X61" s="43" t="s">
        <v>2989</v>
      </c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 spans="1:35" ht="30.75" thickBot="1">
      <c r="A62" s="43" t="s">
        <v>1197</v>
      </c>
      <c r="B62" s="44">
        <v>43809</v>
      </c>
      <c r="C62" s="43" t="s">
        <v>2983</v>
      </c>
      <c r="D62" s="43" t="s">
        <v>3054</v>
      </c>
      <c r="E62" s="43" t="s">
        <v>328</v>
      </c>
      <c r="F62" s="43" t="s">
        <v>2152</v>
      </c>
      <c r="G62" s="43" t="s">
        <v>91</v>
      </c>
      <c r="H62" s="43" t="s">
        <v>3056</v>
      </c>
      <c r="I62" s="45" t="s">
        <v>2986</v>
      </c>
      <c r="J62" s="43">
        <v>2</v>
      </c>
      <c r="K62" s="43" t="s">
        <v>2631</v>
      </c>
      <c r="L62" s="43">
        <v>2.5</v>
      </c>
      <c r="M62" s="43">
        <v>1</v>
      </c>
      <c r="N62" s="43" t="s">
        <v>3002</v>
      </c>
      <c r="O62" s="43" t="s">
        <v>3008</v>
      </c>
      <c r="P62" s="43" t="s">
        <v>2988</v>
      </c>
      <c r="Q62" s="43" t="s">
        <v>2988</v>
      </c>
      <c r="R62" s="43" t="s">
        <v>2988</v>
      </c>
      <c r="S62" s="43"/>
      <c r="T62" s="43" t="s">
        <v>2988</v>
      </c>
      <c r="U62" s="43" t="s">
        <v>2988</v>
      </c>
      <c r="V62" s="43"/>
      <c r="W62" s="43"/>
      <c r="X62" s="43" t="s">
        <v>2989</v>
      </c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</row>
    <row r="63" spans="1:35" ht="30.75" thickBot="1">
      <c r="A63" s="43" t="s">
        <v>1197</v>
      </c>
      <c r="B63" s="44">
        <v>43809</v>
      </c>
      <c r="C63" s="43" t="s">
        <v>2983</v>
      </c>
      <c r="D63" s="43" t="s">
        <v>3054</v>
      </c>
      <c r="E63" s="43" t="s">
        <v>328</v>
      </c>
      <c r="F63" s="43" t="s">
        <v>2118</v>
      </c>
      <c r="G63" s="46" t="s">
        <v>2119</v>
      </c>
      <c r="H63" s="43" t="s">
        <v>3007</v>
      </c>
      <c r="I63" s="47" t="s">
        <v>2997</v>
      </c>
      <c r="J63" s="43">
        <v>5</v>
      </c>
      <c r="K63" s="43" t="s">
        <v>3057</v>
      </c>
      <c r="L63" s="43">
        <v>6</v>
      </c>
      <c r="M63" s="43">
        <v>1</v>
      </c>
      <c r="N63" s="43" t="s">
        <v>1111</v>
      </c>
      <c r="O63" s="43" t="s">
        <v>3008</v>
      </c>
      <c r="P63" s="43"/>
      <c r="Q63" s="43" t="s">
        <v>2988</v>
      </c>
      <c r="R63" s="43"/>
      <c r="S63" s="43"/>
      <c r="T63" s="43"/>
      <c r="U63" s="43"/>
      <c r="V63" s="43"/>
      <c r="W63" s="43"/>
      <c r="X63" s="43" t="s">
        <v>2989</v>
      </c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</row>
    <row r="64" spans="1:35" ht="30.75" thickBot="1">
      <c r="A64" s="43" t="s">
        <v>1197</v>
      </c>
      <c r="B64" s="44">
        <v>43809</v>
      </c>
      <c r="C64" s="43" t="s">
        <v>2983</v>
      </c>
      <c r="D64" s="43" t="s">
        <v>3054</v>
      </c>
      <c r="E64" s="43" t="s">
        <v>328</v>
      </c>
      <c r="F64" s="43" t="s">
        <v>2118</v>
      </c>
      <c r="G64" s="46" t="s">
        <v>2119</v>
      </c>
      <c r="H64" s="43" t="s">
        <v>3007</v>
      </c>
      <c r="I64" s="47" t="s">
        <v>2997</v>
      </c>
      <c r="J64" s="43">
        <v>6</v>
      </c>
      <c r="K64" s="43" t="s">
        <v>3058</v>
      </c>
      <c r="L64" s="43">
        <v>6.4</v>
      </c>
      <c r="M64" s="43">
        <v>1</v>
      </c>
      <c r="N64" s="43" t="s">
        <v>1111</v>
      </c>
      <c r="O64" s="43" t="s">
        <v>3008</v>
      </c>
      <c r="P64" s="43"/>
      <c r="Q64" s="43" t="s">
        <v>2988</v>
      </c>
      <c r="R64" s="43"/>
      <c r="S64" s="43"/>
      <c r="T64" s="43"/>
      <c r="U64" s="43"/>
      <c r="V64" s="43"/>
      <c r="W64" s="43"/>
      <c r="X64" s="43" t="s">
        <v>2989</v>
      </c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</row>
    <row r="65" spans="1:35" ht="30.75" thickBot="1">
      <c r="A65" s="43" t="s">
        <v>1197</v>
      </c>
      <c r="B65" s="44">
        <v>43809</v>
      </c>
      <c r="C65" s="43" t="s">
        <v>2983</v>
      </c>
      <c r="D65" s="43" t="s">
        <v>3054</v>
      </c>
      <c r="E65" s="43" t="s">
        <v>328</v>
      </c>
      <c r="F65" s="43" t="s">
        <v>2118</v>
      </c>
      <c r="G65" s="46" t="s">
        <v>2119</v>
      </c>
      <c r="H65" s="43" t="s">
        <v>3007</v>
      </c>
      <c r="I65" s="47" t="s">
        <v>2997</v>
      </c>
      <c r="J65" s="43">
        <v>7</v>
      </c>
      <c r="K65" s="43" t="s">
        <v>3059</v>
      </c>
      <c r="L65" s="43">
        <v>5.9</v>
      </c>
      <c r="M65" s="43">
        <v>1</v>
      </c>
      <c r="N65" s="43" t="s">
        <v>1111</v>
      </c>
      <c r="O65" s="43" t="s">
        <v>3008</v>
      </c>
      <c r="P65" s="43"/>
      <c r="Q65" s="43" t="s">
        <v>2988</v>
      </c>
      <c r="R65" s="43"/>
      <c r="S65" s="43"/>
      <c r="T65" s="43"/>
      <c r="U65" s="43"/>
      <c r="V65" s="43"/>
      <c r="W65" s="43"/>
      <c r="X65" s="43" t="s">
        <v>2989</v>
      </c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</row>
    <row r="66" spans="1:35" ht="60.75" thickBot="1">
      <c r="A66" s="43" t="s">
        <v>1197</v>
      </c>
      <c r="B66" s="44">
        <v>43809</v>
      </c>
      <c r="C66" s="43" t="s">
        <v>2983</v>
      </c>
      <c r="D66" s="43" t="s">
        <v>3054</v>
      </c>
      <c r="E66" s="43" t="s">
        <v>328</v>
      </c>
      <c r="F66" s="43" t="s">
        <v>1579</v>
      </c>
      <c r="G66" s="43" t="s">
        <v>1580</v>
      </c>
      <c r="H66" s="43" t="s">
        <v>3060</v>
      </c>
      <c r="I66" s="45" t="s">
        <v>2986</v>
      </c>
      <c r="J66" s="43">
        <v>1</v>
      </c>
      <c r="K66" s="43" t="s">
        <v>2221</v>
      </c>
      <c r="L66" s="43">
        <v>4.3</v>
      </c>
      <c r="M66" s="43">
        <v>1</v>
      </c>
      <c r="N66" s="43" t="s">
        <v>3002</v>
      </c>
      <c r="O66" s="43" t="s">
        <v>3045</v>
      </c>
      <c r="P66" s="43" t="s">
        <v>2988</v>
      </c>
      <c r="Q66" s="43" t="s">
        <v>2988</v>
      </c>
      <c r="R66" s="43" t="s">
        <v>2988</v>
      </c>
      <c r="S66" s="43"/>
      <c r="T66" s="43" t="s">
        <v>2988</v>
      </c>
      <c r="U66" s="43" t="s">
        <v>2988</v>
      </c>
      <c r="V66" s="43"/>
      <c r="W66" s="43"/>
      <c r="X66" s="43" t="s">
        <v>2989</v>
      </c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</row>
    <row r="67" spans="1:35" ht="60.75" thickBot="1">
      <c r="A67" s="43" t="s">
        <v>1197</v>
      </c>
      <c r="B67" s="44">
        <v>43809</v>
      </c>
      <c r="C67" s="43" t="s">
        <v>2983</v>
      </c>
      <c r="D67" s="43" t="s">
        <v>3054</v>
      </c>
      <c r="E67" s="43" t="s">
        <v>328</v>
      </c>
      <c r="F67" s="43" t="s">
        <v>1579</v>
      </c>
      <c r="G67" s="43" t="s">
        <v>1580</v>
      </c>
      <c r="H67" s="43" t="s">
        <v>3060</v>
      </c>
      <c r="I67" s="45" t="s">
        <v>2986</v>
      </c>
      <c r="J67" s="43">
        <v>2</v>
      </c>
      <c r="K67" s="43" t="s">
        <v>2177</v>
      </c>
      <c r="L67" s="43">
        <v>4.5999999999999996</v>
      </c>
      <c r="M67" s="43">
        <v>1</v>
      </c>
      <c r="N67" s="43" t="s">
        <v>3002</v>
      </c>
      <c r="O67" s="43" t="s">
        <v>3045</v>
      </c>
      <c r="P67" s="43" t="s">
        <v>2988</v>
      </c>
      <c r="Q67" s="43" t="s">
        <v>2988</v>
      </c>
      <c r="R67" s="43" t="s">
        <v>2988</v>
      </c>
      <c r="S67" s="43"/>
      <c r="T67" s="43" t="s">
        <v>2988</v>
      </c>
      <c r="U67" s="43" t="s">
        <v>2988</v>
      </c>
      <c r="V67" s="43"/>
      <c r="W67" s="43"/>
      <c r="X67" s="43" t="s">
        <v>2989</v>
      </c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</row>
    <row r="68" spans="1:35" ht="30.75" thickBot="1">
      <c r="A68" s="43" t="s">
        <v>1197</v>
      </c>
      <c r="B68" s="44">
        <v>43760</v>
      </c>
      <c r="C68" s="43" t="s">
        <v>2983</v>
      </c>
      <c r="D68" s="43" t="s">
        <v>3061</v>
      </c>
      <c r="E68" s="43" t="s">
        <v>328</v>
      </c>
      <c r="F68" s="43" t="s">
        <v>3062</v>
      </c>
      <c r="G68" s="43" t="s">
        <v>3063</v>
      </c>
      <c r="H68" s="43" t="s">
        <v>3064</v>
      </c>
      <c r="I68" s="45" t="s">
        <v>2997</v>
      </c>
      <c r="J68" s="43">
        <v>1</v>
      </c>
      <c r="K68" s="43" t="s">
        <v>3065</v>
      </c>
      <c r="L68" s="43"/>
      <c r="M68" s="43">
        <v>1</v>
      </c>
      <c r="N68" s="43" t="s">
        <v>3066</v>
      </c>
      <c r="O68" s="43" t="s">
        <v>3067</v>
      </c>
      <c r="P68" s="43"/>
      <c r="Q68" s="43" t="s">
        <v>2988</v>
      </c>
      <c r="R68" s="43" t="s">
        <v>2988</v>
      </c>
      <c r="S68" s="43"/>
      <c r="T68" s="43" t="s">
        <v>2988</v>
      </c>
      <c r="U68" s="43" t="s">
        <v>2988</v>
      </c>
      <c r="V68" s="43"/>
      <c r="W68" s="43"/>
      <c r="X68" s="43" t="s">
        <v>3068</v>
      </c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</row>
    <row r="69" spans="1:35" ht="30.75" thickBot="1">
      <c r="A69" s="43" t="s">
        <v>1197</v>
      </c>
      <c r="B69" s="44">
        <v>43760</v>
      </c>
      <c r="C69" s="43" t="s">
        <v>2983</v>
      </c>
      <c r="D69" s="43" t="s">
        <v>3061</v>
      </c>
      <c r="E69" s="43" t="s">
        <v>328</v>
      </c>
      <c r="F69" s="43" t="s">
        <v>1894</v>
      </c>
      <c r="G69" s="43"/>
      <c r="H69" s="43" t="s">
        <v>3069</v>
      </c>
      <c r="I69" s="45" t="s">
        <v>2986</v>
      </c>
      <c r="J69" s="43">
        <v>1</v>
      </c>
      <c r="K69" s="43" t="s">
        <v>2247</v>
      </c>
      <c r="L69" s="43"/>
      <c r="M69" s="43">
        <v>1</v>
      </c>
      <c r="N69" s="43" t="s">
        <v>3070</v>
      </c>
      <c r="O69" s="43"/>
      <c r="P69" s="43" t="s">
        <v>2988</v>
      </c>
      <c r="Q69" s="43" t="s">
        <v>2988</v>
      </c>
      <c r="R69" s="43" t="s">
        <v>2988</v>
      </c>
      <c r="S69" s="43"/>
      <c r="T69" s="43" t="s">
        <v>2988</v>
      </c>
      <c r="U69" s="43" t="s">
        <v>2988</v>
      </c>
      <c r="V69" s="43"/>
      <c r="W69" s="43"/>
      <c r="X69" s="43" t="s">
        <v>3071</v>
      </c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</row>
    <row r="70" spans="1:35" ht="30.75" thickBot="1">
      <c r="A70" s="43" t="s">
        <v>1197</v>
      </c>
      <c r="B70" s="44">
        <v>43785</v>
      </c>
      <c r="C70" s="43" t="s">
        <v>2983</v>
      </c>
      <c r="D70" s="43" t="s">
        <v>3072</v>
      </c>
      <c r="E70" s="43" t="s">
        <v>436</v>
      </c>
      <c r="F70" s="43" t="s">
        <v>1458</v>
      </c>
      <c r="G70" s="43" t="s">
        <v>821</v>
      </c>
      <c r="H70" s="43" t="s">
        <v>3073</v>
      </c>
      <c r="I70" s="45" t="s">
        <v>2986</v>
      </c>
      <c r="J70" s="43">
        <v>1</v>
      </c>
      <c r="K70" s="43" t="s">
        <v>1570</v>
      </c>
      <c r="L70" s="43"/>
      <c r="M70" s="43">
        <v>1</v>
      </c>
      <c r="N70" s="43" t="s">
        <v>3074</v>
      </c>
      <c r="O70" s="43" t="s">
        <v>3075</v>
      </c>
      <c r="P70" s="43"/>
      <c r="Q70" s="43" t="s">
        <v>2988</v>
      </c>
      <c r="R70" s="43" t="s">
        <v>2988</v>
      </c>
      <c r="S70" s="43"/>
      <c r="T70" s="43" t="s">
        <v>2988</v>
      </c>
      <c r="U70" s="43" t="s">
        <v>2988</v>
      </c>
      <c r="V70" s="43"/>
      <c r="W70" s="43"/>
      <c r="X70" s="43" t="s">
        <v>3068</v>
      </c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</row>
    <row r="71" spans="1:35" ht="30.75" thickBot="1">
      <c r="A71" s="43" t="s">
        <v>1197</v>
      </c>
      <c r="B71" s="44">
        <v>43785</v>
      </c>
      <c r="C71" s="43" t="s">
        <v>2983</v>
      </c>
      <c r="D71" s="43" t="s">
        <v>3072</v>
      </c>
      <c r="E71" s="43" t="s">
        <v>436</v>
      </c>
      <c r="F71" s="43" t="s">
        <v>1894</v>
      </c>
      <c r="G71" s="43"/>
      <c r="H71" s="43" t="s">
        <v>3069</v>
      </c>
      <c r="I71" s="45" t="s">
        <v>2986</v>
      </c>
      <c r="J71" s="43">
        <v>1</v>
      </c>
      <c r="K71" s="43" t="s">
        <v>2784</v>
      </c>
      <c r="L71" s="43"/>
      <c r="M71" s="43">
        <v>1</v>
      </c>
      <c r="N71" s="43" t="s">
        <v>3070</v>
      </c>
      <c r="O71" s="43"/>
      <c r="P71" s="43" t="s">
        <v>2988</v>
      </c>
      <c r="Q71" s="43" t="s">
        <v>2988</v>
      </c>
      <c r="R71" s="43" t="s">
        <v>2988</v>
      </c>
      <c r="S71" s="43"/>
      <c r="T71" s="43" t="s">
        <v>2988</v>
      </c>
      <c r="U71" s="43" t="s">
        <v>2988</v>
      </c>
      <c r="V71" s="43"/>
      <c r="W71" s="43"/>
      <c r="X71" s="43" t="s">
        <v>3071</v>
      </c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</row>
    <row r="72" spans="1:35" ht="30.75" thickBot="1">
      <c r="A72" s="43" t="s">
        <v>1197</v>
      </c>
      <c r="B72" s="44">
        <v>43760</v>
      </c>
      <c r="C72" s="43" t="s">
        <v>2983</v>
      </c>
      <c r="D72" s="43" t="s">
        <v>3076</v>
      </c>
      <c r="E72" s="43" t="s">
        <v>328</v>
      </c>
      <c r="F72" s="43" t="s">
        <v>3062</v>
      </c>
      <c r="G72" s="43" t="s">
        <v>3063</v>
      </c>
      <c r="H72" s="43" t="s">
        <v>3064</v>
      </c>
      <c r="I72" s="45" t="s">
        <v>2997</v>
      </c>
      <c r="J72" s="43">
        <v>2</v>
      </c>
      <c r="K72" s="43" t="s">
        <v>3077</v>
      </c>
      <c r="L72" s="43"/>
      <c r="M72" s="43">
        <v>1</v>
      </c>
      <c r="N72" s="43" t="s">
        <v>3066</v>
      </c>
      <c r="O72" s="43" t="s">
        <v>3075</v>
      </c>
      <c r="P72" s="43"/>
      <c r="Q72" s="43" t="s">
        <v>2988</v>
      </c>
      <c r="R72" s="43" t="s">
        <v>2988</v>
      </c>
      <c r="S72" s="43"/>
      <c r="T72" s="43" t="s">
        <v>2988</v>
      </c>
      <c r="U72" s="43" t="s">
        <v>2988</v>
      </c>
      <c r="V72" s="43"/>
      <c r="W72" s="43"/>
      <c r="X72" s="43" t="s">
        <v>3068</v>
      </c>
      <c r="Y72" s="49"/>
      <c r="Z72" s="43"/>
      <c r="AA72" s="43"/>
      <c r="AB72" s="43"/>
      <c r="AC72" s="43"/>
      <c r="AD72" s="43"/>
      <c r="AE72" s="43"/>
      <c r="AF72" s="43"/>
      <c r="AG72" s="43"/>
      <c r="AH72" s="43"/>
      <c r="AI72" s="43"/>
    </row>
    <row r="73" spans="1:35" ht="30.75" thickBot="1">
      <c r="A73" s="43" t="s">
        <v>1197</v>
      </c>
      <c r="B73" s="44">
        <v>43760</v>
      </c>
      <c r="C73" s="43" t="s">
        <v>2983</v>
      </c>
      <c r="D73" s="43" t="s">
        <v>3076</v>
      </c>
      <c r="E73" s="43" t="s">
        <v>328</v>
      </c>
      <c r="F73" s="43" t="s">
        <v>1894</v>
      </c>
      <c r="G73" s="43"/>
      <c r="H73" s="43" t="s">
        <v>3069</v>
      </c>
      <c r="I73" s="45" t="s">
        <v>2986</v>
      </c>
      <c r="J73" s="43">
        <v>2</v>
      </c>
      <c r="K73" s="43" t="s">
        <v>2209</v>
      </c>
      <c r="L73" s="43"/>
      <c r="M73" s="43">
        <v>1</v>
      </c>
      <c r="N73" s="43" t="s">
        <v>3070</v>
      </c>
      <c r="O73" s="43"/>
      <c r="P73" s="43" t="s">
        <v>2988</v>
      </c>
      <c r="Q73" s="43" t="s">
        <v>2988</v>
      </c>
      <c r="R73" s="43" t="s">
        <v>2988</v>
      </c>
      <c r="S73" s="43"/>
      <c r="T73" s="43" t="s">
        <v>2988</v>
      </c>
      <c r="U73" s="43" t="s">
        <v>2988</v>
      </c>
      <c r="V73" s="43"/>
      <c r="W73" s="43"/>
      <c r="X73" s="43" t="s">
        <v>3071</v>
      </c>
      <c r="Y73" s="49"/>
      <c r="Z73" s="43"/>
      <c r="AA73" s="43"/>
      <c r="AB73" s="43"/>
      <c r="AC73" s="43"/>
      <c r="AD73" s="43"/>
      <c r="AE73" s="43"/>
      <c r="AF73" s="43"/>
      <c r="AG73" s="43"/>
      <c r="AH73" s="43"/>
      <c r="AI73" s="43"/>
    </row>
    <row r="74" spans="1:35" ht="30.75" thickBot="1">
      <c r="A74" s="43" t="s">
        <v>1197</v>
      </c>
      <c r="B74" s="44">
        <v>43760</v>
      </c>
      <c r="C74" s="43" t="s">
        <v>2983</v>
      </c>
      <c r="D74" s="43" t="s">
        <v>3078</v>
      </c>
      <c r="E74" s="43" t="s">
        <v>328</v>
      </c>
      <c r="F74" s="43" t="s">
        <v>3062</v>
      </c>
      <c r="G74" s="43" t="s">
        <v>3063</v>
      </c>
      <c r="H74" s="43" t="s">
        <v>3064</v>
      </c>
      <c r="I74" s="47" t="s">
        <v>2997</v>
      </c>
      <c r="J74" s="43">
        <v>3</v>
      </c>
      <c r="K74" s="43" t="s">
        <v>3079</v>
      </c>
      <c r="L74" s="43"/>
      <c r="M74" s="43">
        <v>1</v>
      </c>
      <c r="N74" s="43" t="s">
        <v>3066</v>
      </c>
      <c r="O74" s="43" t="s">
        <v>3075</v>
      </c>
      <c r="P74" s="43"/>
      <c r="Q74" s="43" t="s">
        <v>2988</v>
      </c>
      <c r="R74" s="43"/>
      <c r="S74" s="43"/>
      <c r="T74" s="43"/>
      <c r="U74" s="43"/>
      <c r="V74" s="43"/>
      <c r="W74" s="43"/>
      <c r="X74" s="43" t="s">
        <v>3068</v>
      </c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</row>
    <row r="75" spans="1:35" ht="30.75" thickBot="1">
      <c r="A75" s="43" t="s">
        <v>1197</v>
      </c>
      <c r="B75" s="44">
        <v>43760</v>
      </c>
      <c r="C75" s="43" t="s">
        <v>2983</v>
      </c>
      <c r="D75" s="43" t="s">
        <v>3078</v>
      </c>
      <c r="E75" s="43" t="s">
        <v>328</v>
      </c>
      <c r="F75" s="43" t="s">
        <v>1894</v>
      </c>
      <c r="G75" s="43"/>
      <c r="H75" s="43" t="s">
        <v>3069</v>
      </c>
      <c r="I75" s="45" t="s">
        <v>2986</v>
      </c>
      <c r="J75" s="43">
        <v>3</v>
      </c>
      <c r="K75" s="43" t="s">
        <v>1943</v>
      </c>
      <c r="L75" s="43"/>
      <c r="M75" s="43">
        <v>1</v>
      </c>
      <c r="N75" s="43" t="s">
        <v>3070</v>
      </c>
      <c r="O75" s="43"/>
      <c r="P75" s="43" t="s">
        <v>2988</v>
      </c>
      <c r="Q75" s="43" t="s">
        <v>2988</v>
      </c>
      <c r="R75" s="43" t="s">
        <v>2988</v>
      </c>
      <c r="S75" s="43"/>
      <c r="T75" s="43" t="s">
        <v>2988</v>
      </c>
      <c r="U75" s="43" t="s">
        <v>2988</v>
      </c>
      <c r="V75" s="43"/>
      <c r="W75" s="43"/>
      <c r="X75" s="43" t="s">
        <v>3071</v>
      </c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</row>
    <row r="76" spans="1:35" ht="30.75" thickBot="1">
      <c r="A76" s="43" t="s">
        <v>1197</v>
      </c>
      <c r="B76" s="44">
        <v>43809</v>
      </c>
      <c r="C76" s="43" t="s">
        <v>2983</v>
      </c>
      <c r="D76" s="43" t="s">
        <v>3054</v>
      </c>
      <c r="E76" s="43" t="s">
        <v>328</v>
      </c>
      <c r="F76" s="43" t="s">
        <v>1262</v>
      </c>
      <c r="G76" s="43" t="s">
        <v>1263</v>
      </c>
      <c r="H76" s="43" t="s">
        <v>3055</v>
      </c>
      <c r="I76" s="47" t="s">
        <v>2997</v>
      </c>
      <c r="J76" s="43">
        <v>6</v>
      </c>
      <c r="K76" s="43" t="s">
        <v>3080</v>
      </c>
      <c r="L76" s="43">
        <v>4.5</v>
      </c>
      <c r="M76" s="43">
        <v>1</v>
      </c>
      <c r="N76" s="43" t="s">
        <v>3002</v>
      </c>
      <c r="O76" s="43" t="s">
        <v>3081</v>
      </c>
      <c r="P76" s="43" t="s">
        <v>2988</v>
      </c>
      <c r="Q76" s="43" t="s">
        <v>2988</v>
      </c>
      <c r="R76" s="43"/>
      <c r="S76" s="43"/>
      <c r="T76" s="43"/>
      <c r="U76" s="43"/>
      <c r="V76" s="43"/>
      <c r="W76" s="43"/>
      <c r="X76" s="43" t="s">
        <v>2989</v>
      </c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</row>
    <row r="77" spans="1:35" ht="30.75" thickBot="1">
      <c r="A77" s="43" t="s">
        <v>1197</v>
      </c>
      <c r="B77" s="44">
        <v>43809</v>
      </c>
      <c r="C77" s="43" t="s">
        <v>2983</v>
      </c>
      <c r="D77" s="43" t="s">
        <v>3054</v>
      </c>
      <c r="E77" s="43" t="s">
        <v>328</v>
      </c>
      <c r="F77" s="43" t="s">
        <v>1262</v>
      </c>
      <c r="G77" s="43" t="s">
        <v>1263</v>
      </c>
      <c r="H77" s="43" t="s">
        <v>3055</v>
      </c>
      <c r="I77" s="47" t="s">
        <v>2997</v>
      </c>
      <c r="J77" s="43">
        <v>7</v>
      </c>
      <c r="K77" s="43" t="s">
        <v>3082</v>
      </c>
      <c r="L77" s="43">
        <v>4.7</v>
      </c>
      <c r="M77" s="43">
        <v>1</v>
      </c>
      <c r="N77" s="43" t="s">
        <v>3002</v>
      </c>
      <c r="O77" s="43" t="s">
        <v>3081</v>
      </c>
      <c r="P77" s="43" t="s">
        <v>2988</v>
      </c>
      <c r="Q77" s="43" t="s">
        <v>2988</v>
      </c>
      <c r="R77" s="43"/>
      <c r="S77" s="43"/>
      <c r="T77" s="43"/>
      <c r="U77" s="43"/>
      <c r="V77" s="43"/>
      <c r="W77" s="43"/>
      <c r="X77" s="43" t="s">
        <v>2989</v>
      </c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</row>
    <row r="78" spans="1:35" ht="90.75" thickBot="1">
      <c r="A78" s="43" t="s">
        <v>1197</v>
      </c>
      <c r="B78" s="50">
        <v>43809</v>
      </c>
      <c r="C78" s="49" t="s">
        <v>2983</v>
      </c>
      <c r="D78" s="49" t="s">
        <v>3083</v>
      </c>
      <c r="E78" s="49" t="s">
        <v>328</v>
      </c>
      <c r="F78" s="49" t="s">
        <v>1212</v>
      </c>
      <c r="G78" s="51" t="s">
        <v>1213</v>
      </c>
      <c r="H78" s="49" t="s">
        <v>3006</v>
      </c>
      <c r="I78" s="47" t="s">
        <v>2997</v>
      </c>
      <c r="J78" s="49">
        <v>4</v>
      </c>
      <c r="K78" s="51" t="s">
        <v>3084</v>
      </c>
      <c r="L78" s="49">
        <v>7.1</v>
      </c>
      <c r="M78" s="49">
        <v>1</v>
      </c>
      <c r="N78" s="49" t="s">
        <v>1111</v>
      </c>
      <c r="O78" s="49" t="s">
        <v>3085</v>
      </c>
      <c r="P78" s="43"/>
      <c r="Q78" s="49" t="s">
        <v>2988</v>
      </c>
      <c r="R78" s="51"/>
      <c r="S78" s="51"/>
      <c r="T78" s="51"/>
      <c r="U78" s="51"/>
      <c r="V78" s="51"/>
      <c r="W78" s="51"/>
      <c r="X78" s="49" t="s">
        <v>2989</v>
      </c>
      <c r="Y78" s="43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1:35" ht="120.75" thickBot="1">
      <c r="A79" s="43" t="s">
        <v>1197</v>
      </c>
      <c r="B79" s="50">
        <v>43809</v>
      </c>
      <c r="C79" s="49" t="s">
        <v>2983</v>
      </c>
      <c r="D79" s="49" t="s">
        <v>3083</v>
      </c>
      <c r="E79" s="49" t="s">
        <v>328</v>
      </c>
      <c r="F79" s="49" t="s">
        <v>1212</v>
      </c>
      <c r="G79" s="51" t="s">
        <v>1213</v>
      </c>
      <c r="H79" s="49" t="s">
        <v>3006</v>
      </c>
      <c r="I79" s="47" t="s">
        <v>2997</v>
      </c>
      <c r="J79" s="49">
        <v>5</v>
      </c>
      <c r="K79" s="51" t="s">
        <v>3086</v>
      </c>
      <c r="L79" s="49">
        <v>6.4</v>
      </c>
      <c r="M79" s="49">
        <v>1</v>
      </c>
      <c r="N79" s="49" t="s">
        <v>1111</v>
      </c>
      <c r="O79" s="51" t="s">
        <v>3085</v>
      </c>
      <c r="P79" s="43"/>
      <c r="Q79" s="49" t="s">
        <v>2988</v>
      </c>
      <c r="R79" s="51"/>
      <c r="S79" s="51"/>
      <c r="T79" s="51"/>
      <c r="U79" s="51"/>
      <c r="V79" s="51"/>
      <c r="W79" s="51"/>
      <c r="X79" s="49" t="s">
        <v>2989</v>
      </c>
      <c r="Y79" s="43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ht="30.75" thickBot="1">
      <c r="A80" s="43" t="s">
        <v>1197</v>
      </c>
      <c r="B80" s="44">
        <v>43809</v>
      </c>
      <c r="C80" s="43" t="s">
        <v>2983</v>
      </c>
      <c r="D80" s="43" t="s">
        <v>3083</v>
      </c>
      <c r="E80" s="43" t="s">
        <v>328</v>
      </c>
      <c r="F80" s="43" t="s">
        <v>1415</v>
      </c>
      <c r="G80" s="43" t="s">
        <v>1416</v>
      </c>
      <c r="H80" s="43" t="s">
        <v>3044</v>
      </c>
      <c r="I80" s="45" t="s">
        <v>2986</v>
      </c>
      <c r="J80" s="43">
        <v>2</v>
      </c>
      <c r="K80" s="43" t="s">
        <v>2690</v>
      </c>
      <c r="L80" s="43">
        <v>5.9</v>
      </c>
      <c r="M80" s="43">
        <v>1</v>
      </c>
      <c r="N80" s="43" t="s">
        <v>3002</v>
      </c>
      <c r="O80" s="43" t="s">
        <v>3081</v>
      </c>
      <c r="P80" s="43" t="s">
        <v>2988</v>
      </c>
      <c r="Q80" s="43" t="s">
        <v>2988</v>
      </c>
      <c r="R80" s="43"/>
      <c r="S80" s="43"/>
      <c r="T80" s="43"/>
      <c r="U80" s="43"/>
      <c r="V80" s="43"/>
      <c r="W80" s="43"/>
      <c r="X80" s="43" t="s">
        <v>2989</v>
      </c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</row>
    <row r="81" spans="1:35" ht="30.75" thickBot="1">
      <c r="A81" s="43" t="s">
        <v>1197</v>
      </c>
      <c r="B81" s="44">
        <v>43810</v>
      </c>
      <c r="C81" s="43" t="s">
        <v>2983</v>
      </c>
      <c r="D81" s="43" t="s">
        <v>3087</v>
      </c>
      <c r="E81" s="43" t="s">
        <v>328</v>
      </c>
      <c r="F81" s="43" t="s">
        <v>1398</v>
      </c>
      <c r="G81" s="43" t="s">
        <v>1399</v>
      </c>
      <c r="H81" s="43" t="s">
        <v>3088</v>
      </c>
      <c r="I81" s="45" t="s">
        <v>2986</v>
      </c>
      <c r="J81" s="43">
        <v>1</v>
      </c>
      <c r="K81" s="43" t="s">
        <v>2493</v>
      </c>
      <c r="L81" s="43">
        <v>4.2</v>
      </c>
      <c r="M81" s="43">
        <v>1</v>
      </c>
      <c r="N81" s="43" t="s">
        <v>3002</v>
      </c>
      <c r="O81" s="43" t="s">
        <v>3081</v>
      </c>
      <c r="P81" s="43" t="s">
        <v>2988</v>
      </c>
      <c r="Q81" s="43" t="s">
        <v>2988</v>
      </c>
      <c r="R81" s="43" t="s">
        <v>2988</v>
      </c>
      <c r="S81" s="43"/>
      <c r="T81" s="43" t="s">
        <v>2988</v>
      </c>
      <c r="U81" s="43" t="s">
        <v>2988</v>
      </c>
      <c r="V81" s="43"/>
      <c r="W81" s="43"/>
      <c r="X81" s="43" t="s">
        <v>2989</v>
      </c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</row>
    <row r="82" spans="1:35" ht="30.75" thickBot="1">
      <c r="A82" s="43" t="s">
        <v>1197</v>
      </c>
      <c r="B82" s="44">
        <v>43810</v>
      </c>
      <c r="C82" s="43" t="s">
        <v>2983</v>
      </c>
      <c r="D82" s="43" t="s">
        <v>3087</v>
      </c>
      <c r="E82" s="43" t="s">
        <v>328</v>
      </c>
      <c r="F82" s="43" t="s">
        <v>1398</v>
      </c>
      <c r="G82" s="43" t="s">
        <v>1399</v>
      </c>
      <c r="H82" s="43" t="s">
        <v>3088</v>
      </c>
      <c r="I82" s="45" t="s">
        <v>2986</v>
      </c>
      <c r="J82" s="43">
        <v>2</v>
      </c>
      <c r="K82" s="43" t="s">
        <v>1400</v>
      </c>
      <c r="L82" s="43">
        <v>3.1</v>
      </c>
      <c r="M82" s="43">
        <v>1</v>
      </c>
      <c r="N82" s="43" t="s">
        <v>3002</v>
      </c>
      <c r="O82" s="43" t="s">
        <v>3081</v>
      </c>
      <c r="P82" s="43" t="s">
        <v>2988</v>
      </c>
      <c r="Q82" s="43" t="s">
        <v>2988</v>
      </c>
      <c r="R82" s="43" t="s">
        <v>2988</v>
      </c>
      <c r="S82" s="43"/>
      <c r="T82" s="43" t="s">
        <v>2988</v>
      </c>
      <c r="U82" s="43" t="s">
        <v>2988</v>
      </c>
      <c r="V82" s="43"/>
      <c r="W82" s="43"/>
      <c r="X82" s="43" t="s">
        <v>2989</v>
      </c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</row>
    <row r="83" spans="1:35" ht="30.75" thickBot="1">
      <c r="A83" s="43" t="s">
        <v>1197</v>
      </c>
      <c r="B83" s="44">
        <v>43810</v>
      </c>
      <c r="C83" s="43" t="s">
        <v>2983</v>
      </c>
      <c r="D83" s="43" t="s">
        <v>3087</v>
      </c>
      <c r="E83" s="43" t="s">
        <v>328</v>
      </c>
      <c r="F83" s="43" t="s">
        <v>1398</v>
      </c>
      <c r="G83" s="43" t="s">
        <v>1399</v>
      </c>
      <c r="H83" s="43" t="s">
        <v>3088</v>
      </c>
      <c r="I83" s="45" t="s">
        <v>2986</v>
      </c>
      <c r="J83" s="43">
        <v>3</v>
      </c>
      <c r="K83" s="43" t="s">
        <v>2059</v>
      </c>
      <c r="L83" s="43">
        <v>3.8</v>
      </c>
      <c r="M83" s="43">
        <v>1</v>
      </c>
      <c r="N83" s="43" t="s">
        <v>3002</v>
      </c>
      <c r="O83" s="43" t="s">
        <v>3081</v>
      </c>
      <c r="P83" s="43" t="s">
        <v>2988</v>
      </c>
      <c r="Q83" s="43" t="s">
        <v>2988</v>
      </c>
      <c r="R83" s="43" t="s">
        <v>2988</v>
      </c>
      <c r="S83" s="43"/>
      <c r="T83" s="43" t="s">
        <v>2988</v>
      </c>
      <c r="U83" s="43" t="s">
        <v>2988</v>
      </c>
      <c r="V83" s="43"/>
      <c r="W83" s="43"/>
      <c r="X83" s="43" t="s">
        <v>2989</v>
      </c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</row>
    <row r="84" spans="1:35" ht="30.75" thickBot="1">
      <c r="A84" s="43" t="s">
        <v>1197</v>
      </c>
      <c r="B84" s="44">
        <v>43810</v>
      </c>
      <c r="C84" s="43" t="s">
        <v>2983</v>
      </c>
      <c r="D84" s="43" t="s">
        <v>3087</v>
      </c>
      <c r="E84" s="43" t="s">
        <v>328</v>
      </c>
      <c r="F84" s="43" t="s">
        <v>1398</v>
      </c>
      <c r="G84" s="43" t="s">
        <v>1399</v>
      </c>
      <c r="H84" s="43" t="s">
        <v>3088</v>
      </c>
      <c r="I84" s="45" t="s">
        <v>2986</v>
      </c>
      <c r="J84" s="43">
        <v>4</v>
      </c>
      <c r="K84" s="43" t="s">
        <v>2030</v>
      </c>
      <c r="L84" s="43">
        <v>5.3</v>
      </c>
      <c r="M84" s="43">
        <v>1</v>
      </c>
      <c r="N84" s="43" t="s">
        <v>3002</v>
      </c>
      <c r="O84" s="43" t="s">
        <v>3081</v>
      </c>
      <c r="P84" s="43" t="s">
        <v>2988</v>
      </c>
      <c r="Q84" s="43" t="s">
        <v>2988</v>
      </c>
      <c r="R84" s="43" t="s">
        <v>2988</v>
      </c>
      <c r="S84" s="43"/>
      <c r="T84" s="43" t="s">
        <v>2988</v>
      </c>
      <c r="U84" s="43" t="s">
        <v>2988</v>
      </c>
      <c r="V84" s="43"/>
      <c r="W84" s="43"/>
      <c r="X84" s="43" t="s">
        <v>2989</v>
      </c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</row>
    <row r="85" spans="1:35" ht="30.75" thickBot="1">
      <c r="A85" s="43" t="s">
        <v>1197</v>
      </c>
      <c r="B85" s="44">
        <v>43810</v>
      </c>
      <c r="C85" s="43" t="s">
        <v>2983</v>
      </c>
      <c r="D85" s="43" t="s">
        <v>3087</v>
      </c>
      <c r="E85" s="43" t="s">
        <v>328</v>
      </c>
      <c r="F85" s="43" t="s">
        <v>1361</v>
      </c>
      <c r="G85" s="43" t="s">
        <v>1362</v>
      </c>
      <c r="H85" s="43" t="s">
        <v>3089</v>
      </c>
      <c r="I85" s="45" t="s">
        <v>2986</v>
      </c>
      <c r="J85" s="43">
        <v>1</v>
      </c>
      <c r="K85" s="43" t="s">
        <v>1366</v>
      </c>
      <c r="L85" s="43">
        <v>9.9</v>
      </c>
      <c r="M85" s="43">
        <v>1</v>
      </c>
      <c r="N85" s="43" t="s">
        <v>1111</v>
      </c>
      <c r="O85" s="43" t="s">
        <v>3090</v>
      </c>
      <c r="P85" s="43"/>
      <c r="Q85" s="43" t="s">
        <v>2988</v>
      </c>
      <c r="R85" s="43" t="s">
        <v>2988</v>
      </c>
      <c r="S85" s="43"/>
      <c r="T85" s="43" t="s">
        <v>2988</v>
      </c>
      <c r="U85" s="43" t="s">
        <v>2988</v>
      </c>
      <c r="V85" s="43"/>
      <c r="W85" s="43"/>
      <c r="X85" s="43" t="s">
        <v>2989</v>
      </c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</row>
    <row r="86" spans="1:35" ht="30.75" thickBot="1">
      <c r="A86" s="43" t="s">
        <v>1197</v>
      </c>
      <c r="B86" s="44">
        <v>43810</v>
      </c>
      <c r="C86" s="43" t="s">
        <v>2983</v>
      </c>
      <c r="D86" s="43" t="s">
        <v>3087</v>
      </c>
      <c r="E86" s="43" t="s">
        <v>328</v>
      </c>
      <c r="F86" s="43" t="s">
        <v>1361</v>
      </c>
      <c r="G86" s="43" t="s">
        <v>1362</v>
      </c>
      <c r="H86" s="43" t="s">
        <v>3089</v>
      </c>
      <c r="I86" s="45" t="s">
        <v>2986</v>
      </c>
      <c r="J86" s="43">
        <v>2</v>
      </c>
      <c r="K86" s="43" t="s">
        <v>1363</v>
      </c>
      <c r="L86" s="43">
        <v>12.6</v>
      </c>
      <c r="M86" s="43">
        <v>1</v>
      </c>
      <c r="N86" s="43" t="s">
        <v>1111</v>
      </c>
      <c r="O86" s="43" t="s">
        <v>3090</v>
      </c>
      <c r="P86" s="43"/>
      <c r="Q86" s="43" t="s">
        <v>2988</v>
      </c>
      <c r="R86" s="43" t="s">
        <v>2988</v>
      </c>
      <c r="S86" s="43"/>
      <c r="T86" s="43" t="s">
        <v>2988</v>
      </c>
      <c r="U86" s="43" t="s">
        <v>2988</v>
      </c>
      <c r="V86" s="43"/>
      <c r="W86" s="43"/>
      <c r="X86" s="43" t="s">
        <v>2989</v>
      </c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</row>
    <row r="87" spans="1:35" ht="30.75" thickBot="1">
      <c r="A87" s="43" t="s">
        <v>1197</v>
      </c>
      <c r="B87" s="44">
        <v>43812</v>
      </c>
      <c r="C87" s="43" t="s">
        <v>2983</v>
      </c>
      <c r="D87" s="43" t="s">
        <v>3091</v>
      </c>
      <c r="E87" s="43" t="s">
        <v>337</v>
      </c>
      <c r="F87" s="43" t="s">
        <v>1819</v>
      </c>
      <c r="G87" s="43" t="s">
        <v>1820</v>
      </c>
      <c r="H87" s="43" t="s">
        <v>3092</v>
      </c>
      <c r="I87" s="45" t="s">
        <v>2986</v>
      </c>
      <c r="J87" s="43">
        <v>1</v>
      </c>
      <c r="K87" s="43" t="s">
        <v>1821</v>
      </c>
      <c r="L87" s="43">
        <v>22</v>
      </c>
      <c r="M87" s="43">
        <v>1</v>
      </c>
      <c r="N87" s="43" t="s">
        <v>1111</v>
      </c>
      <c r="O87" s="43" t="s">
        <v>3090</v>
      </c>
      <c r="P87" s="43"/>
      <c r="Q87" s="43" t="s">
        <v>2988</v>
      </c>
      <c r="R87" s="43" t="s">
        <v>2988</v>
      </c>
      <c r="S87" s="43"/>
      <c r="T87" s="43" t="s">
        <v>2988</v>
      </c>
      <c r="U87" s="43" t="s">
        <v>2988</v>
      </c>
      <c r="V87" s="43"/>
      <c r="W87" s="43"/>
      <c r="X87" s="43" t="s">
        <v>2989</v>
      </c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30.75" thickBot="1">
      <c r="A88" s="43" t="s">
        <v>1197</v>
      </c>
      <c r="B88" s="44">
        <v>43812</v>
      </c>
      <c r="C88" s="43" t="s">
        <v>2983</v>
      </c>
      <c r="D88" s="43" t="s">
        <v>3091</v>
      </c>
      <c r="E88" s="43" t="s">
        <v>337</v>
      </c>
      <c r="F88" s="43" t="s">
        <v>1819</v>
      </c>
      <c r="G88" s="43" t="s">
        <v>1820</v>
      </c>
      <c r="H88" s="43" t="s">
        <v>3092</v>
      </c>
      <c r="I88" s="45" t="s">
        <v>2986</v>
      </c>
      <c r="J88" s="43">
        <v>2</v>
      </c>
      <c r="K88" s="43" t="s">
        <v>2310</v>
      </c>
      <c r="L88" s="43">
        <v>19.399999999999999</v>
      </c>
      <c r="M88" s="43">
        <v>1</v>
      </c>
      <c r="N88" s="43" t="s">
        <v>1111</v>
      </c>
      <c r="O88" s="43" t="s">
        <v>3090</v>
      </c>
      <c r="P88" s="43"/>
      <c r="Q88" s="43" t="s">
        <v>2988</v>
      </c>
      <c r="R88" s="43" t="s">
        <v>2988</v>
      </c>
      <c r="S88" s="43"/>
      <c r="T88" s="43" t="s">
        <v>2988</v>
      </c>
      <c r="U88" s="43" t="s">
        <v>2988</v>
      </c>
      <c r="V88" s="43"/>
      <c r="W88" s="43"/>
      <c r="X88" s="43" t="s">
        <v>2989</v>
      </c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</row>
    <row r="89" spans="1:35" ht="30.75" thickBot="1">
      <c r="A89" s="43" t="s">
        <v>1197</v>
      </c>
      <c r="B89" s="44">
        <v>43812</v>
      </c>
      <c r="C89" s="43" t="s">
        <v>2983</v>
      </c>
      <c r="D89" s="43" t="s">
        <v>3091</v>
      </c>
      <c r="E89" s="43" t="s">
        <v>337</v>
      </c>
      <c r="F89" s="43" t="s">
        <v>1819</v>
      </c>
      <c r="G89" s="43" t="s">
        <v>1820</v>
      </c>
      <c r="H89" s="43" t="s">
        <v>3092</v>
      </c>
      <c r="I89" s="45" t="s">
        <v>2986</v>
      </c>
      <c r="J89" s="43">
        <v>3</v>
      </c>
      <c r="K89" s="43" t="s">
        <v>2307</v>
      </c>
      <c r="L89" s="43">
        <v>17.5</v>
      </c>
      <c r="M89" s="43">
        <v>1</v>
      </c>
      <c r="N89" s="43" t="s">
        <v>1111</v>
      </c>
      <c r="O89" s="43" t="s">
        <v>3090</v>
      </c>
      <c r="P89" s="43"/>
      <c r="Q89" s="43" t="s">
        <v>2988</v>
      </c>
      <c r="R89" s="43" t="s">
        <v>2988</v>
      </c>
      <c r="S89" s="43"/>
      <c r="T89" s="43" t="s">
        <v>2988</v>
      </c>
      <c r="U89" s="43" t="s">
        <v>2988</v>
      </c>
      <c r="V89" s="43"/>
      <c r="W89" s="43"/>
      <c r="X89" s="43" t="s">
        <v>2989</v>
      </c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</row>
    <row r="90" spans="1:35" ht="30.75" thickBot="1">
      <c r="A90" s="43" t="s">
        <v>1197</v>
      </c>
      <c r="B90" s="44">
        <v>43812</v>
      </c>
      <c r="C90" s="43" t="s">
        <v>2983</v>
      </c>
      <c r="D90" s="43" t="s">
        <v>3091</v>
      </c>
      <c r="E90" s="43" t="s">
        <v>337</v>
      </c>
      <c r="F90" s="43" t="s">
        <v>1819</v>
      </c>
      <c r="G90" s="43" t="s">
        <v>1820</v>
      </c>
      <c r="H90" s="43" t="s">
        <v>3092</v>
      </c>
      <c r="I90" s="47" t="s">
        <v>2997</v>
      </c>
      <c r="J90" s="43">
        <v>4</v>
      </c>
      <c r="K90" s="43" t="s">
        <v>3093</v>
      </c>
      <c r="L90" s="43">
        <v>19.2</v>
      </c>
      <c r="M90" s="43">
        <v>1</v>
      </c>
      <c r="N90" s="43" t="s">
        <v>1111</v>
      </c>
      <c r="O90" s="43" t="s">
        <v>3090</v>
      </c>
      <c r="P90" s="43"/>
      <c r="Q90" s="43" t="s">
        <v>2988</v>
      </c>
      <c r="R90" s="43"/>
      <c r="S90" s="43"/>
      <c r="T90" s="43"/>
      <c r="U90" s="43"/>
      <c r="V90" s="43"/>
      <c r="W90" s="43"/>
      <c r="X90" s="43" t="s">
        <v>2989</v>
      </c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</row>
    <row r="91" spans="1:35" ht="30.75" thickBot="1">
      <c r="A91" s="43" t="s">
        <v>1197</v>
      </c>
      <c r="B91" s="44">
        <v>43812</v>
      </c>
      <c r="C91" s="43" t="s">
        <v>2983</v>
      </c>
      <c r="D91" s="43" t="s">
        <v>3091</v>
      </c>
      <c r="E91" s="43" t="s">
        <v>337</v>
      </c>
      <c r="F91" s="43" t="s">
        <v>1819</v>
      </c>
      <c r="G91" s="43" t="s">
        <v>1820</v>
      </c>
      <c r="H91" s="43" t="s">
        <v>3092</v>
      </c>
      <c r="I91" s="47" t="s">
        <v>2997</v>
      </c>
      <c r="J91" s="43">
        <v>5</v>
      </c>
      <c r="K91" s="43" t="s">
        <v>3094</v>
      </c>
      <c r="L91" s="43">
        <v>21.3</v>
      </c>
      <c r="M91" s="43">
        <v>1</v>
      </c>
      <c r="N91" s="43" t="s">
        <v>1111</v>
      </c>
      <c r="O91" s="43" t="s">
        <v>3090</v>
      </c>
      <c r="P91" s="43"/>
      <c r="Q91" s="43" t="s">
        <v>2988</v>
      </c>
      <c r="R91" s="43"/>
      <c r="S91" s="43"/>
      <c r="T91" s="43"/>
      <c r="U91" s="43"/>
      <c r="V91" s="43"/>
      <c r="W91" s="43"/>
      <c r="X91" s="43" t="s">
        <v>2989</v>
      </c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</row>
    <row r="92" spans="1:35" ht="30.75" thickBot="1">
      <c r="A92" s="43" t="s">
        <v>1197</v>
      </c>
      <c r="B92" s="44">
        <v>43812</v>
      </c>
      <c r="C92" s="43" t="s">
        <v>2983</v>
      </c>
      <c r="D92" s="43" t="s">
        <v>3091</v>
      </c>
      <c r="E92" s="43" t="s">
        <v>337</v>
      </c>
      <c r="F92" s="43" t="s">
        <v>1673</v>
      </c>
      <c r="G92" s="43" t="s">
        <v>1674</v>
      </c>
      <c r="H92" s="43" t="s">
        <v>3095</v>
      </c>
      <c r="I92" s="47" t="s">
        <v>2997</v>
      </c>
      <c r="J92" s="43">
        <v>1</v>
      </c>
      <c r="K92" s="43" t="s">
        <v>3096</v>
      </c>
      <c r="L92" s="43">
        <v>15.3</v>
      </c>
      <c r="M92" s="43">
        <v>1</v>
      </c>
      <c r="N92" s="43" t="s">
        <v>1111</v>
      </c>
      <c r="O92" s="43" t="s">
        <v>3090</v>
      </c>
      <c r="P92" s="43"/>
      <c r="Q92" s="43" t="s">
        <v>2988</v>
      </c>
      <c r="R92" s="43"/>
      <c r="S92" s="43"/>
      <c r="T92" s="43"/>
      <c r="U92" s="43"/>
      <c r="V92" s="43"/>
      <c r="W92" s="43"/>
      <c r="X92" s="43" t="s">
        <v>2989</v>
      </c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</row>
    <row r="93" spans="1:35" ht="30.75" thickBot="1">
      <c r="A93" s="43" t="s">
        <v>1197</v>
      </c>
      <c r="B93" s="44">
        <v>43812</v>
      </c>
      <c r="C93" s="43" t="s">
        <v>2983</v>
      </c>
      <c r="D93" s="43" t="s">
        <v>3091</v>
      </c>
      <c r="E93" s="43" t="s">
        <v>337</v>
      </c>
      <c r="F93" s="43" t="s">
        <v>1673</v>
      </c>
      <c r="G93" s="43" t="s">
        <v>1674</v>
      </c>
      <c r="H93" s="43" t="s">
        <v>3095</v>
      </c>
      <c r="I93" s="47" t="s">
        <v>2997</v>
      </c>
      <c r="J93" s="43">
        <v>2</v>
      </c>
      <c r="K93" s="43" t="s">
        <v>3097</v>
      </c>
      <c r="L93" s="43">
        <v>6</v>
      </c>
      <c r="M93" s="43">
        <v>1</v>
      </c>
      <c r="N93" s="43" t="s">
        <v>1111</v>
      </c>
      <c r="O93" s="43" t="s">
        <v>3090</v>
      </c>
      <c r="P93" s="43"/>
      <c r="Q93" s="43" t="s">
        <v>2988</v>
      </c>
      <c r="R93" s="43"/>
      <c r="S93" s="43"/>
      <c r="T93" s="43"/>
      <c r="U93" s="43"/>
      <c r="V93" s="43"/>
      <c r="W93" s="43"/>
      <c r="X93" s="43" t="s">
        <v>2989</v>
      </c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</row>
    <row r="94" spans="1:35" ht="30.75" thickBot="1">
      <c r="A94" s="43" t="s">
        <v>1197</v>
      </c>
      <c r="B94" s="44">
        <v>43812</v>
      </c>
      <c r="C94" s="43" t="s">
        <v>2983</v>
      </c>
      <c r="D94" s="43" t="s">
        <v>3091</v>
      </c>
      <c r="E94" s="43" t="s">
        <v>337</v>
      </c>
      <c r="F94" s="43" t="s">
        <v>1673</v>
      </c>
      <c r="G94" s="43" t="s">
        <v>1674</v>
      </c>
      <c r="H94" s="43" t="s">
        <v>3095</v>
      </c>
      <c r="I94" s="47" t="s">
        <v>2997</v>
      </c>
      <c r="J94" s="43">
        <v>3</v>
      </c>
      <c r="K94" s="43" t="s">
        <v>3098</v>
      </c>
      <c r="L94" s="43">
        <v>5.3</v>
      </c>
      <c r="M94" s="43">
        <v>1</v>
      </c>
      <c r="N94" s="43" t="s">
        <v>1111</v>
      </c>
      <c r="O94" s="43" t="s">
        <v>3090</v>
      </c>
      <c r="P94" s="43"/>
      <c r="Q94" s="43" t="s">
        <v>2988</v>
      </c>
      <c r="R94" s="43"/>
      <c r="S94" s="43"/>
      <c r="T94" s="43"/>
      <c r="U94" s="43"/>
      <c r="V94" s="43"/>
      <c r="W94" s="43"/>
      <c r="X94" s="43" t="s">
        <v>2989</v>
      </c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</row>
    <row r="95" spans="1:35" ht="30.75" thickBot="1">
      <c r="A95" s="43" t="s">
        <v>1197</v>
      </c>
      <c r="B95" s="44">
        <v>43812</v>
      </c>
      <c r="C95" s="43" t="s">
        <v>2983</v>
      </c>
      <c r="D95" s="43" t="s">
        <v>3091</v>
      </c>
      <c r="E95" s="43" t="s">
        <v>337</v>
      </c>
      <c r="F95" s="43" t="s">
        <v>1981</v>
      </c>
      <c r="G95" s="43" t="s">
        <v>47</v>
      </c>
      <c r="H95" s="43" t="s">
        <v>3099</v>
      </c>
      <c r="I95" s="47" t="s">
        <v>2997</v>
      </c>
      <c r="J95" s="43">
        <v>1</v>
      </c>
      <c r="K95" s="43" t="s">
        <v>3100</v>
      </c>
      <c r="L95" s="43">
        <v>2.7</v>
      </c>
      <c r="M95" s="43">
        <v>1</v>
      </c>
      <c r="N95" s="43" t="s">
        <v>3002</v>
      </c>
      <c r="O95" s="43" t="s">
        <v>3081</v>
      </c>
      <c r="P95" s="43" t="s">
        <v>2988</v>
      </c>
      <c r="Q95" s="43" t="s">
        <v>2988</v>
      </c>
      <c r="R95" s="43"/>
      <c r="S95" s="43"/>
      <c r="T95" s="43"/>
      <c r="U95" s="43"/>
      <c r="V95" s="43"/>
      <c r="W95" s="43"/>
      <c r="X95" s="43" t="s">
        <v>2989</v>
      </c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</row>
    <row r="96" spans="1:35" ht="30.75" thickBot="1">
      <c r="A96" s="43" t="s">
        <v>1197</v>
      </c>
      <c r="B96" s="44">
        <v>43812</v>
      </c>
      <c r="C96" s="43" t="s">
        <v>2983</v>
      </c>
      <c r="D96" s="43" t="s">
        <v>3091</v>
      </c>
      <c r="E96" s="43" t="s">
        <v>337</v>
      </c>
      <c r="F96" s="43" t="s">
        <v>1579</v>
      </c>
      <c r="G96" s="43" t="s">
        <v>1580</v>
      </c>
      <c r="H96" s="43" t="s">
        <v>3060</v>
      </c>
      <c r="I96" s="45" t="s">
        <v>2986</v>
      </c>
      <c r="J96" s="43">
        <v>1</v>
      </c>
      <c r="K96" s="43" t="s">
        <v>2063</v>
      </c>
      <c r="L96" s="43">
        <v>3.8</v>
      </c>
      <c r="M96" s="43">
        <v>1</v>
      </c>
      <c r="N96" s="43" t="s">
        <v>3002</v>
      </c>
      <c r="O96" s="43" t="s">
        <v>3081</v>
      </c>
      <c r="P96" s="43" t="s">
        <v>2988</v>
      </c>
      <c r="Q96" s="43" t="s">
        <v>2988</v>
      </c>
      <c r="R96" s="43" t="s">
        <v>2988</v>
      </c>
      <c r="S96" s="43"/>
      <c r="T96" s="43" t="s">
        <v>2988</v>
      </c>
      <c r="U96" s="43" t="s">
        <v>2988</v>
      </c>
      <c r="V96" s="43"/>
      <c r="W96" s="43"/>
      <c r="X96" s="43" t="s">
        <v>2989</v>
      </c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</row>
    <row r="97" spans="1:35" ht="30.75" thickBot="1">
      <c r="A97" s="43" t="s">
        <v>1197</v>
      </c>
      <c r="B97" s="44">
        <v>43812</v>
      </c>
      <c r="C97" s="43" t="s">
        <v>2983</v>
      </c>
      <c r="D97" s="43" t="s">
        <v>3091</v>
      </c>
      <c r="E97" s="43" t="s">
        <v>337</v>
      </c>
      <c r="F97" s="43" t="s">
        <v>1579</v>
      </c>
      <c r="G97" s="43" t="s">
        <v>1580</v>
      </c>
      <c r="H97" s="43" t="s">
        <v>3060</v>
      </c>
      <c r="I97" s="45" t="s">
        <v>2986</v>
      </c>
      <c r="J97" s="43">
        <v>2</v>
      </c>
      <c r="K97" s="43" t="s">
        <v>2391</v>
      </c>
      <c r="L97" s="43">
        <v>4.5</v>
      </c>
      <c r="M97" s="43">
        <v>1</v>
      </c>
      <c r="N97" s="43" t="s">
        <v>1111</v>
      </c>
      <c r="O97" s="43" t="s">
        <v>3090</v>
      </c>
      <c r="P97" s="43"/>
      <c r="Q97" s="43" t="s">
        <v>2988</v>
      </c>
      <c r="R97" s="43" t="s">
        <v>2988</v>
      </c>
      <c r="S97" s="43"/>
      <c r="T97" s="43" t="s">
        <v>2988</v>
      </c>
      <c r="U97" s="43" t="s">
        <v>2988</v>
      </c>
      <c r="V97" s="43"/>
      <c r="W97" s="43"/>
      <c r="X97" s="43" t="s">
        <v>2989</v>
      </c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</row>
    <row r="98" spans="1:35" ht="30.75" thickBot="1">
      <c r="A98" s="43" t="s">
        <v>1197</v>
      </c>
      <c r="B98" s="44">
        <v>43812</v>
      </c>
      <c r="C98" s="43" t="s">
        <v>2983</v>
      </c>
      <c r="D98" s="43" t="s">
        <v>3091</v>
      </c>
      <c r="E98" s="43" t="s">
        <v>337</v>
      </c>
      <c r="F98" s="43" t="s">
        <v>1579</v>
      </c>
      <c r="G98" s="43" t="s">
        <v>1580</v>
      </c>
      <c r="H98" s="43" t="s">
        <v>3060</v>
      </c>
      <c r="I98" s="45" t="s">
        <v>2986</v>
      </c>
      <c r="J98" s="43">
        <v>3</v>
      </c>
      <c r="K98" s="43" t="s">
        <v>2468</v>
      </c>
      <c r="L98" s="43">
        <v>6.1</v>
      </c>
      <c r="M98" s="43">
        <v>1</v>
      </c>
      <c r="N98" s="43" t="s">
        <v>1111</v>
      </c>
      <c r="O98" s="43" t="s">
        <v>3090</v>
      </c>
      <c r="P98" s="43"/>
      <c r="Q98" s="43" t="s">
        <v>2988</v>
      </c>
      <c r="R98" s="43" t="s">
        <v>2988</v>
      </c>
      <c r="S98" s="43"/>
      <c r="T98" s="43" t="s">
        <v>2988</v>
      </c>
      <c r="U98" s="43" t="s">
        <v>2988</v>
      </c>
      <c r="V98" s="43"/>
      <c r="W98" s="43"/>
      <c r="X98" s="43" t="s">
        <v>2989</v>
      </c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</row>
    <row r="99" spans="1:35" ht="30.75" thickBot="1">
      <c r="A99" s="43" t="s">
        <v>1197</v>
      </c>
      <c r="B99" s="44">
        <v>43812</v>
      </c>
      <c r="C99" s="43" t="s">
        <v>2983</v>
      </c>
      <c r="D99" s="43" t="s">
        <v>3091</v>
      </c>
      <c r="E99" s="43" t="s">
        <v>337</v>
      </c>
      <c r="F99" s="43" t="s">
        <v>1720</v>
      </c>
      <c r="G99" s="43" t="s">
        <v>1721</v>
      </c>
      <c r="H99" s="43" t="s">
        <v>3101</v>
      </c>
      <c r="I99" s="45" t="s">
        <v>2986</v>
      </c>
      <c r="J99" s="43">
        <v>1</v>
      </c>
      <c r="K99" s="43" t="s">
        <v>1841</v>
      </c>
      <c r="L99" s="43">
        <v>5.3</v>
      </c>
      <c r="M99" s="43">
        <v>1</v>
      </c>
      <c r="N99" s="43" t="s">
        <v>1111</v>
      </c>
      <c r="O99" s="43" t="s">
        <v>3090</v>
      </c>
      <c r="P99" s="43"/>
      <c r="Q99" s="43" t="s">
        <v>2988</v>
      </c>
      <c r="R99" s="43" t="s">
        <v>2988</v>
      </c>
      <c r="S99" s="43"/>
      <c r="T99" s="43" t="s">
        <v>2988</v>
      </c>
      <c r="U99" s="43" t="s">
        <v>2988</v>
      </c>
      <c r="V99" s="43"/>
      <c r="W99" s="43"/>
      <c r="X99" s="43" t="s">
        <v>2989</v>
      </c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</row>
    <row r="100" spans="1:35" ht="30.75" thickBot="1">
      <c r="A100" s="43" t="s">
        <v>1197</v>
      </c>
      <c r="B100" s="44">
        <v>43812</v>
      </c>
      <c r="C100" s="43" t="s">
        <v>2983</v>
      </c>
      <c r="D100" s="43" t="s">
        <v>3091</v>
      </c>
      <c r="E100" s="43" t="s">
        <v>337</v>
      </c>
      <c r="F100" s="43" t="s">
        <v>1720</v>
      </c>
      <c r="G100" s="43" t="s">
        <v>1721</v>
      </c>
      <c r="H100" s="43" t="s">
        <v>3101</v>
      </c>
      <c r="I100" s="45" t="s">
        <v>2986</v>
      </c>
      <c r="J100" s="43">
        <v>2</v>
      </c>
      <c r="K100" s="43" t="s">
        <v>1722</v>
      </c>
      <c r="L100" s="43">
        <v>6.1</v>
      </c>
      <c r="M100" s="43">
        <v>1</v>
      </c>
      <c r="N100" s="43" t="s">
        <v>1111</v>
      </c>
      <c r="O100" s="43" t="s">
        <v>3090</v>
      </c>
      <c r="P100" s="43"/>
      <c r="Q100" s="43" t="s">
        <v>2988</v>
      </c>
      <c r="R100" s="43" t="s">
        <v>2988</v>
      </c>
      <c r="S100" s="43"/>
      <c r="T100" s="43" t="s">
        <v>2988</v>
      </c>
      <c r="U100" s="43" t="s">
        <v>2988</v>
      </c>
      <c r="V100" s="43"/>
      <c r="W100" s="43"/>
      <c r="X100" s="43" t="s">
        <v>2989</v>
      </c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</row>
    <row r="101" spans="1:35" ht="30.75" thickBot="1">
      <c r="A101" s="43" t="s">
        <v>1197</v>
      </c>
      <c r="B101" s="44">
        <v>43812</v>
      </c>
      <c r="C101" s="43" t="s">
        <v>2983</v>
      </c>
      <c r="D101" s="43" t="s">
        <v>3091</v>
      </c>
      <c r="E101" s="43" t="s">
        <v>337</v>
      </c>
      <c r="F101" s="43" t="s">
        <v>1720</v>
      </c>
      <c r="G101" s="43" t="s">
        <v>1721</v>
      </c>
      <c r="H101" s="43" t="s">
        <v>3101</v>
      </c>
      <c r="I101" s="45" t="s">
        <v>2986</v>
      </c>
      <c r="J101" s="43">
        <v>3</v>
      </c>
      <c r="K101" s="43" t="s">
        <v>2317</v>
      </c>
      <c r="L101" s="43">
        <v>5.0999999999999996</v>
      </c>
      <c r="M101" s="43">
        <v>1</v>
      </c>
      <c r="N101" s="43" t="s">
        <v>1111</v>
      </c>
      <c r="O101" s="43" t="s">
        <v>3090</v>
      </c>
      <c r="P101" s="43"/>
      <c r="Q101" s="43" t="s">
        <v>2988</v>
      </c>
      <c r="R101" s="43" t="s">
        <v>2988</v>
      </c>
      <c r="S101" s="43"/>
      <c r="T101" s="43" t="s">
        <v>2988</v>
      </c>
      <c r="U101" s="43" t="s">
        <v>2988</v>
      </c>
      <c r="V101" s="43"/>
      <c r="W101" s="43"/>
      <c r="X101" s="43" t="s">
        <v>2989</v>
      </c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</row>
    <row r="102" spans="1:35" ht="30.75" thickBot="1">
      <c r="A102" s="43" t="s">
        <v>1197</v>
      </c>
      <c r="B102" s="44">
        <v>43812</v>
      </c>
      <c r="C102" s="43" t="s">
        <v>2983</v>
      </c>
      <c r="D102" s="43" t="s">
        <v>3091</v>
      </c>
      <c r="E102" s="43" t="s">
        <v>337</v>
      </c>
      <c r="F102" s="43" t="s">
        <v>1720</v>
      </c>
      <c r="G102" s="43" t="s">
        <v>1721</v>
      </c>
      <c r="H102" s="43" t="s">
        <v>3101</v>
      </c>
      <c r="I102" s="47" t="s">
        <v>2997</v>
      </c>
      <c r="J102" s="43">
        <v>4</v>
      </c>
      <c r="K102" s="43" t="s">
        <v>3102</v>
      </c>
      <c r="L102" s="43">
        <v>4.2</v>
      </c>
      <c r="M102" s="43">
        <v>1</v>
      </c>
      <c r="N102" s="43" t="s">
        <v>3002</v>
      </c>
      <c r="O102" s="43" t="s">
        <v>3081</v>
      </c>
      <c r="P102" s="43" t="s">
        <v>2988</v>
      </c>
      <c r="Q102" s="43" t="s">
        <v>2988</v>
      </c>
      <c r="R102" s="43"/>
      <c r="S102" s="43"/>
      <c r="T102" s="43"/>
      <c r="U102" s="43"/>
      <c r="V102" s="43"/>
      <c r="W102" s="43"/>
      <c r="X102" s="43" t="s">
        <v>2989</v>
      </c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</row>
    <row r="103" spans="1:35" ht="30.75" thickBot="1">
      <c r="A103" s="43" t="s">
        <v>1197</v>
      </c>
      <c r="B103" s="44">
        <v>43812</v>
      </c>
      <c r="C103" s="43" t="s">
        <v>2983</v>
      </c>
      <c r="D103" s="43" t="s">
        <v>3091</v>
      </c>
      <c r="E103" s="43" t="s">
        <v>337</v>
      </c>
      <c r="F103" s="43" t="s">
        <v>1720</v>
      </c>
      <c r="G103" s="43" t="s">
        <v>1721</v>
      </c>
      <c r="H103" s="43" t="s">
        <v>3101</v>
      </c>
      <c r="I103" s="47" t="s">
        <v>2997</v>
      </c>
      <c r="J103" s="43">
        <v>5</v>
      </c>
      <c r="K103" s="43" t="s">
        <v>3103</v>
      </c>
      <c r="L103" s="43">
        <v>4.5999999999999996</v>
      </c>
      <c r="M103" s="43">
        <v>1</v>
      </c>
      <c r="N103" s="43" t="s">
        <v>3002</v>
      </c>
      <c r="O103" s="43" t="s">
        <v>3081</v>
      </c>
      <c r="P103" s="43" t="s">
        <v>2988</v>
      </c>
      <c r="Q103" s="43" t="s">
        <v>2988</v>
      </c>
      <c r="R103" s="43"/>
      <c r="S103" s="43"/>
      <c r="T103" s="43"/>
      <c r="U103" s="43"/>
      <c r="V103" s="43"/>
      <c r="W103" s="43"/>
      <c r="X103" s="43" t="s">
        <v>2989</v>
      </c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</row>
    <row r="104" spans="1:35" ht="30.75" thickBot="1">
      <c r="A104" s="43" t="s">
        <v>1197</v>
      </c>
      <c r="B104" s="44">
        <v>43812</v>
      </c>
      <c r="C104" s="43" t="s">
        <v>2983</v>
      </c>
      <c r="D104" s="43" t="s">
        <v>3091</v>
      </c>
      <c r="E104" s="43" t="s">
        <v>337</v>
      </c>
      <c r="F104" s="43" t="s">
        <v>3104</v>
      </c>
      <c r="G104" s="43" t="s">
        <v>3105</v>
      </c>
      <c r="H104" s="43" t="s">
        <v>3106</v>
      </c>
      <c r="I104" s="47" t="s">
        <v>2997</v>
      </c>
      <c r="J104" s="43">
        <v>1</v>
      </c>
      <c r="K104" s="43" t="s">
        <v>3107</v>
      </c>
      <c r="L104" s="43">
        <v>5.8</v>
      </c>
      <c r="M104" s="43">
        <v>1</v>
      </c>
      <c r="N104" s="43" t="s">
        <v>1111</v>
      </c>
      <c r="O104" s="43" t="s">
        <v>3090</v>
      </c>
      <c r="P104" s="43"/>
      <c r="Q104" s="43" t="s">
        <v>2988</v>
      </c>
      <c r="R104" s="43"/>
      <c r="S104" s="43"/>
      <c r="T104" s="43"/>
      <c r="U104" s="43"/>
      <c r="V104" s="43"/>
      <c r="W104" s="43"/>
      <c r="X104" s="43" t="s">
        <v>2989</v>
      </c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</row>
    <row r="105" spans="1:35" ht="30.75" thickBot="1">
      <c r="A105" s="43" t="s">
        <v>1197</v>
      </c>
      <c r="B105" s="44">
        <v>43812</v>
      </c>
      <c r="C105" s="43" t="s">
        <v>2983</v>
      </c>
      <c r="D105" s="43" t="s">
        <v>3091</v>
      </c>
      <c r="E105" s="43" t="s">
        <v>337</v>
      </c>
      <c r="F105" s="43" t="s">
        <v>3104</v>
      </c>
      <c r="G105" s="43" t="s">
        <v>3105</v>
      </c>
      <c r="H105" s="43" t="s">
        <v>3106</v>
      </c>
      <c r="I105" s="47" t="s">
        <v>2997</v>
      </c>
      <c r="J105" s="43">
        <v>2</v>
      </c>
      <c r="K105" s="43" t="s">
        <v>3108</v>
      </c>
      <c r="L105" s="43">
        <v>5.6</v>
      </c>
      <c r="M105" s="43">
        <v>1</v>
      </c>
      <c r="N105" s="43" t="s">
        <v>1111</v>
      </c>
      <c r="O105" s="43" t="s">
        <v>3090</v>
      </c>
      <c r="P105" s="43"/>
      <c r="Q105" s="43" t="s">
        <v>2988</v>
      </c>
      <c r="R105" s="43"/>
      <c r="S105" s="43"/>
      <c r="T105" s="43"/>
      <c r="U105" s="43"/>
      <c r="V105" s="43"/>
      <c r="W105" s="43"/>
      <c r="X105" s="43" t="s">
        <v>2989</v>
      </c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</row>
    <row r="106" spans="1:35" ht="30.75" thickBot="1">
      <c r="A106" s="43" t="s">
        <v>1197</v>
      </c>
      <c r="B106" s="44">
        <v>43812</v>
      </c>
      <c r="C106" s="43" t="s">
        <v>2983</v>
      </c>
      <c r="D106" s="43" t="s">
        <v>3091</v>
      </c>
      <c r="E106" s="43" t="s">
        <v>337</v>
      </c>
      <c r="F106" s="43" t="s">
        <v>1277</v>
      </c>
      <c r="G106" s="43" t="s">
        <v>1278</v>
      </c>
      <c r="H106" s="43" t="s">
        <v>3046</v>
      </c>
      <c r="I106" s="45" t="s">
        <v>2986</v>
      </c>
      <c r="J106" s="43">
        <v>1</v>
      </c>
      <c r="K106" s="43" t="s">
        <v>2102</v>
      </c>
      <c r="L106" s="43">
        <v>3.6</v>
      </c>
      <c r="M106" s="43">
        <v>1</v>
      </c>
      <c r="N106" s="43" t="s">
        <v>3002</v>
      </c>
      <c r="O106" s="43" t="s">
        <v>3081</v>
      </c>
      <c r="P106" s="43" t="s">
        <v>2988</v>
      </c>
      <c r="Q106" s="43" t="s">
        <v>2988</v>
      </c>
      <c r="R106" s="43" t="s">
        <v>2988</v>
      </c>
      <c r="S106" s="43"/>
      <c r="T106" s="43" t="s">
        <v>2988</v>
      </c>
      <c r="U106" s="43" t="s">
        <v>2988</v>
      </c>
      <c r="V106" s="43"/>
      <c r="W106" s="43"/>
      <c r="X106" s="43" t="s">
        <v>2989</v>
      </c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</row>
    <row r="107" spans="1:35" ht="30.75" thickBot="1">
      <c r="A107" s="43" t="s">
        <v>1197</v>
      </c>
      <c r="B107" s="44">
        <v>43812</v>
      </c>
      <c r="C107" s="43" t="s">
        <v>2983</v>
      </c>
      <c r="D107" s="43" t="s">
        <v>3091</v>
      </c>
      <c r="E107" s="43" t="s">
        <v>337</v>
      </c>
      <c r="F107" s="43" t="s">
        <v>1277</v>
      </c>
      <c r="G107" s="43" t="s">
        <v>1278</v>
      </c>
      <c r="H107" s="43" t="s">
        <v>3046</v>
      </c>
      <c r="I107" s="45" t="s">
        <v>2986</v>
      </c>
      <c r="J107" s="43">
        <v>2</v>
      </c>
      <c r="K107" s="43" t="s">
        <v>2569</v>
      </c>
      <c r="L107" s="43">
        <v>5.2</v>
      </c>
      <c r="M107" s="43">
        <v>1</v>
      </c>
      <c r="N107" s="43" t="s">
        <v>3002</v>
      </c>
      <c r="O107" s="43" t="s">
        <v>3081</v>
      </c>
      <c r="P107" s="43" t="s">
        <v>2988</v>
      </c>
      <c r="Q107" s="43" t="s">
        <v>2988</v>
      </c>
      <c r="R107" s="43" t="s">
        <v>2988</v>
      </c>
      <c r="S107" s="43"/>
      <c r="T107" s="43" t="s">
        <v>2988</v>
      </c>
      <c r="U107" s="43" t="s">
        <v>2988</v>
      </c>
      <c r="V107" s="43"/>
      <c r="W107" s="43"/>
      <c r="X107" s="43" t="s">
        <v>2989</v>
      </c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</row>
    <row r="108" spans="1:35" ht="30.75" thickBot="1">
      <c r="A108" s="43" t="s">
        <v>1197</v>
      </c>
      <c r="B108" s="44">
        <v>43812</v>
      </c>
      <c r="C108" s="43" t="s">
        <v>2983</v>
      </c>
      <c r="D108" s="43" t="s">
        <v>3091</v>
      </c>
      <c r="E108" s="43" t="s">
        <v>337</v>
      </c>
      <c r="F108" s="43" t="s">
        <v>1277</v>
      </c>
      <c r="G108" s="43" t="s">
        <v>1278</v>
      </c>
      <c r="H108" s="43" t="s">
        <v>3046</v>
      </c>
      <c r="I108" s="45" t="s">
        <v>2986</v>
      </c>
      <c r="J108" s="43">
        <v>3</v>
      </c>
      <c r="K108" s="43" t="s">
        <v>2346</v>
      </c>
      <c r="L108" s="43">
        <v>6.6</v>
      </c>
      <c r="M108" s="43">
        <v>1</v>
      </c>
      <c r="N108" s="43" t="s">
        <v>1111</v>
      </c>
      <c r="O108" s="43" t="s">
        <v>3090</v>
      </c>
      <c r="P108" s="43"/>
      <c r="Q108" s="43" t="s">
        <v>2988</v>
      </c>
      <c r="R108" s="43" t="s">
        <v>2988</v>
      </c>
      <c r="S108" s="43"/>
      <c r="T108" s="43" t="s">
        <v>2988</v>
      </c>
      <c r="U108" s="43" t="s">
        <v>2988</v>
      </c>
      <c r="V108" s="43"/>
      <c r="W108" s="43"/>
      <c r="X108" s="43" t="s">
        <v>2989</v>
      </c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</row>
    <row r="109" spans="1:35" ht="30.75" thickBot="1">
      <c r="A109" s="43" t="s">
        <v>1197</v>
      </c>
      <c r="B109" s="44">
        <v>43812</v>
      </c>
      <c r="C109" s="43" t="s">
        <v>2983</v>
      </c>
      <c r="D109" s="43" t="s">
        <v>3091</v>
      </c>
      <c r="E109" s="43" t="s">
        <v>337</v>
      </c>
      <c r="F109" s="43" t="s">
        <v>1277</v>
      </c>
      <c r="G109" s="43" t="s">
        <v>1278</v>
      </c>
      <c r="H109" s="43" t="s">
        <v>3046</v>
      </c>
      <c r="I109" s="47" t="s">
        <v>2997</v>
      </c>
      <c r="J109" s="43">
        <v>4</v>
      </c>
      <c r="K109" s="43" t="s">
        <v>3109</v>
      </c>
      <c r="L109" s="43">
        <v>6.3</v>
      </c>
      <c r="M109" s="43">
        <v>1</v>
      </c>
      <c r="N109" s="43" t="s">
        <v>1111</v>
      </c>
      <c r="O109" s="43" t="s">
        <v>3090</v>
      </c>
      <c r="P109" s="43"/>
      <c r="Q109" s="43" t="s">
        <v>2988</v>
      </c>
      <c r="R109" s="43"/>
      <c r="S109" s="43"/>
      <c r="T109" s="43"/>
      <c r="U109" s="43"/>
      <c r="V109" s="43"/>
      <c r="W109" s="43"/>
      <c r="X109" s="43" t="s">
        <v>2989</v>
      </c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30.75" thickBot="1">
      <c r="A110" s="43" t="s">
        <v>1197</v>
      </c>
      <c r="B110" s="44">
        <v>43812</v>
      </c>
      <c r="C110" s="43" t="s">
        <v>2983</v>
      </c>
      <c r="D110" s="43" t="s">
        <v>3091</v>
      </c>
      <c r="E110" s="43" t="s">
        <v>337</v>
      </c>
      <c r="F110" s="43" t="s">
        <v>1277</v>
      </c>
      <c r="G110" s="43" t="s">
        <v>1278</v>
      </c>
      <c r="H110" s="43" t="s">
        <v>3046</v>
      </c>
      <c r="I110" s="47" t="s">
        <v>2997</v>
      </c>
      <c r="J110" s="43">
        <v>5</v>
      </c>
      <c r="K110" s="43" t="s">
        <v>3110</v>
      </c>
      <c r="L110" s="43">
        <v>6.7</v>
      </c>
      <c r="M110" s="43">
        <v>1</v>
      </c>
      <c r="N110" s="43" t="s">
        <v>1111</v>
      </c>
      <c r="O110" s="43" t="s">
        <v>3090</v>
      </c>
      <c r="P110" s="43"/>
      <c r="Q110" s="43" t="s">
        <v>2988</v>
      </c>
      <c r="R110" s="43"/>
      <c r="S110" s="43"/>
      <c r="T110" s="43"/>
      <c r="U110" s="43"/>
      <c r="V110" s="43"/>
      <c r="W110" s="43"/>
      <c r="X110" s="43" t="s">
        <v>2989</v>
      </c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</row>
    <row r="111" spans="1:35" ht="30.75" thickBot="1">
      <c r="A111" s="43" t="s">
        <v>1197</v>
      </c>
      <c r="B111" s="44">
        <v>43812</v>
      </c>
      <c r="C111" s="43" t="s">
        <v>2983</v>
      </c>
      <c r="D111" s="43" t="s">
        <v>3091</v>
      </c>
      <c r="E111" s="43" t="s">
        <v>337</v>
      </c>
      <c r="F111" s="43" t="s">
        <v>1277</v>
      </c>
      <c r="G111" s="43" t="s">
        <v>1278</v>
      </c>
      <c r="H111" s="43" t="s">
        <v>3046</v>
      </c>
      <c r="I111" s="47" t="s">
        <v>2997</v>
      </c>
      <c r="J111" s="43">
        <v>6</v>
      </c>
      <c r="K111" s="43" t="s">
        <v>3111</v>
      </c>
      <c r="L111" s="43">
        <v>7.2</v>
      </c>
      <c r="M111" s="43">
        <v>1</v>
      </c>
      <c r="N111" s="43" t="s">
        <v>1111</v>
      </c>
      <c r="O111" s="43" t="s">
        <v>3090</v>
      </c>
      <c r="P111" s="43"/>
      <c r="Q111" s="43" t="s">
        <v>2988</v>
      </c>
      <c r="R111" s="43"/>
      <c r="S111" s="43"/>
      <c r="T111" s="43"/>
      <c r="U111" s="43"/>
      <c r="V111" s="43"/>
      <c r="W111" s="43"/>
      <c r="X111" s="43" t="s">
        <v>2989</v>
      </c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</row>
    <row r="112" spans="1:35" ht="30.75" thickBot="1">
      <c r="A112" s="43" t="s">
        <v>1197</v>
      </c>
      <c r="B112" s="44">
        <v>43812</v>
      </c>
      <c r="C112" s="43" t="s">
        <v>2983</v>
      </c>
      <c r="D112" s="43" t="s">
        <v>3091</v>
      </c>
      <c r="E112" s="43" t="s">
        <v>337</v>
      </c>
      <c r="F112" s="43" t="s">
        <v>1277</v>
      </c>
      <c r="G112" s="43" t="s">
        <v>1278</v>
      </c>
      <c r="H112" s="43" t="s">
        <v>3046</v>
      </c>
      <c r="I112" s="47" t="s">
        <v>2997</v>
      </c>
      <c r="J112" s="43">
        <v>7</v>
      </c>
      <c r="K112" s="43" t="s">
        <v>3112</v>
      </c>
      <c r="L112" s="43">
        <v>6.8</v>
      </c>
      <c r="M112" s="43">
        <v>1</v>
      </c>
      <c r="N112" s="43" t="s">
        <v>1111</v>
      </c>
      <c r="O112" s="43" t="s">
        <v>3090</v>
      </c>
      <c r="P112" s="43"/>
      <c r="Q112" s="43" t="s">
        <v>2988</v>
      </c>
      <c r="R112" s="43"/>
      <c r="S112" s="43"/>
      <c r="T112" s="43"/>
      <c r="U112" s="43"/>
      <c r="V112" s="43"/>
      <c r="W112" s="43"/>
      <c r="X112" s="43" t="s">
        <v>2989</v>
      </c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</row>
    <row r="113" spans="1:35" ht="30.75" thickBot="1">
      <c r="A113" s="43" t="s">
        <v>1197</v>
      </c>
      <c r="B113" s="44">
        <v>43812</v>
      </c>
      <c r="C113" s="43" t="s">
        <v>2983</v>
      </c>
      <c r="D113" s="43" t="s">
        <v>3091</v>
      </c>
      <c r="E113" s="43" t="s">
        <v>337</v>
      </c>
      <c r="F113" s="43" t="s">
        <v>1206</v>
      </c>
      <c r="G113" s="46" t="s">
        <v>1207</v>
      </c>
      <c r="H113" s="43" t="s">
        <v>3026</v>
      </c>
      <c r="I113" s="45" t="s">
        <v>2986</v>
      </c>
      <c r="J113" s="43">
        <v>3</v>
      </c>
      <c r="K113" s="43" t="s">
        <v>1749</v>
      </c>
      <c r="L113" s="43">
        <v>4.5999999999999996</v>
      </c>
      <c r="M113" s="43">
        <v>1</v>
      </c>
      <c r="N113" s="43" t="s">
        <v>3002</v>
      </c>
      <c r="O113" s="43" t="s">
        <v>3090</v>
      </c>
      <c r="P113" s="43"/>
      <c r="Q113" s="43" t="s">
        <v>2988</v>
      </c>
      <c r="R113" s="43" t="s">
        <v>2988</v>
      </c>
      <c r="S113" s="43"/>
      <c r="T113" s="43" t="s">
        <v>2988</v>
      </c>
      <c r="U113" s="43" t="s">
        <v>2988</v>
      </c>
      <c r="V113" s="43"/>
      <c r="W113" s="43"/>
      <c r="X113" s="43" t="s">
        <v>2989</v>
      </c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</row>
    <row r="114" spans="1:35" ht="30.75" thickBot="1">
      <c r="A114" s="43" t="s">
        <v>1197</v>
      </c>
      <c r="B114" s="44">
        <v>43812</v>
      </c>
      <c r="C114" s="43" t="s">
        <v>2983</v>
      </c>
      <c r="D114" s="43" t="s">
        <v>3091</v>
      </c>
      <c r="E114" s="43" t="s">
        <v>337</v>
      </c>
      <c r="F114" s="43" t="s">
        <v>1206</v>
      </c>
      <c r="G114" s="46" t="s">
        <v>1207</v>
      </c>
      <c r="H114" s="43" t="s">
        <v>3026</v>
      </c>
      <c r="I114" s="45" t="s">
        <v>2986</v>
      </c>
      <c r="J114" s="43">
        <v>4</v>
      </c>
      <c r="K114" s="43" t="s">
        <v>1838</v>
      </c>
      <c r="L114" s="43">
        <v>6.6</v>
      </c>
      <c r="M114" s="43">
        <v>1</v>
      </c>
      <c r="N114" s="43" t="s">
        <v>1111</v>
      </c>
      <c r="O114" s="43" t="s">
        <v>3090</v>
      </c>
      <c r="P114" s="43"/>
      <c r="Q114" s="43" t="s">
        <v>2988</v>
      </c>
      <c r="R114" s="43" t="s">
        <v>2988</v>
      </c>
      <c r="S114" s="43"/>
      <c r="T114" s="43" t="s">
        <v>2988</v>
      </c>
      <c r="U114" s="43" t="s">
        <v>2988</v>
      </c>
      <c r="V114" s="43"/>
      <c r="W114" s="43"/>
      <c r="X114" s="43" t="s">
        <v>2989</v>
      </c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</row>
    <row r="115" spans="1:35" ht="30.75" thickBot="1">
      <c r="A115" s="43" t="s">
        <v>1197</v>
      </c>
      <c r="B115" s="44">
        <v>43812</v>
      </c>
      <c r="C115" s="43" t="s">
        <v>2983</v>
      </c>
      <c r="D115" s="43" t="s">
        <v>3091</v>
      </c>
      <c r="E115" s="43" t="s">
        <v>337</v>
      </c>
      <c r="F115" s="43" t="s">
        <v>3113</v>
      </c>
      <c r="G115" s="43" t="s">
        <v>3114</v>
      </c>
      <c r="H115" s="43" t="s">
        <v>3115</v>
      </c>
      <c r="I115" s="47" t="s">
        <v>2997</v>
      </c>
      <c r="J115" s="43">
        <v>1</v>
      </c>
      <c r="K115" s="43" t="s">
        <v>3116</v>
      </c>
      <c r="L115" s="43">
        <v>5.2</v>
      </c>
      <c r="M115" s="43">
        <v>1</v>
      </c>
      <c r="N115" s="43" t="s">
        <v>1111</v>
      </c>
      <c r="O115" s="43" t="s">
        <v>3090</v>
      </c>
      <c r="P115" s="43"/>
      <c r="Q115" s="43" t="s">
        <v>2988</v>
      </c>
      <c r="R115" s="43"/>
      <c r="S115" s="43"/>
      <c r="T115" s="43"/>
      <c r="U115" s="43"/>
      <c r="V115" s="43"/>
      <c r="W115" s="43"/>
      <c r="X115" s="43" t="s">
        <v>2989</v>
      </c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</row>
    <row r="116" spans="1:35" ht="30.75" thickBot="1">
      <c r="A116" s="43" t="s">
        <v>1197</v>
      </c>
      <c r="B116" s="44">
        <v>43785</v>
      </c>
      <c r="C116" s="43" t="s">
        <v>2983</v>
      </c>
      <c r="D116" s="43" t="s">
        <v>3117</v>
      </c>
      <c r="E116" s="43" t="s">
        <v>436</v>
      </c>
      <c r="F116" s="43" t="s">
        <v>1206</v>
      </c>
      <c r="G116" s="46" t="s">
        <v>1207</v>
      </c>
      <c r="H116" s="43" t="s">
        <v>3026</v>
      </c>
      <c r="I116" s="45" t="s">
        <v>2986</v>
      </c>
      <c r="J116" s="43">
        <v>1</v>
      </c>
      <c r="K116" s="43" t="s">
        <v>1699</v>
      </c>
      <c r="L116" s="43">
        <v>20</v>
      </c>
      <c r="M116" s="43">
        <v>1</v>
      </c>
      <c r="N116" s="43" t="s">
        <v>1111</v>
      </c>
      <c r="O116" s="43" t="s">
        <v>3090</v>
      </c>
      <c r="P116" s="43"/>
      <c r="Q116" s="43" t="s">
        <v>2988</v>
      </c>
      <c r="R116" s="43" t="s">
        <v>2988</v>
      </c>
      <c r="S116" s="43"/>
      <c r="T116" s="43" t="s">
        <v>2988</v>
      </c>
      <c r="U116" s="43" t="s">
        <v>2988</v>
      </c>
      <c r="V116" s="43"/>
      <c r="W116" s="43"/>
      <c r="X116" s="43" t="s">
        <v>2989</v>
      </c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</row>
    <row r="117" spans="1:35" ht="30.75" thickBot="1">
      <c r="A117" s="43" t="s">
        <v>1197</v>
      </c>
      <c r="B117" s="44">
        <v>43785</v>
      </c>
      <c r="C117" s="43" t="s">
        <v>2983</v>
      </c>
      <c r="D117" s="43" t="s">
        <v>3118</v>
      </c>
      <c r="E117" s="43" t="s">
        <v>436</v>
      </c>
      <c r="F117" s="43" t="s">
        <v>1206</v>
      </c>
      <c r="G117" s="46" t="s">
        <v>1207</v>
      </c>
      <c r="H117" s="43" t="s">
        <v>3026</v>
      </c>
      <c r="I117" s="45" t="s">
        <v>2986</v>
      </c>
      <c r="J117" s="43">
        <v>2</v>
      </c>
      <c r="K117" s="43" t="s">
        <v>1752</v>
      </c>
      <c r="L117" s="43">
        <v>27</v>
      </c>
      <c r="M117" s="43">
        <v>1</v>
      </c>
      <c r="N117" s="43" t="s">
        <v>1111</v>
      </c>
      <c r="O117" s="43" t="s">
        <v>3090</v>
      </c>
      <c r="P117" s="43"/>
      <c r="Q117" s="43" t="s">
        <v>2988</v>
      </c>
      <c r="R117" s="43" t="s">
        <v>2988</v>
      </c>
      <c r="S117" s="43"/>
      <c r="T117" s="43" t="s">
        <v>2988</v>
      </c>
      <c r="U117" s="43" t="s">
        <v>2988</v>
      </c>
      <c r="V117" s="43"/>
      <c r="W117" s="43"/>
      <c r="X117" s="43" t="s">
        <v>2989</v>
      </c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</row>
    <row r="118" spans="1:35" ht="30.75" thickBot="1">
      <c r="A118" s="43" t="s">
        <v>1197</v>
      </c>
      <c r="B118" s="44">
        <v>43785</v>
      </c>
      <c r="C118" s="43" t="s">
        <v>2983</v>
      </c>
      <c r="D118" s="43" t="s">
        <v>3119</v>
      </c>
      <c r="E118" s="43" t="s">
        <v>436</v>
      </c>
      <c r="F118" s="43" t="s">
        <v>1206</v>
      </c>
      <c r="G118" s="46" t="s">
        <v>1207</v>
      </c>
      <c r="H118" s="43" t="s">
        <v>3026</v>
      </c>
      <c r="I118" s="45" t="s">
        <v>2986</v>
      </c>
      <c r="J118" s="43">
        <v>3</v>
      </c>
      <c r="K118" s="43" t="s">
        <v>1687</v>
      </c>
      <c r="L118" s="43">
        <v>26.5</v>
      </c>
      <c r="M118" s="43">
        <v>1</v>
      </c>
      <c r="N118" s="43" t="s">
        <v>1111</v>
      </c>
      <c r="O118" s="43" t="s">
        <v>3090</v>
      </c>
      <c r="P118" s="43"/>
      <c r="Q118" s="43" t="s">
        <v>2988</v>
      </c>
      <c r="R118" s="43" t="s">
        <v>2988</v>
      </c>
      <c r="S118" s="43"/>
      <c r="T118" s="43" t="s">
        <v>2988</v>
      </c>
      <c r="U118" s="43" t="s">
        <v>2988</v>
      </c>
      <c r="V118" s="43"/>
      <c r="W118" s="43"/>
      <c r="X118" s="43" t="s">
        <v>2989</v>
      </c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</row>
    <row r="119" spans="1:35" ht="30.75" thickBot="1">
      <c r="A119" s="43" t="s">
        <v>1197</v>
      </c>
      <c r="B119" s="44">
        <v>43785</v>
      </c>
      <c r="C119" s="43" t="s">
        <v>2983</v>
      </c>
      <c r="D119" s="43" t="s">
        <v>3120</v>
      </c>
      <c r="E119" s="43" t="s">
        <v>436</v>
      </c>
      <c r="F119" s="43" t="s">
        <v>1206</v>
      </c>
      <c r="G119" s="46" t="s">
        <v>1207</v>
      </c>
      <c r="H119" s="43" t="s">
        <v>3026</v>
      </c>
      <c r="I119" s="45" t="s">
        <v>2986</v>
      </c>
      <c r="J119" s="43">
        <v>4</v>
      </c>
      <c r="K119" s="43" t="s">
        <v>1767</v>
      </c>
      <c r="L119" s="43">
        <v>25.2</v>
      </c>
      <c r="M119" s="43">
        <v>1</v>
      </c>
      <c r="N119" s="43" t="s">
        <v>1111</v>
      </c>
      <c r="O119" s="43" t="s">
        <v>3090</v>
      </c>
      <c r="P119" s="43"/>
      <c r="Q119" s="43" t="s">
        <v>2988</v>
      </c>
      <c r="R119" s="43" t="s">
        <v>2988</v>
      </c>
      <c r="S119" s="43"/>
      <c r="T119" s="43" t="s">
        <v>2988</v>
      </c>
      <c r="U119" s="43" t="s">
        <v>2988</v>
      </c>
      <c r="V119" s="43"/>
      <c r="W119" s="43"/>
      <c r="X119" s="43" t="s">
        <v>2989</v>
      </c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</row>
    <row r="120" spans="1:35" ht="30.75" thickBot="1">
      <c r="A120" s="43" t="s">
        <v>1197</v>
      </c>
      <c r="B120" s="44">
        <v>43785</v>
      </c>
      <c r="C120" s="43" t="s">
        <v>2983</v>
      </c>
      <c r="D120" s="43" t="s">
        <v>3121</v>
      </c>
      <c r="E120" s="43" t="s">
        <v>436</v>
      </c>
      <c r="F120" s="43" t="s">
        <v>1206</v>
      </c>
      <c r="G120" s="46" t="s">
        <v>1207</v>
      </c>
      <c r="H120" s="43" t="s">
        <v>3026</v>
      </c>
      <c r="I120" s="45" t="s">
        <v>2986</v>
      </c>
      <c r="J120" s="43">
        <v>5</v>
      </c>
      <c r="K120" s="43" t="s">
        <v>2304</v>
      </c>
      <c r="L120" s="43">
        <v>23.5</v>
      </c>
      <c r="M120" s="43">
        <v>1</v>
      </c>
      <c r="N120" s="43" t="s">
        <v>1111</v>
      </c>
      <c r="O120" s="43" t="s">
        <v>3090</v>
      </c>
      <c r="P120" s="43"/>
      <c r="Q120" s="43" t="s">
        <v>2988</v>
      </c>
      <c r="R120" s="43" t="s">
        <v>2988</v>
      </c>
      <c r="S120" s="43"/>
      <c r="T120" s="43" t="s">
        <v>2988</v>
      </c>
      <c r="U120" s="43" t="s">
        <v>2988</v>
      </c>
      <c r="V120" s="43"/>
      <c r="W120" s="43"/>
      <c r="X120" s="43" t="s">
        <v>2989</v>
      </c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</row>
    <row r="121" spans="1:35" ht="30.75" thickBot="1">
      <c r="A121" s="43" t="s">
        <v>1197</v>
      </c>
      <c r="B121" s="44">
        <v>43785</v>
      </c>
      <c r="C121" s="43" t="s">
        <v>2983</v>
      </c>
      <c r="D121" s="43" t="s">
        <v>3122</v>
      </c>
      <c r="E121" s="43" t="s">
        <v>436</v>
      </c>
      <c r="F121" s="43" t="s">
        <v>1206</v>
      </c>
      <c r="G121" s="46" t="s">
        <v>1207</v>
      </c>
      <c r="H121" s="43" t="s">
        <v>3026</v>
      </c>
      <c r="I121" s="47" t="s">
        <v>2997</v>
      </c>
      <c r="J121" s="43">
        <v>6</v>
      </c>
      <c r="K121" s="43" t="s">
        <v>3123</v>
      </c>
      <c r="L121" s="43">
        <v>24.9</v>
      </c>
      <c r="M121" s="43">
        <v>1</v>
      </c>
      <c r="N121" s="43" t="s">
        <v>1111</v>
      </c>
      <c r="O121" s="43" t="s">
        <v>3090</v>
      </c>
      <c r="P121" s="43"/>
      <c r="Q121" s="43" t="s">
        <v>2988</v>
      </c>
      <c r="R121" s="43"/>
      <c r="S121" s="43"/>
      <c r="T121" s="43"/>
      <c r="U121" s="43"/>
      <c r="V121" s="43"/>
      <c r="W121" s="43"/>
      <c r="X121" s="43" t="s">
        <v>2989</v>
      </c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</row>
    <row r="122" spans="1:35" ht="30.75" thickBot="1">
      <c r="A122" s="43" t="s">
        <v>1197</v>
      </c>
      <c r="B122" s="44">
        <v>43785</v>
      </c>
      <c r="C122" s="43" t="s">
        <v>2983</v>
      </c>
      <c r="D122" s="43" t="s">
        <v>3124</v>
      </c>
      <c r="E122" s="43" t="s">
        <v>379</v>
      </c>
      <c r="F122" s="43" t="s">
        <v>1206</v>
      </c>
      <c r="G122" s="46" t="s">
        <v>1207</v>
      </c>
      <c r="H122" s="43" t="s">
        <v>3026</v>
      </c>
      <c r="I122" s="45" t="s">
        <v>2986</v>
      </c>
      <c r="J122" s="43">
        <v>1</v>
      </c>
      <c r="K122" s="43" t="s">
        <v>1208</v>
      </c>
      <c r="L122" s="43">
        <v>25.5</v>
      </c>
      <c r="M122" s="43">
        <v>1</v>
      </c>
      <c r="N122" s="43" t="s">
        <v>1111</v>
      </c>
      <c r="O122" s="43"/>
      <c r="P122" s="43"/>
      <c r="Q122" s="43" t="s">
        <v>2988</v>
      </c>
      <c r="R122" s="43" t="s">
        <v>2988</v>
      </c>
      <c r="S122" s="43"/>
      <c r="T122" s="43" t="s">
        <v>2988</v>
      </c>
      <c r="U122" s="43" t="s">
        <v>2988</v>
      </c>
      <c r="V122" s="43"/>
      <c r="W122" s="43"/>
      <c r="X122" s="43" t="s">
        <v>2989</v>
      </c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</row>
    <row r="123" spans="1:35" ht="30.75" thickBot="1">
      <c r="A123" s="43" t="s">
        <v>1197</v>
      </c>
      <c r="B123" s="44">
        <v>43785</v>
      </c>
      <c r="C123" s="43" t="s">
        <v>2983</v>
      </c>
      <c r="D123" s="43" t="s">
        <v>3125</v>
      </c>
      <c r="E123" s="43" t="s">
        <v>379</v>
      </c>
      <c r="F123" s="43" t="s">
        <v>1206</v>
      </c>
      <c r="G123" s="46" t="s">
        <v>1207</v>
      </c>
      <c r="H123" s="43" t="s">
        <v>3026</v>
      </c>
      <c r="I123" s="45" t="s">
        <v>2986</v>
      </c>
      <c r="J123" s="43">
        <v>2</v>
      </c>
      <c r="K123" s="43" t="s">
        <v>2339</v>
      </c>
      <c r="L123" s="43">
        <v>23.5</v>
      </c>
      <c r="M123" s="43">
        <v>1</v>
      </c>
      <c r="N123" s="43" t="s">
        <v>1111</v>
      </c>
      <c r="O123" s="43"/>
      <c r="P123" s="43"/>
      <c r="Q123" s="43" t="s">
        <v>2988</v>
      </c>
      <c r="R123" s="43" t="s">
        <v>2988</v>
      </c>
      <c r="S123" s="43"/>
      <c r="T123" s="43" t="s">
        <v>2988</v>
      </c>
      <c r="U123" s="43" t="s">
        <v>2988</v>
      </c>
      <c r="V123" s="43"/>
      <c r="W123" s="43"/>
      <c r="X123" s="43" t="s">
        <v>2989</v>
      </c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</row>
    <row r="124" spans="1:35" ht="30.75" thickBot="1">
      <c r="A124" s="43" t="s">
        <v>1197</v>
      </c>
      <c r="B124" s="44">
        <v>43785</v>
      </c>
      <c r="C124" s="43" t="s">
        <v>2983</v>
      </c>
      <c r="D124" s="43" t="s">
        <v>3125</v>
      </c>
      <c r="E124" s="43" t="s">
        <v>379</v>
      </c>
      <c r="F124" s="43" t="s">
        <v>1206</v>
      </c>
      <c r="G124" s="46" t="s">
        <v>1207</v>
      </c>
      <c r="H124" s="43" t="s">
        <v>3026</v>
      </c>
      <c r="I124" s="47" t="s">
        <v>2997</v>
      </c>
      <c r="J124" s="43" t="s">
        <v>3126</v>
      </c>
      <c r="K124" s="43" t="s">
        <v>3127</v>
      </c>
      <c r="L124" s="43">
        <v>23.5</v>
      </c>
      <c r="M124" s="43">
        <v>1</v>
      </c>
      <c r="N124" s="43" t="s">
        <v>3128</v>
      </c>
      <c r="O124" s="43"/>
      <c r="P124" s="43"/>
      <c r="Q124" s="43" t="s">
        <v>2988</v>
      </c>
      <c r="R124" s="43"/>
      <c r="S124" s="43"/>
      <c r="T124" s="43"/>
      <c r="U124" s="43"/>
      <c r="V124" s="43"/>
      <c r="W124" s="43"/>
      <c r="X124" s="43" t="s">
        <v>2989</v>
      </c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</row>
    <row r="125" spans="1:35" ht="30.75" thickBot="1">
      <c r="A125" s="43" t="s">
        <v>1197</v>
      </c>
      <c r="B125" s="44">
        <v>43785</v>
      </c>
      <c r="C125" s="43" t="s">
        <v>2983</v>
      </c>
      <c r="D125" s="43" t="s">
        <v>3129</v>
      </c>
      <c r="E125" s="43" t="s">
        <v>436</v>
      </c>
      <c r="F125" s="43" t="s">
        <v>1206</v>
      </c>
      <c r="G125" s="46" t="s">
        <v>1207</v>
      </c>
      <c r="H125" s="43" t="s">
        <v>3026</v>
      </c>
      <c r="I125" s="47" t="s">
        <v>2997</v>
      </c>
      <c r="J125" s="43">
        <v>7</v>
      </c>
      <c r="K125" s="43" t="s">
        <v>3130</v>
      </c>
      <c r="L125" s="43">
        <v>25.2</v>
      </c>
      <c r="M125" s="43">
        <v>1</v>
      </c>
      <c r="N125" s="43" t="s">
        <v>1111</v>
      </c>
      <c r="O125" s="43"/>
      <c r="P125" s="43"/>
      <c r="Q125" s="43" t="s">
        <v>2988</v>
      </c>
      <c r="R125" s="43"/>
      <c r="S125" s="43"/>
      <c r="T125" s="43"/>
      <c r="U125" s="43"/>
      <c r="V125" s="43"/>
      <c r="W125" s="43"/>
      <c r="X125" s="43" t="s">
        <v>2989</v>
      </c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</row>
    <row r="126" spans="1:35" ht="30.75" thickBot="1">
      <c r="A126" s="43" t="s">
        <v>1197</v>
      </c>
      <c r="B126" s="44">
        <v>43785</v>
      </c>
      <c r="C126" s="43" t="s">
        <v>2983</v>
      </c>
      <c r="D126" s="43" t="s">
        <v>3129</v>
      </c>
      <c r="E126" s="43" t="s">
        <v>436</v>
      </c>
      <c r="F126" s="43" t="s">
        <v>1206</v>
      </c>
      <c r="G126" s="46" t="s">
        <v>1207</v>
      </c>
      <c r="H126" s="43" t="s">
        <v>3026</v>
      </c>
      <c r="I126" s="47" t="s">
        <v>2997</v>
      </c>
      <c r="J126" s="43" t="s">
        <v>3131</v>
      </c>
      <c r="K126" s="43" t="s">
        <v>3132</v>
      </c>
      <c r="L126" s="43">
        <v>25.2</v>
      </c>
      <c r="M126" s="43">
        <v>1</v>
      </c>
      <c r="N126" s="43" t="s">
        <v>3128</v>
      </c>
      <c r="O126" s="43"/>
      <c r="P126" s="43"/>
      <c r="Q126" s="43" t="s">
        <v>2988</v>
      </c>
      <c r="R126" s="43"/>
      <c r="S126" s="43"/>
      <c r="T126" s="43"/>
      <c r="U126" s="43"/>
      <c r="V126" s="43"/>
      <c r="W126" s="43"/>
      <c r="X126" s="43" t="s">
        <v>2989</v>
      </c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</row>
    <row r="127" spans="1:35" ht="30.75" thickBot="1">
      <c r="A127" s="43" t="s">
        <v>1197</v>
      </c>
      <c r="B127" s="44">
        <v>43785</v>
      </c>
      <c r="C127" s="43" t="s">
        <v>2983</v>
      </c>
      <c r="D127" s="43" t="s">
        <v>3133</v>
      </c>
      <c r="E127" s="43" t="s">
        <v>436</v>
      </c>
      <c r="F127" s="43" t="s">
        <v>1093</v>
      </c>
      <c r="G127" s="43" t="s">
        <v>1976</v>
      </c>
      <c r="H127" s="43" t="s">
        <v>3134</v>
      </c>
      <c r="I127" s="45" t="s">
        <v>2986</v>
      </c>
      <c r="J127" s="43">
        <v>1</v>
      </c>
      <c r="K127" s="43" t="s">
        <v>1977</v>
      </c>
      <c r="L127" s="43" t="s">
        <v>3135</v>
      </c>
      <c r="M127" s="43">
        <v>4</v>
      </c>
      <c r="N127" s="43" t="s">
        <v>3002</v>
      </c>
      <c r="O127" s="43" t="s">
        <v>3136</v>
      </c>
      <c r="P127" s="43" t="s">
        <v>2988</v>
      </c>
      <c r="Q127" s="43" t="s">
        <v>2988</v>
      </c>
      <c r="R127" s="43" t="s">
        <v>2988</v>
      </c>
      <c r="S127" s="43"/>
      <c r="T127" s="43" t="s">
        <v>2988</v>
      </c>
      <c r="U127" s="43" t="s">
        <v>2988</v>
      </c>
      <c r="V127" s="43"/>
      <c r="W127" s="43"/>
      <c r="X127" s="43" t="s">
        <v>2989</v>
      </c>
      <c r="Y127" s="43">
        <v>2.8</v>
      </c>
      <c r="Z127" s="43">
        <v>2.7</v>
      </c>
      <c r="AA127" s="43">
        <v>2.7</v>
      </c>
      <c r="AB127" s="43">
        <v>2.7</v>
      </c>
      <c r="AC127" s="43"/>
      <c r="AD127" s="43"/>
      <c r="AE127" s="43"/>
      <c r="AF127" s="43"/>
      <c r="AG127" s="43"/>
      <c r="AH127" s="43"/>
      <c r="AI127" s="43">
        <v>2.7250000000000001</v>
      </c>
    </row>
    <row r="128" spans="1:35" ht="30.75" thickBot="1">
      <c r="A128" s="43" t="s">
        <v>1197</v>
      </c>
      <c r="B128" s="44">
        <v>43785</v>
      </c>
      <c r="C128" s="43" t="s">
        <v>2983</v>
      </c>
      <c r="D128" s="43" t="s">
        <v>3133</v>
      </c>
      <c r="E128" s="43" t="s">
        <v>436</v>
      </c>
      <c r="F128" s="43" t="s">
        <v>1093</v>
      </c>
      <c r="G128" s="43" t="s">
        <v>1976</v>
      </c>
      <c r="H128" s="43" t="s">
        <v>3134</v>
      </c>
      <c r="I128" s="45" t="s">
        <v>2986</v>
      </c>
      <c r="J128" s="43">
        <v>2</v>
      </c>
      <c r="K128" s="43" t="s">
        <v>1994</v>
      </c>
      <c r="L128" s="43" t="s">
        <v>3137</v>
      </c>
      <c r="M128" s="43">
        <v>4</v>
      </c>
      <c r="N128" s="43" t="s">
        <v>3002</v>
      </c>
      <c r="O128" s="43" t="s">
        <v>3136</v>
      </c>
      <c r="P128" s="43" t="s">
        <v>2988</v>
      </c>
      <c r="Q128" s="43" t="s">
        <v>2988</v>
      </c>
      <c r="R128" s="43" t="s">
        <v>2988</v>
      </c>
      <c r="S128" s="43"/>
      <c r="T128" s="43" t="s">
        <v>2988</v>
      </c>
      <c r="U128" s="43" t="s">
        <v>2988</v>
      </c>
      <c r="V128" s="43"/>
      <c r="W128" s="43"/>
      <c r="X128" s="43" t="s">
        <v>2989</v>
      </c>
      <c r="Y128" s="43">
        <v>3.3</v>
      </c>
      <c r="Z128" s="43">
        <v>3.1</v>
      </c>
      <c r="AA128" s="43">
        <v>2.8</v>
      </c>
      <c r="AB128" s="43">
        <v>2.5</v>
      </c>
      <c r="AC128" s="43"/>
      <c r="AD128" s="43"/>
      <c r="AE128" s="43"/>
      <c r="AF128" s="43"/>
      <c r="AG128" s="43"/>
      <c r="AH128" s="43"/>
      <c r="AI128" s="43">
        <v>2.9249999999999998</v>
      </c>
    </row>
    <row r="129" spans="1:35" ht="30.75" thickBot="1">
      <c r="A129" s="43" t="s">
        <v>1197</v>
      </c>
      <c r="B129" s="44">
        <v>43785</v>
      </c>
      <c r="C129" s="43" t="s">
        <v>2983</v>
      </c>
      <c r="D129" s="43" t="s">
        <v>3133</v>
      </c>
      <c r="E129" s="43" t="s">
        <v>436</v>
      </c>
      <c r="F129" s="43" t="s">
        <v>1093</v>
      </c>
      <c r="G129" s="43" t="s">
        <v>1976</v>
      </c>
      <c r="H129" s="43" t="s">
        <v>3134</v>
      </c>
      <c r="I129" s="45" t="s">
        <v>2986</v>
      </c>
      <c r="J129" s="43">
        <v>3</v>
      </c>
      <c r="K129" s="43" t="s">
        <v>2026</v>
      </c>
      <c r="L129" s="43" t="s">
        <v>3138</v>
      </c>
      <c r="M129" s="43">
        <v>3</v>
      </c>
      <c r="N129" s="43" t="s">
        <v>3002</v>
      </c>
      <c r="O129" s="43" t="s">
        <v>3136</v>
      </c>
      <c r="P129" s="43" t="s">
        <v>2988</v>
      </c>
      <c r="Q129" s="43" t="s">
        <v>2988</v>
      </c>
      <c r="R129" s="43" t="s">
        <v>2988</v>
      </c>
      <c r="S129" s="43"/>
      <c r="T129" s="43" t="s">
        <v>2988</v>
      </c>
      <c r="U129" s="43" t="s">
        <v>2988</v>
      </c>
      <c r="V129" s="43"/>
      <c r="W129" s="43"/>
      <c r="X129" s="43" t="s">
        <v>2989</v>
      </c>
      <c r="Y129" s="43">
        <v>3</v>
      </c>
      <c r="Z129" s="43">
        <v>2.9</v>
      </c>
      <c r="AA129" s="43">
        <v>2.7</v>
      </c>
      <c r="AB129" s="43"/>
      <c r="AC129" s="43"/>
      <c r="AD129" s="43"/>
      <c r="AE129" s="43"/>
      <c r="AF129" s="43"/>
      <c r="AG129" s="43"/>
      <c r="AH129" s="43"/>
      <c r="AI129" s="43">
        <v>2.8666666670000001</v>
      </c>
    </row>
    <row r="130" spans="1:35" ht="30.75" thickBot="1">
      <c r="A130" s="43" t="s">
        <v>1197</v>
      </c>
      <c r="B130" s="44">
        <v>43785</v>
      </c>
      <c r="C130" s="43" t="s">
        <v>2983</v>
      </c>
      <c r="D130" s="43" t="s">
        <v>3133</v>
      </c>
      <c r="E130" s="43" t="s">
        <v>436</v>
      </c>
      <c r="F130" s="43" t="s">
        <v>1093</v>
      </c>
      <c r="G130" s="43" t="s">
        <v>1976</v>
      </c>
      <c r="H130" s="43" t="s">
        <v>3134</v>
      </c>
      <c r="I130" s="47" t="s">
        <v>2997</v>
      </c>
      <c r="J130" s="43">
        <v>4</v>
      </c>
      <c r="K130" s="43" t="s">
        <v>3139</v>
      </c>
      <c r="L130" s="43" t="s">
        <v>3140</v>
      </c>
      <c r="M130" s="43">
        <v>4</v>
      </c>
      <c r="N130" s="43" t="s">
        <v>3002</v>
      </c>
      <c r="O130" s="43" t="s">
        <v>3136</v>
      </c>
      <c r="P130" s="43" t="s">
        <v>2988</v>
      </c>
      <c r="Q130" s="43" t="s">
        <v>2988</v>
      </c>
      <c r="R130" s="43"/>
      <c r="S130" s="43"/>
      <c r="T130" s="43"/>
      <c r="U130" s="43"/>
      <c r="V130" s="43"/>
      <c r="W130" s="43"/>
      <c r="X130" s="43" t="s">
        <v>2989</v>
      </c>
      <c r="Y130" s="43">
        <v>3</v>
      </c>
      <c r="Z130" s="43">
        <v>3.1</v>
      </c>
      <c r="AA130" s="43">
        <v>3</v>
      </c>
      <c r="AB130" s="43">
        <v>2.8</v>
      </c>
      <c r="AC130" s="43"/>
      <c r="AD130" s="43"/>
      <c r="AE130" s="43"/>
      <c r="AF130" s="43"/>
      <c r="AG130" s="43"/>
      <c r="AH130" s="43"/>
      <c r="AI130" s="43">
        <v>2.9750000000000001</v>
      </c>
    </row>
    <row r="131" spans="1:35" ht="30.75" thickBot="1">
      <c r="A131" s="43" t="s">
        <v>1197</v>
      </c>
      <c r="B131" s="44">
        <v>43785</v>
      </c>
      <c r="C131" s="43" t="s">
        <v>2983</v>
      </c>
      <c r="D131" s="43" t="s">
        <v>3133</v>
      </c>
      <c r="E131" s="43" t="s">
        <v>436</v>
      </c>
      <c r="F131" s="43" t="s">
        <v>1093</v>
      </c>
      <c r="G131" s="43" t="s">
        <v>1976</v>
      </c>
      <c r="H131" s="43" t="s">
        <v>3134</v>
      </c>
      <c r="I131" s="47" t="s">
        <v>2997</v>
      </c>
      <c r="J131" s="43">
        <v>5</v>
      </c>
      <c r="K131" s="43" t="s">
        <v>3141</v>
      </c>
      <c r="L131" s="43" t="s">
        <v>3142</v>
      </c>
      <c r="M131" s="43">
        <v>4</v>
      </c>
      <c r="N131" s="43" t="s">
        <v>3002</v>
      </c>
      <c r="O131" s="43" t="s">
        <v>3136</v>
      </c>
      <c r="P131" s="43" t="s">
        <v>2988</v>
      </c>
      <c r="Q131" s="43" t="s">
        <v>2988</v>
      </c>
      <c r="R131" s="43"/>
      <c r="S131" s="43"/>
      <c r="T131" s="43"/>
      <c r="U131" s="43"/>
      <c r="V131" s="43"/>
      <c r="W131" s="43"/>
      <c r="X131" s="43" t="s">
        <v>2989</v>
      </c>
      <c r="Y131" s="43">
        <v>2.6</v>
      </c>
      <c r="Z131" s="43">
        <v>2.6</v>
      </c>
      <c r="AA131" s="43">
        <v>2.5</v>
      </c>
      <c r="AB131" s="43">
        <v>2.2999999999999998</v>
      </c>
      <c r="AC131" s="43"/>
      <c r="AD131" s="43"/>
      <c r="AE131" s="43"/>
      <c r="AF131" s="43"/>
      <c r="AG131" s="43"/>
      <c r="AH131" s="43"/>
      <c r="AI131" s="43">
        <v>2.5</v>
      </c>
    </row>
    <row r="132" spans="1:35" ht="30.75" thickBot="1">
      <c r="A132" s="43" t="s">
        <v>1197</v>
      </c>
      <c r="B132" s="44">
        <v>43785</v>
      </c>
      <c r="C132" s="43" t="s">
        <v>2983</v>
      </c>
      <c r="D132" s="43" t="s">
        <v>3133</v>
      </c>
      <c r="E132" s="43" t="s">
        <v>436</v>
      </c>
      <c r="F132" s="43" t="s">
        <v>3143</v>
      </c>
      <c r="G132" s="43" t="s">
        <v>3143</v>
      </c>
      <c r="H132" s="43" t="s">
        <v>3144</v>
      </c>
      <c r="I132" s="52" t="s">
        <v>3145</v>
      </c>
      <c r="J132" s="43">
        <v>1</v>
      </c>
      <c r="K132" s="43" t="s">
        <v>3146</v>
      </c>
      <c r="L132" s="43">
        <v>2.2000000000000002</v>
      </c>
      <c r="M132" s="43">
        <v>1</v>
      </c>
      <c r="N132" s="43" t="s">
        <v>3002</v>
      </c>
      <c r="O132" s="43" t="s">
        <v>3136</v>
      </c>
      <c r="P132" s="43" t="s">
        <v>2988</v>
      </c>
      <c r="Q132" s="43" t="s">
        <v>2988</v>
      </c>
      <c r="R132" s="43"/>
      <c r="S132" s="43"/>
      <c r="T132" s="43"/>
      <c r="U132" s="43"/>
      <c r="V132" s="43"/>
      <c r="W132" s="43"/>
      <c r="X132" s="43" t="s">
        <v>2989</v>
      </c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</row>
    <row r="133" spans="1:35" ht="30.75" thickBot="1">
      <c r="A133" s="43" t="s">
        <v>1197</v>
      </c>
      <c r="B133" s="44">
        <v>43785</v>
      </c>
      <c r="C133" s="43" t="s">
        <v>2983</v>
      </c>
      <c r="D133" s="43" t="s">
        <v>3147</v>
      </c>
      <c r="E133" s="43" t="s">
        <v>436</v>
      </c>
      <c r="F133" s="43" t="s">
        <v>1458</v>
      </c>
      <c r="G133" s="43" t="s">
        <v>821</v>
      </c>
      <c r="H133" s="43" t="s">
        <v>3073</v>
      </c>
      <c r="I133" s="45" t="s">
        <v>2986</v>
      </c>
      <c r="J133" s="43">
        <v>2</v>
      </c>
      <c r="K133" s="43" t="s">
        <v>2371</v>
      </c>
      <c r="L133" s="43"/>
      <c r="M133" s="43">
        <v>1</v>
      </c>
      <c r="N133" s="43" t="s">
        <v>3074</v>
      </c>
      <c r="O133" s="43" t="s">
        <v>3075</v>
      </c>
      <c r="P133" s="43"/>
      <c r="Q133" s="43" t="s">
        <v>2988</v>
      </c>
      <c r="R133" s="43" t="s">
        <v>2988</v>
      </c>
      <c r="S133" s="43"/>
      <c r="T133" s="43" t="s">
        <v>2988</v>
      </c>
      <c r="U133" s="43" t="s">
        <v>2988</v>
      </c>
      <c r="V133" s="43"/>
      <c r="W133" s="43"/>
      <c r="X133" s="43" t="s">
        <v>3068</v>
      </c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</row>
    <row r="134" spans="1:35" ht="30.75" thickBot="1">
      <c r="A134" s="43" t="s">
        <v>1197</v>
      </c>
      <c r="B134" s="44">
        <v>43785</v>
      </c>
      <c r="C134" s="43" t="s">
        <v>2983</v>
      </c>
      <c r="D134" s="43" t="s">
        <v>3147</v>
      </c>
      <c r="E134" s="43" t="s">
        <v>436</v>
      </c>
      <c r="F134" s="43" t="s">
        <v>1894</v>
      </c>
      <c r="G134" s="43"/>
      <c r="H134" s="43" t="s">
        <v>3069</v>
      </c>
      <c r="I134" s="45" t="s">
        <v>2986</v>
      </c>
      <c r="J134" s="43">
        <v>2</v>
      </c>
      <c r="K134" s="43" t="s">
        <v>2217</v>
      </c>
      <c r="L134" s="43"/>
      <c r="M134" s="43"/>
      <c r="N134" s="43" t="s">
        <v>3070</v>
      </c>
      <c r="O134" s="43" t="s">
        <v>3075</v>
      </c>
      <c r="P134" s="43" t="s">
        <v>2988</v>
      </c>
      <c r="Q134" s="43" t="s">
        <v>2988</v>
      </c>
      <c r="R134" s="43" t="s">
        <v>2988</v>
      </c>
      <c r="S134" s="43"/>
      <c r="T134" s="43" t="s">
        <v>2988</v>
      </c>
      <c r="U134" s="43" t="s">
        <v>2988</v>
      </c>
      <c r="V134" s="43"/>
      <c r="W134" s="43"/>
      <c r="X134" s="43" t="s">
        <v>3071</v>
      </c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</row>
    <row r="135" spans="1:35" ht="15.75" thickBot="1">
      <c r="A135" s="43" t="s">
        <v>1197</v>
      </c>
      <c r="B135" s="44">
        <v>43785</v>
      </c>
      <c r="C135" s="43" t="s">
        <v>2983</v>
      </c>
      <c r="D135" s="43" t="s">
        <v>3148</v>
      </c>
      <c r="E135" s="43" t="s">
        <v>436</v>
      </c>
      <c r="F135" s="43" t="s">
        <v>1468</v>
      </c>
      <c r="G135" s="43" t="s">
        <v>773</v>
      </c>
      <c r="H135" s="43" t="s">
        <v>3149</v>
      </c>
      <c r="I135" s="45" t="s">
        <v>2986</v>
      </c>
      <c r="J135" s="43">
        <v>1</v>
      </c>
      <c r="K135" s="43" t="s">
        <v>1469</v>
      </c>
      <c r="L135" s="43"/>
      <c r="M135" s="43"/>
      <c r="N135" s="43" t="s">
        <v>3074</v>
      </c>
      <c r="O135" s="43" t="s">
        <v>3075</v>
      </c>
      <c r="P135" s="43"/>
      <c r="Q135" s="43" t="s">
        <v>2988</v>
      </c>
      <c r="R135" s="43" t="s">
        <v>2988</v>
      </c>
      <c r="S135" s="43"/>
      <c r="T135" s="43" t="s">
        <v>2988</v>
      </c>
      <c r="U135" s="43" t="s">
        <v>2988</v>
      </c>
      <c r="V135" s="43"/>
      <c r="W135" s="43"/>
      <c r="X135" s="43" t="s">
        <v>3068</v>
      </c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</row>
    <row r="136" spans="1:35" ht="30.75" thickBot="1">
      <c r="A136" s="43" t="s">
        <v>1197</v>
      </c>
      <c r="B136" s="44">
        <v>43785</v>
      </c>
      <c r="C136" s="43" t="s">
        <v>2983</v>
      </c>
      <c r="D136" s="43" t="s">
        <v>3148</v>
      </c>
      <c r="E136" s="43" t="s">
        <v>436</v>
      </c>
      <c r="F136" s="43" t="s">
        <v>1894</v>
      </c>
      <c r="G136" s="43"/>
      <c r="H136" s="43" t="s">
        <v>3069</v>
      </c>
      <c r="I136" s="45" t="s">
        <v>2986</v>
      </c>
      <c r="J136" s="43">
        <v>3</v>
      </c>
      <c r="K136" s="43" t="s">
        <v>2110</v>
      </c>
      <c r="L136" s="43"/>
      <c r="M136" s="43"/>
      <c r="N136" s="43" t="s">
        <v>3070</v>
      </c>
      <c r="O136" s="43" t="s">
        <v>3075</v>
      </c>
      <c r="P136" s="43" t="s">
        <v>2988</v>
      </c>
      <c r="Q136" s="43" t="s">
        <v>2988</v>
      </c>
      <c r="R136" s="43" t="s">
        <v>2988</v>
      </c>
      <c r="S136" s="43"/>
      <c r="T136" s="43" t="s">
        <v>2988</v>
      </c>
      <c r="U136" s="43" t="s">
        <v>2988</v>
      </c>
      <c r="V136" s="43"/>
      <c r="W136" s="43"/>
      <c r="X136" s="43" t="s">
        <v>3071</v>
      </c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</row>
    <row r="137" spans="1:35" ht="15.75" thickBot="1">
      <c r="A137" s="43" t="s">
        <v>1197</v>
      </c>
      <c r="B137" s="44">
        <v>43785</v>
      </c>
      <c r="C137" s="43" t="s">
        <v>2983</v>
      </c>
      <c r="D137" s="43" t="s">
        <v>3150</v>
      </c>
      <c r="E137" s="43" t="s">
        <v>436</v>
      </c>
      <c r="F137" s="43" t="s">
        <v>1468</v>
      </c>
      <c r="G137" s="43" t="s">
        <v>773</v>
      </c>
      <c r="H137" s="43" t="s">
        <v>3149</v>
      </c>
      <c r="I137" s="45" t="s">
        <v>2986</v>
      </c>
      <c r="J137" s="43">
        <v>2</v>
      </c>
      <c r="K137" s="43" t="s">
        <v>2359</v>
      </c>
      <c r="L137" s="43"/>
      <c r="M137" s="43"/>
      <c r="N137" s="43" t="s">
        <v>3074</v>
      </c>
      <c r="O137" s="43" t="s">
        <v>3075</v>
      </c>
      <c r="P137" s="43"/>
      <c r="Q137" s="43" t="s">
        <v>2988</v>
      </c>
      <c r="R137" s="43" t="s">
        <v>2988</v>
      </c>
      <c r="S137" s="43"/>
      <c r="T137" s="43" t="s">
        <v>2988</v>
      </c>
      <c r="U137" s="43" t="s">
        <v>2988</v>
      </c>
      <c r="V137" s="43"/>
      <c r="W137" s="43"/>
      <c r="X137" s="43" t="s">
        <v>3068</v>
      </c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</row>
    <row r="138" spans="1:35" ht="30.75" thickBot="1">
      <c r="A138" s="43" t="s">
        <v>1197</v>
      </c>
      <c r="B138" s="44">
        <v>43785</v>
      </c>
      <c r="C138" s="43" t="s">
        <v>2983</v>
      </c>
      <c r="D138" s="43" t="s">
        <v>3150</v>
      </c>
      <c r="E138" s="43" t="s">
        <v>436</v>
      </c>
      <c r="F138" s="43" t="s">
        <v>1894</v>
      </c>
      <c r="G138" s="43"/>
      <c r="H138" s="43" t="s">
        <v>3069</v>
      </c>
      <c r="I138" s="45" t="s">
        <v>2986</v>
      </c>
      <c r="J138" s="43">
        <v>4</v>
      </c>
      <c r="K138" s="43" t="s">
        <v>2106</v>
      </c>
      <c r="L138" s="43"/>
      <c r="M138" s="43"/>
      <c r="N138" s="43" t="s">
        <v>3070</v>
      </c>
      <c r="O138" s="43" t="s">
        <v>3075</v>
      </c>
      <c r="P138" s="43" t="s">
        <v>2988</v>
      </c>
      <c r="Q138" s="43" t="s">
        <v>2988</v>
      </c>
      <c r="R138" s="43" t="s">
        <v>2988</v>
      </c>
      <c r="S138" s="43"/>
      <c r="T138" s="43" t="s">
        <v>2988</v>
      </c>
      <c r="U138" s="43" t="s">
        <v>2988</v>
      </c>
      <c r="V138" s="43"/>
      <c r="W138" s="43"/>
      <c r="X138" s="43" t="s">
        <v>3071</v>
      </c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 ht="15.75" thickBot="1">
      <c r="A139" s="43" t="s">
        <v>1197</v>
      </c>
      <c r="B139" s="44">
        <v>43785</v>
      </c>
      <c r="C139" s="43" t="s">
        <v>2983</v>
      </c>
      <c r="D139" s="43" t="s">
        <v>3151</v>
      </c>
      <c r="E139" s="43" t="s">
        <v>436</v>
      </c>
      <c r="F139" s="43" t="s">
        <v>1468</v>
      </c>
      <c r="G139" s="43" t="s">
        <v>773</v>
      </c>
      <c r="H139" s="43" t="s">
        <v>3149</v>
      </c>
      <c r="I139" s="45" t="s">
        <v>2986</v>
      </c>
      <c r="J139" s="43">
        <v>3</v>
      </c>
      <c r="K139" s="43" t="s">
        <v>2362</v>
      </c>
      <c r="L139" s="43"/>
      <c r="M139" s="43"/>
      <c r="N139" s="43" t="s">
        <v>3074</v>
      </c>
      <c r="O139" s="43" t="s">
        <v>3075</v>
      </c>
      <c r="P139" s="43"/>
      <c r="Q139" s="43" t="s">
        <v>2988</v>
      </c>
      <c r="R139" s="43" t="s">
        <v>2988</v>
      </c>
      <c r="S139" s="43"/>
      <c r="T139" s="43" t="s">
        <v>2988</v>
      </c>
      <c r="U139" s="43" t="s">
        <v>2988</v>
      </c>
      <c r="V139" s="43"/>
      <c r="W139" s="43"/>
      <c r="X139" s="43" t="s">
        <v>3068</v>
      </c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</row>
    <row r="140" spans="1:35" ht="30.75" thickBot="1">
      <c r="A140" s="43" t="s">
        <v>1197</v>
      </c>
      <c r="B140" s="44">
        <v>43785</v>
      </c>
      <c r="C140" s="43" t="s">
        <v>2983</v>
      </c>
      <c r="D140" s="43" t="s">
        <v>3151</v>
      </c>
      <c r="E140" s="43" t="s">
        <v>436</v>
      </c>
      <c r="F140" s="43" t="s">
        <v>1894</v>
      </c>
      <c r="G140" s="43"/>
      <c r="H140" s="43" t="s">
        <v>3069</v>
      </c>
      <c r="I140" s="45" t="s">
        <v>2986</v>
      </c>
      <c r="J140" s="43">
        <v>5</v>
      </c>
      <c r="K140" s="43" t="s">
        <v>2201</v>
      </c>
      <c r="L140" s="43"/>
      <c r="M140" s="43"/>
      <c r="N140" s="43" t="s">
        <v>3070</v>
      </c>
      <c r="O140" s="43" t="s">
        <v>3075</v>
      </c>
      <c r="P140" s="43" t="s">
        <v>2988</v>
      </c>
      <c r="Q140" s="43" t="s">
        <v>2988</v>
      </c>
      <c r="R140" s="43" t="s">
        <v>2988</v>
      </c>
      <c r="S140" s="43"/>
      <c r="T140" s="43" t="s">
        <v>2988</v>
      </c>
      <c r="U140" s="43" t="s">
        <v>2988</v>
      </c>
      <c r="V140" s="43"/>
      <c r="W140" s="43"/>
      <c r="X140" s="43" t="s">
        <v>3071</v>
      </c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</row>
    <row r="141" spans="1:35" ht="30.75" thickBot="1">
      <c r="A141" s="43" t="s">
        <v>1197</v>
      </c>
      <c r="B141" s="44">
        <v>43785</v>
      </c>
      <c r="C141" s="43" t="s">
        <v>2983</v>
      </c>
      <c r="D141" s="43" t="s">
        <v>3152</v>
      </c>
      <c r="E141" s="43" t="s">
        <v>436</v>
      </c>
      <c r="F141" s="43" t="s">
        <v>1468</v>
      </c>
      <c r="G141" s="43" t="s">
        <v>773</v>
      </c>
      <c r="H141" s="43" t="s">
        <v>3149</v>
      </c>
      <c r="I141" s="47" t="s">
        <v>2997</v>
      </c>
      <c r="J141" s="43">
        <v>4</v>
      </c>
      <c r="K141" s="43" t="s">
        <v>3153</v>
      </c>
      <c r="L141" s="43"/>
      <c r="M141" s="43"/>
      <c r="N141" s="43" t="s">
        <v>3074</v>
      </c>
      <c r="O141" s="43" t="s">
        <v>3075</v>
      </c>
      <c r="P141" s="43"/>
      <c r="Q141" s="43" t="s">
        <v>2988</v>
      </c>
      <c r="R141" s="43"/>
      <c r="S141" s="43"/>
      <c r="T141" s="43"/>
      <c r="U141" s="43"/>
      <c r="V141" s="43"/>
      <c r="W141" s="43"/>
      <c r="X141" s="43" t="s">
        <v>3068</v>
      </c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</row>
    <row r="142" spans="1:35" ht="30.75" thickBot="1">
      <c r="A142" s="43" t="s">
        <v>1197</v>
      </c>
      <c r="B142" s="44">
        <v>43785</v>
      </c>
      <c r="C142" s="43" t="s">
        <v>2983</v>
      </c>
      <c r="D142" s="43" t="s">
        <v>3152</v>
      </c>
      <c r="E142" s="43" t="s">
        <v>436</v>
      </c>
      <c r="F142" s="43" t="s">
        <v>1894</v>
      </c>
      <c r="G142" s="43"/>
      <c r="H142" s="43" t="s">
        <v>3069</v>
      </c>
      <c r="I142" s="47" t="s">
        <v>2997</v>
      </c>
      <c r="J142" s="43">
        <v>6</v>
      </c>
      <c r="K142" s="43" t="s">
        <v>3154</v>
      </c>
      <c r="L142" s="43"/>
      <c r="M142" s="43"/>
      <c r="N142" s="43" t="s">
        <v>3070</v>
      </c>
      <c r="O142" s="43" t="s">
        <v>3075</v>
      </c>
      <c r="P142" s="43" t="s">
        <v>2988</v>
      </c>
      <c r="Q142" s="43" t="s">
        <v>2988</v>
      </c>
      <c r="R142" s="43"/>
      <c r="S142" s="43"/>
      <c r="T142" s="43"/>
      <c r="U142" s="43"/>
      <c r="V142" s="43"/>
      <c r="W142" s="43"/>
      <c r="X142" s="43" t="s">
        <v>3071</v>
      </c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</row>
    <row r="143" spans="1:35" ht="30.75" thickBot="1">
      <c r="A143" s="43" t="s">
        <v>1197</v>
      </c>
      <c r="B143" s="44">
        <v>43785</v>
      </c>
      <c r="C143" s="43" t="s">
        <v>2983</v>
      </c>
      <c r="D143" s="43" t="s">
        <v>3155</v>
      </c>
      <c r="E143" s="43" t="s">
        <v>436</v>
      </c>
      <c r="F143" s="43" t="s">
        <v>1458</v>
      </c>
      <c r="G143" s="43" t="s">
        <v>821</v>
      </c>
      <c r="H143" s="43" t="s">
        <v>3073</v>
      </c>
      <c r="I143" s="45" t="s">
        <v>2986</v>
      </c>
      <c r="J143" s="43">
        <v>3</v>
      </c>
      <c r="K143" s="43" t="s">
        <v>1530</v>
      </c>
      <c r="L143" s="43"/>
      <c r="M143" s="43"/>
      <c r="N143" s="43" t="s">
        <v>3074</v>
      </c>
      <c r="O143" s="43" t="s">
        <v>3075</v>
      </c>
      <c r="P143" s="43"/>
      <c r="Q143" s="43" t="s">
        <v>2988</v>
      </c>
      <c r="R143" s="43" t="s">
        <v>2988</v>
      </c>
      <c r="S143" s="43"/>
      <c r="T143" s="43" t="s">
        <v>2988</v>
      </c>
      <c r="U143" s="43" t="s">
        <v>2988</v>
      </c>
      <c r="V143" s="43"/>
      <c r="W143" s="43"/>
      <c r="X143" s="43" t="s">
        <v>3068</v>
      </c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</row>
    <row r="144" spans="1:35" ht="30.75" thickBot="1">
      <c r="A144" s="43" t="s">
        <v>1197</v>
      </c>
      <c r="B144" s="44">
        <v>43785</v>
      </c>
      <c r="C144" s="43" t="s">
        <v>2983</v>
      </c>
      <c r="D144" s="43" t="s">
        <v>3155</v>
      </c>
      <c r="E144" s="43" t="s">
        <v>436</v>
      </c>
      <c r="F144" s="43" t="s">
        <v>1894</v>
      </c>
      <c r="G144" s="43"/>
      <c r="H144" s="43" t="s">
        <v>3069</v>
      </c>
      <c r="I144" s="47" t="s">
        <v>2997</v>
      </c>
      <c r="J144" s="43">
        <v>7</v>
      </c>
      <c r="K144" s="43" t="s">
        <v>3156</v>
      </c>
      <c r="L144" s="43"/>
      <c r="M144" s="43"/>
      <c r="N144" s="43" t="s">
        <v>3070</v>
      </c>
      <c r="O144" s="43" t="s">
        <v>3075</v>
      </c>
      <c r="P144" s="43" t="s">
        <v>2988</v>
      </c>
      <c r="Q144" s="43" t="s">
        <v>2988</v>
      </c>
      <c r="R144" s="43"/>
      <c r="S144" s="43"/>
      <c r="T144" s="43"/>
      <c r="U144" s="43"/>
      <c r="V144" s="43"/>
      <c r="W144" s="43"/>
      <c r="X144" s="43" t="s">
        <v>3071</v>
      </c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</row>
    <row r="145" spans="1:35" ht="60.75" thickBot="1">
      <c r="A145" s="43" t="s">
        <v>1197</v>
      </c>
      <c r="B145" s="44">
        <v>43785</v>
      </c>
      <c r="C145" s="43" t="s">
        <v>2983</v>
      </c>
      <c r="D145" s="43" t="s">
        <v>3157</v>
      </c>
      <c r="E145" s="43" t="s">
        <v>436</v>
      </c>
      <c r="F145" s="43" t="s">
        <v>1167</v>
      </c>
      <c r="G145" s="43"/>
      <c r="H145" s="43" t="s">
        <v>1167</v>
      </c>
      <c r="I145" s="45" t="s">
        <v>2986</v>
      </c>
      <c r="J145" s="43">
        <v>2</v>
      </c>
      <c r="K145" s="43" t="s">
        <v>3158</v>
      </c>
      <c r="L145" s="43"/>
      <c r="M145" s="43"/>
      <c r="N145" s="43" t="s">
        <v>3159</v>
      </c>
      <c r="O145" s="43" t="s">
        <v>3160</v>
      </c>
      <c r="P145" s="43" t="s">
        <v>2988</v>
      </c>
      <c r="Q145" s="43" t="s">
        <v>2988</v>
      </c>
      <c r="R145" s="43" t="s">
        <v>2988</v>
      </c>
      <c r="S145" s="43"/>
      <c r="T145" s="43" t="s">
        <v>2988</v>
      </c>
      <c r="U145" s="43" t="s">
        <v>2988</v>
      </c>
      <c r="V145" s="43"/>
      <c r="W145" s="43"/>
      <c r="X145" s="43" t="s">
        <v>3068</v>
      </c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</row>
    <row r="146" spans="1:35" ht="30.75" thickBot="1">
      <c r="A146" s="43" t="s">
        <v>1197</v>
      </c>
      <c r="B146" s="44">
        <v>43785</v>
      </c>
      <c r="C146" s="43" t="s">
        <v>2983</v>
      </c>
      <c r="D146" s="43" t="s">
        <v>3161</v>
      </c>
      <c r="E146" s="43" t="s">
        <v>436</v>
      </c>
      <c r="F146" s="43" t="s">
        <v>2034</v>
      </c>
      <c r="G146" s="43"/>
      <c r="H146" s="43" t="s">
        <v>3162</v>
      </c>
      <c r="I146" s="45" t="s">
        <v>2986</v>
      </c>
      <c r="J146" s="43">
        <v>1</v>
      </c>
      <c r="K146" s="43" t="s">
        <v>2239</v>
      </c>
      <c r="L146" s="43"/>
      <c r="M146" s="43">
        <v>3</v>
      </c>
      <c r="N146" s="43" t="s">
        <v>3002</v>
      </c>
      <c r="O146" s="43"/>
      <c r="P146" s="43" t="s">
        <v>2988</v>
      </c>
      <c r="Q146" s="43" t="s">
        <v>2988</v>
      </c>
      <c r="R146" s="43" t="s">
        <v>2988</v>
      </c>
      <c r="S146" s="43"/>
      <c r="T146" s="43" t="s">
        <v>2988</v>
      </c>
      <c r="U146" s="43" t="s">
        <v>2988</v>
      </c>
      <c r="V146" s="43"/>
      <c r="W146" s="43"/>
      <c r="X146" s="43" t="s">
        <v>2989</v>
      </c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</row>
    <row r="147" spans="1:35" ht="210.75" thickBot="1">
      <c r="A147" s="43" t="s">
        <v>1197</v>
      </c>
      <c r="B147" s="44">
        <v>43785</v>
      </c>
      <c r="C147" s="43" t="s">
        <v>2983</v>
      </c>
      <c r="D147" s="43" t="s">
        <v>3163</v>
      </c>
      <c r="E147" s="43" t="s">
        <v>436</v>
      </c>
      <c r="F147" s="43" t="s">
        <v>2400</v>
      </c>
      <c r="G147" s="43" t="s">
        <v>2401</v>
      </c>
      <c r="H147" s="43" t="s">
        <v>3164</v>
      </c>
      <c r="I147" s="45" t="s">
        <v>2986</v>
      </c>
      <c r="J147" s="43">
        <v>1</v>
      </c>
      <c r="K147" s="43" t="s">
        <v>2454</v>
      </c>
      <c r="L147" s="43"/>
      <c r="M147" s="43"/>
      <c r="N147" s="43"/>
      <c r="O147" s="43" t="s">
        <v>3165</v>
      </c>
      <c r="P147" s="43" t="s">
        <v>3166</v>
      </c>
      <c r="Q147" s="43" t="s">
        <v>2988</v>
      </c>
      <c r="R147" s="43" t="s">
        <v>2988</v>
      </c>
      <c r="S147" s="43"/>
      <c r="T147" s="43" t="s">
        <v>2988</v>
      </c>
      <c r="U147" s="43" t="s">
        <v>2988</v>
      </c>
      <c r="V147" s="43"/>
      <c r="W147" s="43"/>
      <c r="X147" s="43" t="s">
        <v>3068</v>
      </c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</row>
    <row r="148" spans="1:35" ht="60.75" thickBot="1">
      <c r="A148" s="43" t="s">
        <v>1197</v>
      </c>
      <c r="B148" s="44">
        <v>43785</v>
      </c>
      <c r="C148" s="43" t="s">
        <v>2983</v>
      </c>
      <c r="D148" s="43" t="s">
        <v>3167</v>
      </c>
      <c r="E148" s="43" t="s">
        <v>379</v>
      </c>
      <c r="F148" s="43" t="s">
        <v>1167</v>
      </c>
      <c r="G148" s="43"/>
      <c r="H148" s="43" t="s">
        <v>1167</v>
      </c>
      <c r="I148" s="45" t="s">
        <v>2986</v>
      </c>
      <c r="J148" s="43">
        <v>2</v>
      </c>
      <c r="K148" s="43" t="s">
        <v>3168</v>
      </c>
      <c r="L148" s="43"/>
      <c r="M148" s="43"/>
      <c r="N148" s="43"/>
      <c r="O148" s="43" t="s">
        <v>3169</v>
      </c>
      <c r="P148" s="43" t="s">
        <v>2988</v>
      </c>
      <c r="Q148" s="43" t="s">
        <v>2988</v>
      </c>
      <c r="R148" s="43" t="s">
        <v>2988</v>
      </c>
      <c r="S148" s="43"/>
      <c r="T148" s="43" t="s">
        <v>2988</v>
      </c>
      <c r="U148" s="43" t="s">
        <v>2988</v>
      </c>
      <c r="V148" s="43"/>
      <c r="W148" s="43"/>
      <c r="X148" s="43" t="s">
        <v>3068</v>
      </c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</row>
    <row r="149" spans="1:35" ht="30.75" thickBot="1">
      <c r="A149" s="43" t="s">
        <v>1197</v>
      </c>
      <c r="B149" s="44">
        <v>43785</v>
      </c>
      <c r="C149" s="43" t="s">
        <v>2983</v>
      </c>
      <c r="D149" s="43" t="s">
        <v>3170</v>
      </c>
      <c r="E149" s="43" t="s">
        <v>436</v>
      </c>
      <c r="F149" s="43" t="s">
        <v>1458</v>
      </c>
      <c r="G149" s="43" t="s">
        <v>821</v>
      </c>
      <c r="H149" s="43" t="s">
        <v>3073</v>
      </c>
      <c r="I149" s="47" t="s">
        <v>2997</v>
      </c>
      <c r="J149" s="43">
        <v>4</v>
      </c>
      <c r="K149" s="43" t="s">
        <v>3171</v>
      </c>
      <c r="L149" s="43"/>
      <c r="M149" s="43"/>
      <c r="N149" s="43"/>
      <c r="O149" s="43" t="s">
        <v>3075</v>
      </c>
      <c r="P149" s="43"/>
      <c r="Q149" s="43" t="s">
        <v>2988</v>
      </c>
      <c r="R149" s="43"/>
      <c r="S149" s="43"/>
      <c r="T149" s="43"/>
      <c r="U149" s="43"/>
      <c r="V149" s="43"/>
      <c r="W149" s="43"/>
      <c r="X149" s="43" t="s">
        <v>3068</v>
      </c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</row>
    <row r="150" spans="1:35" ht="30.75" thickBot="1">
      <c r="A150" s="43" t="s">
        <v>1197</v>
      </c>
      <c r="B150" s="44">
        <v>43785</v>
      </c>
      <c r="C150" s="43" t="s">
        <v>2983</v>
      </c>
      <c r="D150" s="43" t="s">
        <v>3170</v>
      </c>
      <c r="E150" s="43" t="s">
        <v>436</v>
      </c>
      <c r="F150" s="43" t="s">
        <v>1894</v>
      </c>
      <c r="G150" s="43"/>
      <c r="H150" s="43" t="s">
        <v>3069</v>
      </c>
      <c r="I150" s="47" t="s">
        <v>2997</v>
      </c>
      <c r="J150" s="43">
        <v>8</v>
      </c>
      <c r="K150" s="43" t="s">
        <v>3172</v>
      </c>
      <c r="L150" s="43"/>
      <c r="M150" s="43"/>
      <c r="N150" s="43" t="s">
        <v>3070</v>
      </c>
      <c r="O150" s="43" t="s">
        <v>3075</v>
      </c>
      <c r="P150" s="43"/>
      <c r="Q150" s="43" t="s">
        <v>2988</v>
      </c>
      <c r="R150" s="43"/>
      <c r="S150" s="43"/>
      <c r="T150" s="43"/>
      <c r="U150" s="43"/>
      <c r="V150" s="43"/>
      <c r="W150" s="43"/>
      <c r="X150" s="43" t="s">
        <v>3071</v>
      </c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</row>
    <row r="151" spans="1:35" ht="30.75" thickBot="1">
      <c r="A151" s="43" t="s">
        <v>1197</v>
      </c>
      <c r="B151" s="44">
        <v>43785</v>
      </c>
      <c r="C151" s="43" t="s">
        <v>2983</v>
      </c>
      <c r="D151" s="43" t="s">
        <v>3173</v>
      </c>
      <c r="E151" s="43" t="s">
        <v>379</v>
      </c>
      <c r="F151" s="43" t="s">
        <v>3174</v>
      </c>
      <c r="G151" s="43" t="s">
        <v>3175</v>
      </c>
      <c r="H151" s="43" t="s">
        <v>3176</v>
      </c>
      <c r="I151" s="47" t="s">
        <v>2997</v>
      </c>
      <c r="J151" s="43">
        <v>1</v>
      </c>
      <c r="K151" s="43" t="s">
        <v>3177</v>
      </c>
      <c r="L151" s="43"/>
      <c r="M151" s="43"/>
      <c r="N151" s="43"/>
      <c r="O151" s="53" t="s">
        <v>1491</v>
      </c>
      <c r="P151" s="43"/>
      <c r="Q151" s="43" t="s">
        <v>2988</v>
      </c>
      <c r="R151" s="43"/>
      <c r="S151" s="43"/>
      <c r="T151" s="43"/>
      <c r="U151" s="43"/>
      <c r="V151" s="43"/>
      <c r="W151" s="43"/>
      <c r="X151" s="43" t="s">
        <v>3068</v>
      </c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</row>
    <row r="152" spans="1:35" ht="30.75" thickBot="1">
      <c r="A152" s="43" t="s">
        <v>1197</v>
      </c>
      <c r="B152" s="44">
        <v>43785</v>
      </c>
      <c r="C152" s="43" t="s">
        <v>2983</v>
      </c>
      <c r="D152" s="43" t="s">
        <v>3178</v>
      </c>
      <c r="E152" s="43" t="s">
        <v>379</v>
      </c>
      <c r="F152" s="43" t="s">
        <v>3174</v>
      </c>
      <c r="G152" s="43" t="s">
        <v>3175</v>
      </c>
      <c r="H152" s="43" t="s">
        <v>3176</v>
      </c>
      <c r="I152" s="47" t="s">
        <v>2997</v>
      </c>
      <c r="J152" s="43">
        <v>2</v>
      </c>
      <c r="K152" s="43" t="s">
        <v>3179</v>
      </c>
      <c r="L152" s="43"/>
      <c r="M152" s="43"/>
      <c r="N152" s="43"/>
      <c r="O152" s="43"/>
      <c r="P152" s="43"/>
      <c r="Q152" s="43" t="s">
        <v>2988</v>
      </c>
      <c r="R152" s="43"/>
      <c r="S152" s="43"/>
      <c r="T152" s="43"/>
      <c r="U152" s="43"/>
      <c r="V152" s="43"/>
      <c r="W152" s="43"/>
      <c r="X152" s="43" t="s">
        <v>3068</v>
      </c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</row>
    <row r="153" spans="1:35" ht="75.75" thickBot="1">
      <c r="A153" s="43" t="s">
        <v>1197</v>
      </c>
      <c r="B153" s="44">
        <v>43785</v>
      </c>
      <c r="C153" s="43" t="s">
        <v>2983</v>
      </c>
      <c r="D153" s="43" t="s">
        <v>3180</v>
      </c>
      <c r="E153" s="43" t="s">
        <v>379</v>
      </c>
      <c r="F153" s="43" t="s">
        <v>2405</v>
      </c>
      <c r="G153" s="43" t="s">
        <v>2406</v>
      </c>
      <c r="H153" s="43" t="s">
        <v>3181</v>
      </c>
      <c r="I153" s="45" t="s">
        <v>2986</v>
      </c>
      <c r="J153" s="43">
        <v>1</v>
      </c>
      <c r="K153" s="43" t="s">
        <v>2479</v>
      </c>
      <c r="L153" s="43" t="s">
        <v>3182</v>
      </c>
      <c r="M153" s="43">
        <v>3</v>
      </c>
      <c r="N153" s="43"/>
      <c r="O153" s="43" t="s">
        <v>3183</v>
      </c>
      <c r="P153" s="43"/>
      <c r="Q153" s="43" t="s">
        <v>2988</v>
      </c>
      <c r="R153" s="43" t="s">
        <v>2988</v>
      </c>
      <c r="S153" s="43"/>
      <c r="T153" s="43" t="s">
        <v>2988</v>
      </c>
      <c r="U153" s="43" t="s">
        <v>2988</v>
      </c>
      <c r="V153" s="43"/>
      <c r="W153" s="43"/>
      <c r="X153" s="43" t="s">
        <v>2989</v>
      </c>
      <c r="Y153" s="43">
        <v>1</v>
      </c>
      <c r="Z153" s="43">
        <v>1.1000000000000001</v>
      </c>
      <c r="AA153" s="43">
        <v>0.9</v>
      </c>
      <c r="AB153" s="43"/>
      <c r="AC153" s="43"/>
      <c r="AD153" s="43"/>
      <c r="AE153" s="43"/>
      <c r="AF153" s="43"/>
      <c r="AG153" s="43"/>
      <c r="AH153" s="43"/>
      <c r="AI153" s="43">
        <v>1</v>
      </c>
    </row>
    <row r="154" spans="1:35" ht="75.75" thickBot="1">
      <c r="A154" s="43" t="s">
        <v>1197</v>
      </c>
      <c r="B154" s="44">
        <v>43785</v>
      </c>
      <c r="C154" s="43" t="s">
        <v>2983</v>
      </c>
      <c r="D154" s="43" t="s">
        <v>3180</v>
      </c>
      <c r="E154" s="43" t="s">
        <v>379</v>
      </c>
      <c r="F154" s="43" t="s">
        <v>2405</v>
      </c>
      <c r="G154" s="43" t="s">
        <v>2406</v>
      </c>
      <c r="H154" s="43" t="s">
        <v>3181</v>
      </c>
      <c r="I154" s="45" t="s">
        <v>2986</v>
      </c>
      <c r="J154" s="43">
        <v>2</v>
      </c>
      <c r="K154" s="43" t="s">
        <v>2407</v>
      </c>
      <c r="L154" s="43" t="s">
        <v>3184</v>
      </c>
      <c r="M154" s="43">
        <v>3</v>
      </c>
      <c r="N154" s="43"/>
      <c r="O154" s="43" t="s">
        <v>3185</v>
      </c>
      <c r="P154" s="43"/>
      <c r="Q154" s="43" t="s">
        <v>2988</v>
      </c>
      <c r="R154" s="43" t="s">
        <v>2988</v>
      </c>
      <c r="S154" s="43"/>
      <c r="T154" s="43" t="s">
        <v>2988</v>
      </c>
      <c r="U154" s="43" t="s">
        <v>2988</v>
      </c>
      <c r="V154" s="43"/>
      <c r="W154" s="43"/>
      <c r="X154" s="43" t="s">
        <v>2989</v>
      </c>
      <c r="Y154" s="43">
        <v>1.3</v>
      </c>
      <c r="Z154" s="43">
        <v>1.4</v>
      </c>
      <c r="AA154" s="43">
        <v>1.6</v>
      </c>
      <c r="AB154" s="43"/>
      <c r="AC154" s="43"/>
      <c r="AD154" s="43"/>
      <c r="AE154" s="43"/>
      <c r="AF154" s="43"/>
      <c r="AG154" s="43"/>
      <c r="AH154" s="43"/>
      <c r="AI154" s="43">
        <v>1.433333333</v>
      </c>
    </row>
    <row r="155" spans="1:35" ht="30.75" thickBot="1">
      <c r="A155" s="43" t="s">
        <v>1197</v>
      </c>
      <c r="B155" s="44">
        <v>43785</v>
      </c>
      <c r="C155" s="43" t="s">
        <v>2983</v>
      </c>
      <c r="D155" s="43" t="s">
        <v>3180</v>
      </c>
      <c r="E155" s="43" t="s">
        <v>379</v>
      </c>
      <c r="F155" s="43" t="s">
        <v>2405</v>
      </c>
      <c r="G155" s="43" t="s">
        <v>2406</v>
      </c>
      <c r="H155" s="43" t="s">
        <v>3181</v>
      </c>
      <c r="I155" s="47" t="s">
        <v>2997</v>
      </c>
      <c r="J155" s="43">
        <v>3</v>
      </c>
      <c r="K155" s="43" t="s">
        <v>3186</v>
      </c>
      <c r="L155" s="43" t="s">
        <v>3187</v>
      </c>
      <c r="M155" s="43">
        <v>3</v>
      </c>
      <c r="N155" s="43"/>
      <c r="O155" s="43" t="s">
        <v>3188</v>
      </c>
      <c r="P155" s="43"/>
      <c r="Q155" s="43" t="s">
        <v>2988</v>
      </c>
      <c r="R155" s="43"/>
      <c r="S155" s="43"/>
      <c r="T155" s="43"/>
      <c r="U155" s="43"/>
      <c r="V155" s="43"/>
      <c r="W155" s="43"/>
      <c r="X155" s="43" t="s">
        <v>2989</v>
      </c>
      <c r="Y155" s="43">
        <v>1.6</v>
      </c>
      <c r="Z155" s="43">
        <v>1.7</v>
      </c>
      <c r="AA155" s="43">
        <v>1.8</v>
      </c>
      <c r="AB155" s="43"/>
      <c r="AC155" s="43"/>
      <c r="AD155" s="43"/>
      <c r="AE155" s="43"/>
      <c r="AF155" s="43"/>
      <c r="AG155" s="43"/>
      <c r="AH155" s="43"/>
      <c r="AI155" s="43">
        <v>1.7</v>
      </c>
    </row>
    <row r="156" spans="1:35" ht="45.75" thickBot="1">
      <c r="A156" s="43" t="s">
        <v>1197</v>
      </c>
      <c r="B156" s="44">
        <v>43785</v>
      </c>
      <c r="C156" s="43" t="s">
        <v>2983</v>
      </c>
      <c r="D156" s="43" t="s">
        <v>3180</v>
      </c>
      <c r="E156" s="43" t="s">
        <v>379</v>
      </c>
      <c r="F156" s="43" t="s">
        <v>2457</v>
      </c>
      <c r="G156" s="43" t="s">
        <v>2458</v>
      </c>
      <c r="H156" s="43" t="s">
        <v>3189</v>
      </c>
      <c r="I156" s="45" t="s">
        <v>2986</v>
      </c>
      <c r="J156" s="43">
        <v>1</v>
      </c>
      <c r="K156" s="43" t="s">
        <v>3190</v>
      </c>
      <c r="L156" s="43" t="s">
        <v>3191</v>
      </c>
      <c r="M156" s="43">
        <v>3</v>
      </c>
      <c r="N156" s="43"/>
      <c r="O156" s="53" t="s">
        <v>3192</v>
      </c>
      <c r="P156" s="43"/>
      <c r="Q156" s="43" t="s">
        <v>2988</v>
      </c>
      <c r="R156" s="43" t="s">
        <v>2988</v>
      </c>
      <c r="S156" s="43"/>
      <c r="T156" s="43" t="s">
        <v>2988</v>
      </c>
      <c r="U156" s="43" t="s">
        <v>2988</v>
      </c>
      <c r="V156" s="43"/>
      <c r="W156" s="43"/>
      <c r="X156" s="43" t="s">
        <v>2989</v>
      </c>
      <c r="Y156" s="43">
        <v>0.9</v>
      </c>
      <c r="Z156" s="43">
        <v>0.8</v>
      </c>
      <c r="AA156" s="43">
        <v>0.9</v>
      </c>
      <c r="AB156" s="43"/>
      <c r="AC156" s="43"/>
      <c r="AD156" s="43"/>
      <c r="AE156" s="43"/>
      <c r="AF156" s="43"/>
      <c r="AG156" s="43"/>
      <c r="AH156" s="43"/>
      <c r="AI156" s="43">
        <v>0.86666666670000003</v>
      </c>
    </row>
    <row r="157" spans="1:35" ht="30.75" thickBot="1">
      <c r="A157" s="43" t="s">
        <v>1197</v>
      </c>
      <c r="B157" s="44">
        <v>43785</v>
      </c>
      <c r="C157" s="43" t="s">
        <v>2983</v>
      </c>
      <c r="D157" s="43" t="s">
        <v>3180</v>
      </c>
      <c r="E157" s="43" t="s">
        <v>379</v>
      </c>
      <c r="F157" s="43" t="s">
        <v>2457</v>
      </c>
      <c r="G157" s="43" t="s">
        <v>2458</v>
      </c>
      <c r="H157" s="43" t="s">
        <v>3189</v>
      </c>
      <c r="I157" s="45" t="s">
        <v>2986</v>
      </c>
      <c r="J157" s="43">
        <v>2</v>
      </c>
      <c r="K157" s="43" t="s">
        <v>2459</v>
      </c>
      <c r="L157" s="43" t="s">
        <v>3193</v>
      </c>
      <c r="M157" s="43">
        <v>3</v>
      </c>
      <c r="N157" s="43"/>
      <c r="O157" s="43"/>
      <c r="P157" s="43"/>
      <c r="Q157" s="43" t="s">
        <v>2988</v>
      </c>
      <c r="R157" s="43" t="s">
        <v>2988</v>
      </c>
      <c r="S157" s="43"/>
      <c r="T157" s="43" t="s">
        <v>2988</v>
      </c>
      <c r="U157" s="43" t="s">
        <v>2988</v>
      </c>
      <c r="V157" s="43"/>
      <c r="W157" s="43"/>
      <c r="X157" s="43" t="s">
        <v>2989</v>
      </c>
      <c r="Y157" s="43">
        <v>1</v>
      </c>
      <c r="Z157" s="43">
        <v>0.9</v>
      </c>
      <c r="AA157" s="43">
        <v>1</v>
      </c>
      <c r="AB157" s="43"/>
      <c r="AC157" s="43"/>
      <c r="AD157" s="43"/>
      <c r="AE157" s="43"/>
      <c r="AF157" s="43"/>
      <c r="AG157" s="43"/>
      <c r="AH157" s="43"/>
      <c r="AI157" s="43">
        <v>0.96666666670000001</v>
      </c>
    </row>
    <row r="158" spans="1:35" ht="30.75" thickBot="1">
      <c r="A158" s="43" t="s">
        <v>1197</v>
      </c>
      <c r="B158" s="44">
        <v>43785</v>
      </c>
      <c r="C158" s="43" t="s">
        <v>2983</v>
      </c>
      <c r="D158" s="43" t="s">
        <v>3180</v>
      </c>
      <c r="E158" s="43" t="s">
        <v>379</v>
      </c>
      <c r="F158" s="43" t="s">
        <v>2457</v>
      </c>
      <c r="G158" s="43" t="s">
        <v>2458</v>
      </c>
      <c r="H158" s="43" t="s">
        <v>3189</v>
      </c>
      <c r="I158" s="47" t="s">
        <v>2997</v>
      </c>
      <c r="J158" s="43">
        <v>3</v>
      </c>
      <c r="K158" s="43" t="s">
        <v>3194</v>
      </c>
      <c r="L158" s="43" t="s">
        <v>3195</v>
      </c>
      <c r="M158" s="43">
        <v>3</v>
      </c>
      <c r="N158" s="43"/>
      <c r="O158" s="43"/>
      <c r="P158" s="43"/>
      <c r="Q158" s="43" t="s">
        <v>2988</v>
      </c>
      <c r="R158" s="43"/>
      <c r="S158" s="43"/>
      <c r="T158" s="43"/>
      <c r="U158" s="43"/>
      <c r="V158" s="43"/>
      <c r="W158" s="43"/>
      <c r="X158" s="43" t="s">
        <v>2989</v>
      </c>
      <c r="Y158" s="43">
        <v>0.9</v>
      </c>
      <c r="Z158" s="43">
        <v>0.9</v>
      </c>
      <c r="AA158" s="43">
        <v>1</v>
      </c>
      <c r="AB158" s="43"/>
      <c r="AC158" s="43"/>
      <c r="AD158" s="43"/>
      <c r="AE158" s="43"/>
      <c r="AF158" s="43"/>
      <c r="AG158" s="43"/>
      <c r="AH158" s="43"/>
      <c r="AI158" s="43">
        <v>0.93333333330000001</v>
      </c>
    </row>
    <row r="159" spans="1:35" ht="30.75" thickBot="1">
      <c r="A159" s="43" t="s">
        <v>1197</v>
      </c>
      <c r="B159" s="44">
        <v>43785</v>
      </c>
      <c r="C159" s="43" t="s">
        <v>2983</v>
      </c>
      <c r="D159" s="43" t="s">
        <v>3180</v>
      </c>
      <c r="E159" s="43" t="s">
        <v>379</v>
      </c>
      <c r="F159" s="43" t="s">
        <v>3196</v>
      </c>
      <c r="G159" s="43" t="s">
        <v>3197</v>
      </c>
      <c r="H159" s="43" t="s">
        <v>3198</v>
      </c>
      <c r="I159" s="47" t="s">
        <v>2997</v>
      </c>
      <c r="J159" s="43">
        <v>1</v>
      </c>
      <c r="K159" s="43" t="s">
        <v>3199</v>
      </c>
      <c r="L159" s="43"/>
      <c r="M159" s="43">
        <v>1</v>
      </c>
      <c r="N159" s="43"/>
      <c r="O159" s="53" t="s">
        <v>3197</v>
      </c>
      <c r="P159" s="43"/>
      <c r="Q159" s="43" t="s">
        <v>2988</v>
      </c>
      <c r="R159" s="43"/>
      <c r="S159" s="43"/>
      <c r="T159" s="43"/>
      <c r="U159" s="43"/>
      <c r="V159" s="43"/>
      <c r="W159" s="43"/>
      <c r="X159" s="43" t="s">
        <v>2989</v>
      </c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</row>
    <row r="160" spans="1:35" ht="45.75" thickBot="1">
      <c r="A160" s="43" t="s">
        <v>1197</v>
      </c>
      <c r="B160" s="44">
        <v>43785</v>
      </c>
      <c r="C160" s="43" t="s">
        <v>2983</v>
      </c>
      <c r="D160" s="43" t="s">
        <v>3180</v>
      </c>
      <c r="E160" s="43" t="s">
        <v>379</v>
      </c>
      <c r="F160" s="43" t="s">
        <v>3200</v>
      </c>
      <c r="G160" s="43" t="s">
        <v>3201</v>
      </c>
      <c r="H160" s="43" t="s">
        <v>3202</v>
      </c>
      <c r="I160" s="52" t="s">
        <v>3145</v>
      </c>
      <c r="J160" s="43">
        <v>1</v>
      </c>
      <c r="K160" s="43" t="s">
        <v>3203</v>
      </c>
      <c r="L160" s="43" t="s">
        <v>3204</v>
      </c>
      <c r="M160" s="43">
        <v>1</v>
      </c>
      <c r="N160" s="43"/>
      <c r="O160" s="53" t="s">
        <v>3201</v>
      </c>
      <c r="P160" s="43"/>
      <c r="Q160" s="43" t="s">
        <v>2988</v>
      </c>
      <c r="R160" s="43"/>
      <c r="S160" s="43"/>
      <c r="T160" s="43"/>
      <c r="U160" s="43"/>
      <c r="V160" s="43"/>
      <c r="W160" s="43"/>
      <c r="X160" s="43" t="s">
        <v>2989</v>
      </c>
      <c r="Y160" s="43">
        <v>1</v>
      </c>
      <c r="Z160" s="43">
        <v>1.3</v>
      </c>
      <c r="AA160" s="43"/>
      <c r="AB160" s="43"/>
      <c r="AC160" s="43"/>
      <c r="AD160" s="43"/>
      <c r="AE160" s="43"/>
      <c r="AF160" s="43"/>
      <c r="AG160" s="43"/>
      <c r="AH160" s="43"/>
      <c r="AI160" s="43">
        <v>1.1499999999999999</v>
      </c>
    </row>
    <row r="161" spans="1:35" ht="30.75" thickBot="1">
      <c r="A161" s="43" t="s">
        <v>1197</v>
      </c>
      <c r="B161" s="44">
        <v>43785</v>
      </c>
      <c r="C161" s="43" t="s">
        <v>2983</v>
      </c>
      <c r="D161" s="43" t="s">
        <v>3180</v>
      </c>
      <c r="E161" s="43" t="s">
        <v>379</v>
      </c>
      <c r="F161" s="43" t="s">
        <v>2088</v>
      </c>
      <c r="G161" s="43" t="s">
        <v>2089</v>
      </c>
      <c r="H161" s="43" t="s">
        <v>3205</v>
      </c>
      <c r="I161" s="45" t="s">
        <v>2986</v>
      </c>
      <c r="J161" s="43">
        <v>1</v>
      </c>
      <c r="K161" s="43" t="s">
        <v>2508</v>
      </c>
      <c r="L161" s="43" t="s">
        <v>3206</v>
      </c>
      <c r="M161" s="43">
        <v>2</v>
      </c>
      <c r="N161" s="43"/>
      <c r="O161" s="43"/>
      <c r="P161" s="43"/>
      <c r="Q161" s="43" t="s">
        <v>2988</v>
      </c>
      <c r="R161" s="43" t="s">
        <v>2988</v>
      </c>
      <c r="S161" s="43"/>
      <c r="T161" s="43" t="s">
        <v>2988</v>
      </c>
      <c r="U161" s="43" t="s">
        <v>2988</v>
      </c>
      <c r="V161" s="43"/>
      <c r="W161" s="43"/>
      <c r="X161" s="43" t="s">
        <v>2989</v>
      </c>
      <c r="Y161" s="43">
        <v>1.9</v>
      </c>
      <c r="Z161" s="43">
        <v>1.3</v>
      </c>
      <c r="AA161" s="43"/>
      <c r="AB161" s="43"/>
      <c r="AC161" s="43"/>
      <c r="AD161" s="43"/>
      <c r="AE161" s="43"/>
      <c r="AF161" s="43"/>
      <c r="AG161" s="43"/>
      <c r="AH161" s="43"/>
      <c r="AI161" s="43">
        <v>1.6</v>
      </c>
    </row>
    <row r="162" spans="1:35" ht="30.75" thickBot="1">
      <c r="A162" s="43" t="s">
        <v>1197</v>
      </c>
      <c r="B162" s="44">
        <v>43785</v>
      </c>
      <c r="C162" s="43" t="s">
        <v>2983</v>
      </c>
      <c r="D162" s="43" t="s">
        <v>3180</v>
      </c>
      <c r="E162" s="43" t="s">
        <v>379</v>
      </c>
      <c r="F162" s="43" t="s">
        <v>3200</v>
      </c>
      <c r="G162" s="43" t="s">
        <v>3201</v>
      </c>
      <c r="H162" s="43" t="s">
        <v>3202</v>
      </c>
      <c r="I162" s="52" t="s">
        <v>3145</v>
      </c>
      <c r="J162" s="43">
        <v>2</v>
      </c>
      <c r="K162" s="43" t="s">
        <v>3207</v>
      </c>
      <c r="L162" s="43" t="s">
        <v>3208</v>
      </c>
      <c r="M162" s="43">
        <v>2</v>
      </c>
      <c r="N162" s="43"/>
      <c r="O162" s="43"/>
      <c r="P162" s="43"/>
      <c r="Q162" s="43" t="s">
        <v>2988</v>
      </c>
      <c r="R162" s="43"/>
      <c r="S162" s="43"/>
      <c r="T162" s="43"/>
      <c r="U162" s="43"/>
      <c r="V162" s="43"/>
      <c r="W162" s="43"/>
      <c r="X162" s="43" t="s">
        <v>2989</v>
      </c>
      <c r="Y162" s="43">
        <v>1.1000000000000001</v>
      </c>
      <c r="Z162" s="43">
        <v>1.3</v>
      </c>
      <c r="AA162" s="43"/>
      <c r="AB162" s="43"/>
      <c r="AC162" s="43"/>
      <c r="AD162" s="43"/>
      <c r="AE162" s="43"/>
      <c r="AF162" s="43"/>
      <c r="AG162" s="43"/>
      <c r="AH162" s="43"/>
      <c r="AI162" s="43">
        <v>1.2</v>
      </c>
    </row>
    <row r="163" spans="1:35" ht="60.75" thickBot="1">
      <c r="A163" s="43" t="s">
        <v>1197</v>
      </c>
      <c r="B163" s="44">
        <v>43785</v>
      </c>
      <c r="C163" s="43" t="s">
        <v>2983</v>
      </c>
      <c r="D163" s="43" t="s">
        <v>3180</v>
      </c>
      <c r="E163" s="43" t="s">
        <v>379</v>
      </c>
      <c r="F163" s="43" t="s">
        <v>3209</v>
      </c>
      <c r="G163" s="43" t="s">
        <v>3210</v>
      </c>
      <c r="H163" s="43" t="s">
        <v>3211</v>
      </c>
      <c r="I163" s="47" t="s">
        <v>2997</v>
      </c>
      <c r="J163" s="43">
        <v>1</v>
      </c>
      <c r="K163" s="43" t="s">
        <v>3212</v>
      </c>
      <c r="L163" s="43" t="s">
        <v>3213</v>
      </c>
      <c r="M163" s="43">
        <v>2</v>
      </c>
      <c r="N163" s="43"/>
      <c r="O163" s="53" t="s">
        <v>3210</v>
      </c>
      <c r="P163" s="43"/>
      <c r="Q163" s="43" t="s">
        <v>2988</v>
      </c>
      <c r="R163" s="43"/>
      <c r="S163" s="43"/>
      <c r="T163" s="43"/>
      <c r="U163" s="43"/>
      <c r="V163" s="43"/>
      <c r="W163" s="43"/>
      <c r="X163" s="43" t="s">
        <v>2989</v>
      </c>
      <c r="Y163" s="43">
        <v>1.3</v>
      </c>
      <c r="Z163" s="43">
        <v>1.1000000000000001</v>
      </c>
      <c r="AA163" s="43"/>
      <c r="AB163" s="43"/>
      <c r="AC163" s="43"/>
      <c r="AD163" s="43"/>
      <c r="AE163" s="43"/>
      <c r="AF163" s="43"/>
      <c r="AG163" s="43"/>
      <c r="AH163" s="43"/>
      <c r="AI163" s="43">
        <v>1.2</v>
      </c>
    </row>
    <row r="164" spans="1:35" ht="30.75" thickBot="1">
      <c r="A164" s="43" t="s">
        <v>1197</v>
      </c>
      <c r="B164" s="44">
        <v>43785</v>
      </c>
      <c r="C164" s="43" t="s">
        <v>2983</v>
      </c>
      <c r="D164" s="43" t="s">
        <v>3214</v>
      </c>
      <c r="E164" s="43" t="s">
        <v>379</v>
      </c>
      <c r="F164" s="43" t="s">
        <v>1206</v>
      </c>
      <c r="G164" s="46" t="s">
        <v>1207</v>
      </c>
      <c r="H164" s="43" t="s">
        <v>3026</v>
      </c>
      <c r="I164" s="45" t="s">
        <v>2986</v>
      </c>
      <c r="J164" s="43">
        <v>3</v>
      </c>
      <c r="K164" s="43" t="s">
        <v>1480</v>
      </c>
      <c r="L164" s="43">
        <v>19</v>
      </c>
      <c r="M164" s="43">
        <v>1</v>
      </c>
      <c r="N164" s="43" t="s">
        <v>1111</v>
      </c>
      <c r="O164" s="43"/>
      <c r="P164" s="43"/>
      <c r="Q164" s="43" t="s">
        <v>2988</v>
      </c>
      <c r="R164" s="43" t="s">
        <v>2988</v>
      </c>
      <c r="S164" s="43"/>
      <c r="T164" s="43" t="s">
        <v>2988</v>
      </c>
      <c r="U164" s="43" t="s">
        <v>2988</v>
      </c>
      <c r="V164" s="43"/>
      <c r="W164" s="43"/>
      <c r="X164" s="43" t="s">
        <v>2989</v>
      </c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</row>
    <row r="165" spans="1:35" ht="30.75" thickBot="1">
      <c r="A165" s="43" t="s">
        <v>1197</v>
      </c>
      <c r="B165" s="44">
        <v>43785</v>
      </c>
      <c r="C165" s="43" t="s">
        <v>2983</v>
      </c>
      <c r="D165" s="43" t="s">
        <v>3214</v>
      </c>
      <c r="E165" s="43" t="s">
        <v>379</v>
      </c>
      <c r="F165" s="43" t="s">
        <v>1206</v>
      </c>
      <c r="G165" s="46" t="s">
        <v>1207</v>
      </c>
      <c r="H165" s="43" t="s">
        <v>3026</v>
      </c>
      <c r="I165" s="47" t="s">
        <v>2997</v>
      </c>
      <c r="J165" s="43" t="s">
        <v>3215</v>
      </c>
      <c r="K165" s="43" t="s">
        <v>3216</v>
      </c>
      <c r="L165" s="43">
        <v>19</v>
      </c>
      <c r="M165" s="43">
        <v>1</v>
      </c>
      <c r="N165" s="43" t="s">
        <v>3128</v>
      </c>
      <c r="O165" s="43"/>
      <c r="P165" s="43"/>
      <c r="Q165" s="43" t="s">
        <v>2988</v>
      </c>
      <c r="R165" s="43"/>
      <c r="S165" s="43"/>
      <c r="T165" s="43"/>
      <c r="U165" s="43"/>
      <c r="V165" s="43"/>
      <c r="W165" s="43"/>
      <c r="X165" s="43" t="s">
        <v>2989</v>
      </c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</row>
    <row r="166" spans="1:35" ht="75.75" thickBot="1">
      <c r="A166" s="43" t="s">
        <v>1197</v>
      </c>
      <c r="B166" s="44">
        <v>43785</v>
      </c>
      <c r="C166" s="43" t="s">
        <v>2983</v>
      </c>
      <c r="D166" s="43" t="s">
        <v>3217</v>
      </c>
      <c r="E166" s="43" t="s">
        <v>379</v>
      </c>
      <c r="F166" s="43" t="s">
        <v>1472</v>
      </c>
      <c r="G166" s="43" t="s">
        <v>1473</v>
      </c>
      <c r="H166" s="43" t="s">
        <v>3218</v>
      </c>
      <c r="I166" s="45" t="s">
        <v>2986</v>
      </c>
      <c r="J166" s="43">
        <v>1</v>
      </c>
      <c r="K166" s="43" t="s">
        <v>1510</v>
      </c>
      <c r="L166" s="43"/>
      <c r="M166" s="43">
        <v>1</v>
      </c>
      <c r="N166" s="43" t="s">
        <v>1111</v>
      </c>
      <c r="O166" s="53" t="s">
        <v>3219</v>
      </c>
      <c r="P166" s="43"/>
      <c r="Q166" s="43" t="s">
        <v>2988</v>
      </c>
      <c r="R166" s="43" t="s">
        <v>2988</v>
      </c>
      <c r="S166" s="43"/>
      <c r="T166" s="43" t="s">
        <v>2988</v>
      </c>
      <c r="U166" s="43" t="s">
        <v>2988</v>
      </c>
      <c r="V166" s="43"/>
      <c r="W166" s="43"/>
      <c r="X166" s="43" t="s">
        <v>2989</v>
      </c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</row>
    <row r="167" spans="1:35" ht="60.75" thickBot="1">
      <c r="A167" s="43" t="s">
        <v>1197</v>
      </c>
      <c r="B167" s="44">
        <v>43785</v>
      </c>
      <c r="C167" s="43" t="s">
        <v>2983</v>
      </c>
      <c r="D167" s="43" t="s">
        <v>3220</v>
      </c>
      <c r="E167" s="43" t="s">
        <v>436</v>
      </c>
      <c r="F167" s="43" t="s">
        <v>1167</v>
      </c>
      <c r="G167" s="43"/>
      <c r="H167" s="43" t="s">
        <v>1167</v>
      </c>
      <c r="I167" s="45" t="s">
        <v>2986</v>
      </c>
      <c r="J167" s="43">
        <v>1</v>
      </c>
      <c r="K167" s="43" t="s">
        <v>3221</v>
      </c>
      <c r="L167" s="43"/>
      <c r="M167" s="43"/>
      <c r="N167" s="43" t="s">
        <v>3159</v>
      </c>
      <c r="O167" s="43" t="s">
        <v>3222</v>
      </c>
      <c r="P167" s="43" t="s">
        <v>2988</v>
      </c>
      <c r="Q167" s="43" t="s">
        <v>2988</v>
      </c>
      <c r="R167" s="43" t="s">
        <v>2988</v>
      </c>
      <c r="S167" s="43"/>
      <c r="T167" s="43" t="s">
        <v>2988</v>
      </c>
      <c r="U167" s="43" t="s">
        <v>2988</v>
      </c>
      <c r="V167" s="43"/>
      <c r="W167" s="43"/>
      <c r="X167" s="43" t="s">
        <v>3068</v>
      </c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</row>
    <row r="168" spans="1:35" ht="60.75" thickBot="1">
      <c r="A168" s="43" t="s">
        <v>1197</v>
      </c>
      <c r="B168" s="44">
        <v>43785</v>
      </c>
      <c r="C168" s="43" t="s">
        <v>2983</v>
      </c>
      <c r="D168" s="43" t="s">
        <v>3223</v>
      </c>
      <c r="E168" s="43" t="s">
        <v>379</v>
      </c>
      <c r="F168" s="43" t="s">
        <v>1167</v>
      </c>
      <c r="G168" s="43"/>
      <c r="H168" s="43" t="s">
        <v>1167</v>
      </c>
      <c r="I168" s="45" t="s">
        <v>2986</v>
      </c>
      <c r="J168" s="43">
        <v>1</v>
      </c>
      <c r="K168" s="43" t="s">
        <v>3224</v>
      </c>
      <c r="L168" s="43"/>
      <c r="M168" s="43"/>
      <c r="N168" s="43" t="s">
        <v>3159</v>
      </c>
      <c r="O168" s="43" t="s">
        <v>3225</v>
      </c>
      <c r="P168" s="43" t="s">
        <v>2988</v>
      </c>
      <c r="Q168" s="43" t="s">
        <v>2988</v>
      </c>
      <c r="R168" s="43" t="s">
        <v>2988</v>
      </c>
      <c r="S168" s="43"/>
      <c r="T168" s="43" t="s">
        <v>2988</v>
      </c>
      <c r="U168" s="43" t="s">
        <v>2988</v>
      </c>
      <c r="V168" s="43"/>
      <c r="W168" s="43"/>
      <c r="X168" s="43" t="s">
        <v>3068</v>
      </c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</row>
    <row r="169" spans="1:35" ht="30.75" thickBot="1">
      <c r="A169" s="43" t="s">
        <v>1197</v>
      </c>
      <c r="B169" s="44">
        <v>43785</v>
      </c>
      <c r="C169" s="43" t="s">
        <v>2983</v>
      </c>
      <c r="D169" s="43" t="s">
        <v>3226</v>
      </c>
      <c r="E169" s="43" t="s">
        <v>436</v>
      </c>
      <c r="F169" s="43" t="s">
        <v>2034</v>
      </c>
      <c r="G169" s="43"/>
      <c r="H169" s="43" t="s">
        <v>3162</v>
      </c>
      <c r="I169" s="45" t="s">
        <v>2986</v>
      </c>
      <c r="J169" s="43">
        <v>2</v>
      </c>
      <c r="K169" s="43" t="s">
        <v>2197</v>
      </c>
      <c r="L169" s="43"/>
      <c r="M169" s="43">
        <v>3</v>
      </c>
      <c r="N169" s="43" t="s">
        <v>3002</v>
      </c>
      <c r="O169" s="43"/>
      <c r="P169" s="43" t="s">
        <v>2988</v>
      </c>
      <c r="Q169" s="43" t="s">
        <v>2988</v>
      </c>
      <c r="R169" s="43" t="s">
        <v>2988</v>
      </c>
      <c r="S169" s="43"/>
      <c r="T169" s="43" t="s">
        <v>2988</v>
      </c>
      <c r="U169" s="43" t="s">
        <v>2988</v>
      </c>
      <c r="V169" s="43"/>
      <c r="W169" s="43"/>
      <c r="X169" s="43" t="s">
        <v>2989</v>
      </c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</row>
    <row r="170" spans="1:35" ht="60.75" thickBot="1">
      <c r="A170" s="43" t="s">
        <v>1197</v>
      </c>
      <c r="B170" s="44">
        <v>43785</v>
      </c>
      <c r="C170" s="43" t="s">
        <v>2983</v>
      </c>
      <c r="D170" s="43" t="s">
        <v>3226</v>
      </c>
      <c r="E170" s="43" t="s">
        <v>436</v>
      </c>
      <c r="F170" s="43" t="s">
        <v>2047</v>
      </c>
      <c r="G170" s="43" t="s">
        <v>2048</v>
      </c>
      <c r="H170" s="43" t="s">
        <v>3227</v>
      </c>
      <c r="I170" s="45" t="s">
        <v>2986</v>
      </c>
      <c r="J170" s="43">
        <v>1</v>
      </c>
      <c r="K170" s="43" t="s">
        <v>2937</v>
      </c>
      <c r="L170" s="43">
        <v>1.4</v>
      </c>
      <c r="M170" s="43">
        <v>1</v>
      </c>
      <c r="N170" s="43" t="s">
        <v>3002</v>
      </c>
      <c r="O170" s="53" t="s">
        <v>2048</v>
      </c>
      <c r="P170" s="43" t="s">
        <v>2988</v>
      </c>
      <c r="Q170" s="43" t="s">
        <v>2988</v>
      </c>
      <c r="R170" s="43" t="s">
        <v>2988</v>
      </c>
      <c r="S170" s="43"/>
      <c r="T170" s="43" t="s">
        <v>2988</v>
      </c>
      <c r="U170" s="43" t="s">
        <v>2988</v>
      </c>
      <c r="V170" s="43"/>
      <c r="W170" s="43"/>
      <c r="X170" s="43" t="s">
        <v>2989</v>
      </c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</row>
    <row r="171" spans="1:35" ht="30.75" thickBot="1">
      <c r="A171" s="43" t="s">
        <v>1197</v>
      </c>
      <c r="B171" s="44">
        <v>43785</v>
      </c>
      <c r="C171" s="43" t="s">
        <v>2983</v>
      </c>
      <c r="D171" s="43" t="s">
        <v>3217</v>
      </c>
      <c r="E171" s="43" t="s">
        <v>379</v>
      </c>
      <c r="F171" s="43" t="s">
        <v>1472</v>
      </c>
      <c r="G171" s="43" t="s">
        <v>1473</v>
      </c>
      <c r="H171" s="43" t="s">
        <v>3218</v>
      </c>
      <c r="I171" s="45" t="s">
        <v>2986</v>
      </c>
      <c r="J171" s="43">
        <v>2</v>
      </c>
      <c r="K171" s="43" t="s">
        <v>1474</v>
      </c>
      <c r="L171" s="43"/>
      <c r="M171" s="43">
        <v>1</v>
      </c>
      <c r="N171" s="43" t="s">
        <v>1111</v>
      </c>
      <c r="O171" s="43" t="s">
        <v>3081</v>
      </c>
      <c r="P171" s="43"/>
      <c r="Q171" s="43" t="s">
        <v>2988</v>
      </c>
      <c r="R171" s="43" t="s">
        <v>2988</v>
      </c>
      <c r="S171" s="43"/>
      <c r="T171" s="43" t="s">
        <v>2988</v>
      </c>
      <c r="U171" s="43" t="s">
        <v>2988</v>
      </c>
      <c r="V171" s="43"/>
      <c r="W171" s="43"/>
      <c r="X171" s="43" t="s">
        <v>2989</v>
      </c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</row>
    <row r="172" spans="1:35" ht="75.75" thickBot="1">
      <c r="A172" s="43" t="s">
        <v>1197</v>
      </c>
      <c r="B172" s="44">
        <v>43785</v>
      </c>
      <c r="C172" s="43" t="s">
        <v>2983</v>
      </c>
      <c r="D172" s="43" t="s">
        <v>3217</v>
      </c>
      <c r="E172" s="43" t="s">
        <v>379</v>
      </c>
      <c r="F172" s="43" t="s">
        <v>1472</v>
      </c>
      <c r="G172" s="43" t="s">
        <v>1473</v>
      </c>
      <c r="H172" s="43" t="s">
        <v>3218</v>
      </c>
      <c r="I172" s="45" t="s">
        <v>3228</v>
      </c>
      <c r="J172" s="43">
        <v>3</v>
      </c>
      <c r="K172" s="43" t="s">
        <v>2680</v>
      </c>
      <c r="L172" s="43"/>
      <c r="M172" s="43">
        <v>1</v>
      </c>
      <c r="N172" s="43" t="s">
        <v>1111</v>
      </c>
      <c r="O172" s="43" t="s">
        <v>3081</v>
      </c>
      <c r="P172" s="43"/>
      <c r="Q172" s="43" t="s">
        <v>2988</v>
      </c>
      <c r="R172" s="43" t="s">
        <v>2988</v>
      </c>
      <c r="S172" s="43"/>
      <c r="T172" s="43" t="s">
        <v>2988</v>
      </c>
      <c r="U172" s="43" t="s">
        <v>2988</v>
      </c>
      <c r="V172" s="43"/>
      <c r="W172" s="43"/>
      <c r="X172" s="43" t="s">
        <v>2989</v>
      </c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</row>
    <row r="173" spans="1:35" ht="105.75" thickBot="1">
      <c r="A173" s="43" t="s">
        <v>1197</v>
      </c>
      <c r="B173" s="44">
        <v>43785</v>
      </c>
      <c r="C173" s="43" t="s">
        <v>2983</v>
      </c>
      <c r="D173" s="43" t="s">
        <v>3217</v>
      </c>
      <c r="E173" s="43" t="s">
        <v>379</v>
      </c>
      <c r="F173" s="43" t="s">
        <v>1472</v>
      </c>
      <c r="G173" s="43" t="s">
        <v>1473</v>
      </c>
      <c r="H173" s="43" t="s">
        <v>3218</v>
      </c>
      <c r="I173" s="52" t="s">
        <v>3229</v>
      </c>
      <c r="J173" s="43">
        <v>4</v>
      </c>
      <c r="K173" s="43" t="s">
        <v>3230</v>
      </c>
      <c r="L173" s="43"/>
      <c r="M173" s="43">
        <v>1</v>
      </c>
      <c r="N173" s="43" t="s">
        <v>1111</v>
      </c>
      <c r="O173" s="43" t="s">
        <v>3081</v>
      </c>
      <c r="P173" s="43"/>
      <c r="Q173" s="43" t="s">
        <v>2988</v>
      </c>
      <c r="R173" s="43" t="s">
        <v>2988</v>
      </c>
      <c r="S173" s="43"/>
      <c r="T173" s="43" t="s">
        <v>3166</v>
      </c>
      <c r="U173" s="43" t="s">
        <v>3166</v>
      </c>
      <c r="V173" s="43"/>
      <c r="W173" s="43"/>
      <c r="X173" s="43" t="s">
        <v>2989</v>
      </c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</row>
    <row r="174" spans="1:35" ht="30.75" thickBot="1">
      <c r="A174" s="43" t="s">
        <v>1197</v>
      </c>
      <c r="B174" s="44">
        <v>43785</v>
      </c>
      <c r="C174" s="43" t="s">
        <v>2983</v>
      </c>
      <c r="D174" s="43" t="s">
        <v>3226</v>
      </c>
      <c r="E174" s="43" t="s">
        <v>436</v>
      </c>
      <c r="F174" s="43" t="s">
        <v>2047</v>
      </c>
      <c r="G174" s="43" t="s">
        <v>2048</v>
      </c>
      <c r="H174" s="43" t="s">
        <v>3227</v>
      </c>
      <c r="I174" s="45" t="s">
        <v>2986</v>
      </c>
      <c r="J174" s="43">
        <v>2</v>
      </c>
      <c r="K174" s="43" t="s">
        <v>2049</v>
      </c>
      <c r="L174" s="43">
        <v>1.2</v>
      </c>
      <c r="M174" s="43">
        <v>1</v>
      </c>
      <c r="N174" s="43" t="s">
        <v>3002</v>
      </c>
      <c r="O174" s="43"/>
      <c r="P174" s="43" t="s">
        <v>2988</v>
      </c>
      <c r="Q174" s="43" t="s">
        <v>2988</v>
      </c>
      <c r="R174" s="43" t="s">
        <v>2988</v>
      </c>
      <c r="S174" s="43"/>
      <c r="T174" s="43" t="s">
        <v>2988</v>
      </c>
      <c r="U174" s="43" t="s">
        <v>2988</v>
      </c>
      <c r="V174" s="43"/>
      <c r="W174" s="43"/>
      <c r="X174" s="43" t="s">
        <v>2989</v>
      </c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</row>
    <row r="175" spans="1:35" ht="30.75" thickBot="1">
      <c r="A175" s="43" t="s">
        <v>1197</v>
      </c>
      <c r="B175" s="44">
        <v>43785</v>
      </c>
      <c r="C175" s="43" t="s">
        <v>2983</v>
      </c>
      <c r="D175" s="43" t="s">
        <v>3226</v>
      </c>
      <c r="E175" s="43" t="s">
        <v>436</v>
      </c>
      <c r="F175" s="43" t="s">
        <v>2047</v>
      </c>
      <c r="G175" s="43" t="s">
        <v>2048</v>
      </c>
      <c r="H175" s="43" t="s">
        <v>3227</v>
      </c>
      <c r="I175" s="47" t="s">
        <v>2997</v>
      </c>
      <c r="J175" s="43">
        <v>3</v>
      </c>
      <c r="K175" s="43" t="s">
        <v>3231</v>
      </c>
      <c r="L175" s="43">
        <v>1</v>
      </c>
      <c r="M175" s="43">
        <v>1</v>
      </c>
      <c r="N175" s="43" t="s">
        <v>3002</v>
      </c>
      <c r="O175" s="43"/>
      <c r="P175" s="43" t="s">
        <v>2988</v>
      </c>
      <c r="Q175" s="43" t="s">
        <v>2988</v>
      </c>
      <c r="R175" s="43"/>
      <c r="S175" s="43"/>
      <c r="T175" s="43"/>
      <c r="U175" s="43"/>
      <c r="V175" s="43"/>
      <c r="W175" s="43"/>
      <c r="X175" s="43" t="s">
        <v>2989</v>
      </c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</row>
    <row r="176" spans="1:35" ht="30.75" thickBot="1">
      <c r="A176" s="43" t="s">
        <v>1197</v>
      </c>
      <c r="B176" s="44">
        <v>43785</v>
      </c>
      <c r="C176" s="43" t="s">
        <v>2983</v>
      </c>
      <c r="D176" s="43" t="s">
        <v>3226</v>
      </c>
      <c r="E176" s="43" t="s">
        <v>436</v>
      </c>
      <c r="F176" s="43" t="s">
        <v>2047</v>
      </c>
      <c r="G176" s="43" t="s">
        <v>2048</v>
      </c>
      <c r="H176" s="43" t="s">
        <v>3227</v>
      </c>
      <c r="I176" s="47" t="s">
        <v>2997</v>
      </c>
      <c r="J176" s="43">
        <v>4</v>
      </c>
      <c r="K176" s="43" t="s">
        <v>3232</v>
      </c>
      <c r="L176" s="43">
        <v>0.7</v>
      </c>
      <c r="M176" s="43">
        <v>1</v>
      </c>
      <c r="N176" s="43" t="s">
        <v>3002</v>
      </c>
      <c r="O176" s="43"/>
      <c r="P176" s="43" t="s">
        <v>2988</v>
      </c>
      <c r="Q176" s="43" t="s">
        <v>2988</v>
      </c>
      <c r="R176" s="43"/>
      <c r="S176" s="43"/>
      <c r="T176" s="43"/>
      <c r="U176" s="43"/>
      <c r="V176" s="43"/>
      <c r="W176" s="43"/>
      <c r="X176" s="43" t="s">
        <v>2989</v>
      </c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</row>
    <row r="177" spans="1:35" ht="30.75" thickBot="1">
      <c r="A177" s="43" t="s">
        <v>1197</v>
      </c>
      <c r="B177" s="44">
        <v>43785</v>
      </c>
      <c r="C177" s="43" t="s">
        <v>2983</v>
      </c>
      <c r="D177" s="43" t="s">
        <v>3226</v>
      </c>
      <c r="E177" s="43" t="s">
        <v>436</v>
      </c>
      <c r="F177" s="43" t="s">
        <v>2047</v>
      </c>
      <c r="G177" s="43" t="s">
        <v>2048</v>
      </c>
      <c r="H177" s="43" t="s">
        <v>3227</v>
      </c>
      <c r="I177" s="47" t="s">
        <v>2997</v>
      </c>
      <c r="J177" s="43">
        <v>5</v>
      </c>
      <c r="K177" s="43" t="s">
        <v>3233</v>
      </c>
      <c r="L177" s="43">
        <v>0.8</v>
      </c>
      <c r="M177" s="43">
        <v>1</v>
      </c>
      <c r="N177" s="43" t="s">
        <v>3002</v>
      </c>
      <c r="O177" s="43"/>
      <c r="P177" s="43" t="s">
        <v>2988</v>
      </c>
      <c r="Q177" s="43" t="s">
        <v>2988</v>
      </c>
      <c r="R177" s="43"/>
      <c r="S177" s="43"/>
      <c r="T177" s="43"/>
      <c r="U177" s="43"/>
      <c r="V177" s="43"/>
      <c r="W177" s="43"/>
      <c r="X177" s="43" t="s">
        <v>2989</v>
      </c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</row>
    <row r="178" spans="1:35" ht="30.75" thickBot="1">
      <c r="A178" s="43" t="s">
        <v>1197</v>
      </c>
      <c r="B178" s="44">
        <v>43783</v>
      </c>
      <c r="C178" s="43" t="s">
        <v>2983</v>
      </c>
      <c r="D178" s="43" t="s">
        <v>3234</v>
      </c>
      <c r="E178" s="43" t="s">
        <v>324</v>
      </c>
      <c r="F178" s="43" t="s">
        <v>2255</v>
      </c>
      <c r="G178" s="43"/>
      <c r="H178" s="43" t="s">
        <v>2255</v>
      </c>
      <c r="I178" s="45" t="s">
        <v>2986</v>
      </c>
      <c r="J178" s="43">
        <v>1</v>
      </c>
      <c r="K178" s="43" t="s">
        <v>3235</v>
      </c>
      <c r="L178" s="43"/>
      <c r="M178" s="43">
        <v>1</v>
      </c>
      <c r="N178" s="43" t="s">
        <v>735</v>
      </c>
      <c r="O178" s="43"/>
      <c r="P178" s="43" t="s">
        <v>2988</v>
      </c>
      <c r="Q178" s="43" t="s">
        <v>2988</v>
      </c>
      <c r="R178" s="43" t="s">
        <v>2988</v>
      </c>
      <c r="S178" s="43"/>
      <c r="T178" s="43" t="s">
        <v>2988</v>
      </c>
      <c r="U178" s="43" t="s">
        <v>2988</v>
      </c>
      <c r="V178" s="43"/>
      <c r="W178" s="43"/>
      <c r="X178" s="43" t="s">
        <v>3068</v>
      </c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</row>
    <row r="179" spans="1:35" ht="30.75" thickBot="1">
      <c r="A179" s="43" t="s">
        <v>1197</v>
      </c>
      <c r="B179" s="44">
        <v>43785</v>
      </c>
      <c r="C179" s="43" t="s">
        <v>2983</v>
      </c>
      <c r="D179" s="43" t="s">
        <v>3236</v>
      </c>
      <c r="E179" s="43" t="s">
        <v>379</v>
      </c>
      <c r="F179" s="43" t="s">
        <v>3237</v>
      </c>
      <c r="G179" s="43"/>
      <c r="H179" s="43" t="s">
        <v>3238</v>
      </c>
      <c r="I179" s="47" t="s">
        <v>2997</v>
      </c>
      <c r="J179" s="43">
        <v>1</v>
      </c>
      <c r="K179" s="43" t="s">
        <v>3239</v>
      </c>
      <c r="L179" s="43"/>
      <c r="M179" s="43"/>
      <c r="N179" s="43" t="s">
        <v>495</v>
      </c>
      <c r="O179" s="43"/>
      <c r="P179" s="43"/>
      <c r="Q179" s="43" t="s">
        <v>2988</v>
      </c>
      <c r="R179" s="43"/>
      <c r="S179" s="43"/>
      <c r="T179" s="43"/>
      <c r="U179" s="43"/>
      <c r="V179" s="43"/>
      <c r="W179" s="43"/>
      <c r="X179" s="43" t="s">
        <v>3068</v>
      </c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</row>
    <row r="180" spans="1:35" ht="15.75" thickBot="1">
      <c r="A180" s="43" t="s">
        <v>1197</v>
      </c>
      <c r="B180" s="44">
        <v>43785</v>
      </c>
      <c r="C180" s="43" t="s">
        <v>2983</v>
      </c>
      <c r="D180" s="43" t="s">
        <v>3236</v>
      </c>
      <c r="E180" s="43" t="s">
        <v>379</v>
      </c>
      <c r="F180" s="43" t="s">
        <v>2349</v>
      </c>
      <c r="G180" s="43" t="s">
        <v>2349</v>
      </c>
      <c r="H180" s="43" t="s">
        <v>3240</v>
      </c>
      <c r="I180" s="45" t="s">
        <v>2986</v>
      </c>
      <c r="J180" s="43">
        <v>1</v>
      </c>
      <c r="K180" s="43" t="s">
        <v>2350</v>
      </c>
      <c r="L180" s="43"/>
      <c r="M180" s="43">
        <v>1</v>
      </c>
      <c r="N180" s="43" t="s">
        <v>747</v>
      </c>
      <c r="O180" s="43"/>
      <c r="P180" s="43"/>
      <c r="Q180" s="43" t="s">
        <v>2988</v>
      </c>
      <c r="R180" s="43" t="s">
        <v>2988</v>
      </c>
      <c r="S180" s="43"/>
      <c r="T180" s="43" t="s">
        <v>2988</v>
      </c>
      <c r="U180" s="43" t="s">
        <v>2988</v>
      </c>
      <c r="V180" s="43"/>
      <c r="W180" s="43"/>
      <c r="X180" s="43" t="s">
        <v>3068</v>
      </c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</row>
    <row r="181" spans="1:35" ht="15.75" thickBot="1">
      <c r="A181" s="43" t="s">
        <v>1197</v>
      </c>
      <c r="B181" s="44">
        <v>43785</v>
      </c>
      <c r="C181" s="43" t="s">
        <v>2983</v>
      </c>
      <c r="D181" s="43" t="s">
        <v>3236</v>
      </c>
      <c r="E181" s="43" t="s">
        <v>379</v>
      </c>
      <c r="F181" s="43" t="s">
        <v>2349</v>
      </c>
      <c r="G181" s="43" t="s">
        <v>2349</v>
      </c>
      <c r="H181" s="43" t="s">
        <v>3240</v>
      </c>
      <c r="I181" s="45" t="s">
        <v>2986</v>
      </c>
      <c r="J181" s="43">
        <v>2</v>
      </c>
      <c r="K181" s="43" t="s">
        <v>2353</v>
      </c>
      <c r="L181" s="43"/>
      <c r="M181" s="43">
        <v>1</v>
      </c>
      <c r="N181" s="43" t="s">
        <v>747</v>
      </c>
      <c r="O181" s="43"/>
      <c r="P181" s="43"/>
      <c r="Q181" s="43" t="s">
        <v>2988</v>
      </c>
      <c r="R181" s="43" t="s">
        <v>2988</v>
      </c>
      <c r="S181" s="43"/>
      <c r="T181" s="43" t="s">
        <v>2988</v>
      </c>
      <c r="U181" s="43" t="s">
        <v>2988</v>
      </c>
      <c r="V181" s="43"/>
      <c r="W181" s="43"/>
      <c r="X181" s="43" t="s">
        <v>3068</v>
      </c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</row>
    <row r="182" spans="1:35" ht="15.75" thickBot="1">
      <c r="A182" s="43" t="s">
        <v>1197</v>
      </c>
      <c r="B182" s="44">
        <v>43785</v>
      </c>
      <c r="C182" s="43" t="s">
        <v>2983</v>
      </c>
      <c r="D182" s="43" t="s">
        <v>3236</v>
      </c>
      <c r="E182" s="43" t="s">
        <v>379</v>
      </c>
      <c r="F182" s="43" t="s">
        <v>2349</v>
      </c>
      <c r="G182" s="43" t="s">
        <v>2349</v>
      </c>
      <c r="H182" s="43" t="s">
        <v>3240</v>
      </c>
      <c r="I182" s="45" t="s">
        <v>2986</v>
      </c>
      <c r="J182" s="43">
        <v>3</v>
      </c>
      <c r="K182" s="43" t="s">
        <v>2356</v>
      </c>
      <c r="L182" s="43"/>
      <c r="M182" s="43">
        <v>1</v>
      </c>
      <c r="N182" s="43" t="s">
        <v>747</v>
      </c>
      <c r="O182" s="43"/>
      <c r="P182" s="43"/>
      <c r="Q182" s="43" t="s">
        <v>2988</v>
      </c>
      <c r="R182" s="43" t="s">
        <v>2988</v>
      </c>
      <c r="S182" s="43"/>
      <c r="T182" s="43" t="s">
        <v>2988</v>
      </c>
      <c r="U182" s="43" t="s">
        <v>2988</v>
      </c>
      <c r="V182" s="43"/>
      <c r="W182" s="43"/>
      <c r="X182" s="43" t="s">
        <v>3068</v>
      </c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</row>
    <row r="183" spans="1:35" ht="30.75" thickBot="1">
      <c r="A183" s="43" t="s">
        <v>1197</v>
      </c>
      <c r="B183" s="44">
        <v>43785</v>
      </c>
      <c r="C183" s="43" t="s">
        <v>2983</v>
      </c>
      <c r="D183" s="43" t="s">
        <v>3241</v>
      </c>
      <c r="E183" s="43" t="s">
        <v>436</v>
      </c>
      <c r="F183" s="43" t="s">
        <v>2683</v>
      </c>
      <c r="G183" s="43"/>
      <c r="H183" s="43" t="s">
        <v>3242</v>
      </c>
      <c r="I183" s="45" t="s">
        <v>2986</v>
      </c>
      <c r="J183" s="43">
        <v>1</v>
      </c>
      <c r="K183" s="43" t="s">
        <v>2684</v>
      </c>
      <c r="L183" s="43">
        <v>3</v>
      </c>
      <c r="M183" s="43">
        <v>1</v>
      </c>
      <c r="N183" s="43"/>
      <c r="O183" s="43"/>
      <c r="P183" s="43"/>
      <c r="Q183" s="43" t="s">
        <v>2988</v>
      </c>
      <c r="R183" s="43"/>
      <c r="S183" s="43"/>
      <c r="T183" s="43"/>
      <c r="U183" s="43"/>
      <c r="V183" s="43"/>
      <c r="W183" s="43"/>
      <c r="X183" s="43" t="s">
        <v>2989</v>
      </c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</row>
    <row r="184" spans="1:35" ht="45.75" thickBot="1">
      <c r="A184" s="43" t="s">
        <v>1197</v>
      </c>
      <c r="B184" s="44">
        <v>43785</v>
      </c>
      <c r="C184" s="43" t="s">
        <v>2983</v>
      </c>
      <c r="D184" s="43" t="s">
        <v>3241</v>
      </c>
      <c r="E184" s="43" t="s">
        <v>436</v>
      </c>
      <c r="F184" s="43" t="s">
        <v>3243</v>
      </c>
      <c r="G184" s="43" t="s">
        <v>3244</v>
      </c>
      <c r="H184" s="43" t="s">
        <v>3245</v>
      </c>
      <c r="I184" s="47" t="s">
        <v>2997</v>
      </c>
      <c r="J184" s="43">
        <v>1</v>
      </c>
      <c r="K184" s="43" t="s">
        <v>3246</v>
      </c>
      <c r="L184" s="43">
        <v>0.8</v>
      </c>
      <c r="M184" s="43">
        <v>2</v>
      </c>
      <c r="N184" s="43" t="s">
        <v>3247</v>
      </c>
      <c r="O184" s="53" t="s">
        <v>3248</v>
      </c>
      <c r="P184" s="43"/>
      <c r="Q184" s="43" t="s">
        <v>2988</v>
      </c>
      <c r="R184" s="43"/>
      <c r="S184" s="43"/>
      <c r="T184" s="43"/>
      <c r="U184" s="43"/>
      <c r="V184" s="43"/>
      <c r="W184" s="43"/>
      <c r="X184" s="43" t="s">
        <v>2989</v>
      </c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</row>
    <row r="185" spans="1:35" ht="60.75" thickBot="1">
      <c r="A185" s="43" t="s">
        <v>1197</v>
      </c>
      <c r="B185" s="44">
        <v>43783</v>
      </c>
      <c r="C185" s="43" t="s">
        <v>2983</v>
      </c>
      <c r="D185" s="43" t="s">
        <v>3249</v>
      </c>
      <c r="E185" s="43" t="s">
        <v>324</v>
      </c>
      <c r="F185" s="43" t="s">
        <v>1167</v>
      </c>
      <c r="G185" s="43"/>
      <c r="H185" s="43" t="s">
        <v>1167</v>
      </c>
      <c r="I185" s="45" t="s">
        <v>2986</v>
      </c>
      <c r="J185" s="43">
        <v>1</v>
      </c>
      <c r="K185" s="43" t="s">
        <v>3250</v>
      </c>
      <c r="L185" s="43"/>
      <c r="M185" s="43">
        <v>1</v>
      </c>
      <c r="N185" s="43" t="s">
        <v>3159</v>
      </c>
      <c r="O185" s="43" t="s">
        <v>3251</v>
      </c>
      <c r="P185" s="43" t="s">
        <v>2988</v>
      </c>
      <c r="Q185" s="43" t="s">
        <v>2988</v>
      </c>
      <c r="R185" s="43" t="s">
        <v>2988</v>
      </c>
      <c r="S185" s="43"/>
      <c r="T185" s="43" t="s">
        <v>2988</v>
      </c>
      <c r="U185" s="43" t="s">
        <v>2988</v>
      </c>
      <c r="V185" s="43"/>
      <c r="W185" s="43"/>
      <c r="X185" s="43" t="s">
        <v>3068</v>
      </c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</row>
    <row r="186" spans="1:35" ht="60.75" thickBot="1">
      <c r="A186" s="43" t="s">
        <v>1197</v>
      </c>
      <c r="B186" s="44">
        <v>43783</v>
      </c>
      <c r="C186" s="43" t="s">
        <v>2983</v>
      </c>
      <c r="D186" s="43" t="s">
        <v>3252</v>
      </c>
      <c r="E186" s="43" t="s">
        <v>371</v>
      </c>
      <c r="F186" s="43" t="s">
        <v>1167</v>
      </c>
      <c r="G186" s="43"/>
      <c r="H186" s="43" t="s">
        <v>1167</v>
      </c>
      <c r="I186" s="45" t="s">
        <v>2986</v>
      </c>
      <c r="J186" s="43">
        <v>1</v>
      </c>
      <c r="K186" s="43" t="s">
        <v>3253</v>
      </c>
      <c r="L186" s="43"/>
      <c r="M186" s="43">
        <v>1</v>
      </c>
      <c r="N186" s="43" t="s">
        <v>3159</v>
      </c>
      <c r="O186" s="43" t="s">
        <v>3254</v>
      </c>
      <c r="P186" s="43" t="s">
        <v>2988</v>
      </c>
      <c r="Q186" s="43" t="s">
        <v>2988</v>
      </c>
      <c r="R186" s="43" t="s">
        <v>2988</v>
      </c>
      <c r="S186" s="43"/>
      <c r="T186" s="43" t="s">
        <v>2988</v>
      </c>
      <c r="U186" s="43" t="s">
        <v>2988</v>
      </c>
      <c r="V186" s="43"/>
      <c r="W186" s="43"/>
      <c r="X186" s="43" t="s">
        <v>3068</v>
      </c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</row>
    <row r="187" spans="1:35" ht="30.75" thickBot="1">
      <c r="A187" s="43" t="s">
        <v>1197</v>
      </c>
      <c r="B187" s="44">
        <v>43783</v>
      </c>
      <c r="C187" s="43" t="s">
        <v>2983</v>
      </c>
      <c r="D187" s="43" t="s">
        <v>3255</v>
      </c>
      <c r="E187" s="43" t="s">
        <v>324</v>
      </c>
      <c r="F187" s="43" t="s">
        <v>555</v>
      </c>
      <c r="G187" s="43" t="s">
        <v>556</v>
      </c>
      <c r="H187" s="43" t="s">
        <v>3256</v>
      </c>
      <c r="I187" s="45" t="s">
        <v>2986</v>
      </c>
      <c r="J187" s="43">
        <v>1</v>
      </c>
      <c r="K187" s="43" t="s">
        <v>1428</v>
      </c>
      <c r="L187" s="43"/>
      <c r="M187" s="43">
        <v>1</v>
      </c>
      <c r="N187" s="43" t="s">
        <v>3257</v>
      </c>
      <c r="O187" s="43"/>
      <c r="P187" s="43"/>
      <c r="Q187" s="43" t="s">
        <v>2988</v>
      </c>
      <c r="R187" s="43" t="s">
        <v>2988</v>
      </c>
      <c r="S187" s="43"/>
      <c r="T187" s="43" t="s">
        <v>2988</v>
      </c>
      <c r="U187" s="43" t="s">
        <v>2988</v>
      </c>
      <c r="V187" s="43"/>
      <c r="W187" s="43"/>
      <c r="X187" s="43" t="s">
        <v>3068</v>
      </c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</row>
    <row r="188" spans="1:35" ht="30.75" thickBot="1">
      <c r="A188" s="43" t="s">
        <v>1197</v>
      </c>
      <c r="B188" s="44">
        <v>43783</v>
      </c>
      <c r="C188" s="43" t="s">
        <v>2983</v>
      </c>
      <c r="D188" s="43" t="s">
        <v>3258</v>
      </c>
      <c r="E188" s="43" t="s">
        <v>324</v>
      </c>
      <c r="F188" s="43" t="s">
        <v>555</v>
      </c>
      <c r="G188" s="43" t="s">
        <v>556</v>
      </c>
      <c r="H188" s="43" t="s">
        <v>3256</v>
      </c>
      <c r="I188" s="45" t="s">
        <v>2986</v>
      </c>
      <c r="J188" s="43">
        <v>2</v>
      </c>
      <c r="K188" s="43" t="s">
        <v>1203</v>
      </c>
      <c r="L188" s="43"/>
      <c r="M188" s="43">
        <v>1</v>
      </c>
      <c r="N188" s="43" t="s">
        <v>3257</v>
      </c>
      <c r="O188" s="43"/>
      <c r="P188" s="43"/>
      <c r="Q188" s="43" t="s">
        <v>2988</v>
      </c>
      <c r="R188" s="43" t="s">
        <v>2988</v>
      </c>
      <c r="S188" s="43"/>
      <c r="T188" s="43" t="s">
        <v>2988</v>
      </c>
      <c r="U188" s="43" t="s">
        <v>2988</v>
      </c>
      <c r="V188" s="43"/>
      <c r="W188" s="43"/>
      <c r="X188" s="43" t="s">
        <v>3068</v>
      </c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</row>
    <row r="189" spans="1:35" ht="75.75" thickBot="1">
      <c r="A189" s="43" t="s">
        <v>1197</v>
      </c>
      <c r="B189" s="44">
        <v>43783</v>
      </c>
      <c r="C189" s="43" t="s">
        <v>2983</v>
      </c>
      <c r="D189" s="43" t="s">
        <v>3259</v>
      </c>
      <c r="E189" s="43" t="s">
        <v>371</v>
      </c>
      <c r="F189" s="43" t="s">
        <v>3260</v>
      </c>
      <c r="G189" s="43" t="s">
        <v>3261</v>
      </c>
      <c r="H189" s="43" t="s">
        <v>3262</v>
      </c>
      <c r="I189" s="47" t="s">
        <v>2997</v>
      </c>
      <c r="J189" s="43">
        <v>1</v>
      </c>
      <c r="K189" s="43" t="s">
        <v>3263</v>
      </c>
      <c r="L189" s="43"/>
      <c r="M189" s="43">
        <v>1</v>
      </c>
      <c r="N189" s="43" t="s">
        <v>3264</v>
      </c>
      <c r="O189" s="53" t="s">
        <v>3265</v>
      </c>
      <c r="P189" s="43" t="s">
        <v>2988</v>
      </c>
      <c r="Q189" s="43" t="s">
        <v>2988</v>
      </c>
      <c r="R189" s="43"/>
      <c r="S189" s="43"/>
      <c r="T189" s="43"/>
      <c r="U189" s="43"/>
      <c r="V189" s="43"/>
      <c r="W189" s="43"/>
      <c r="X189" s="43" t="s">
        <v>3068</v>
      </c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</row>
    <row r="190" spans="1:35" ht="30.75" thickBot="1">
      <c r="A190" s="43" t="s">
        <v>1197</v>
      </c>
      <c r="B190" s="44">
        <v>43783</v>
      </c>
      <c r="C190" s="43" t="s">
        <v>2983</v>
      </c>
      <c r="D190" s="43" t="s">
        <v>3266</v>
      </c>
      <c r="E190" s="43" t="s">
        <v>371</v>
      </c>
      <c r="F190" s="43" t="s">
        <v>2255</v>
      </c>
      <c r="G190" s="43"/>
      <c r="H190" s="43" t="s">
        <v>2255</v>
      </c>
      <c r="I190" s="45" t="s">
        <v>2986</v>
      </c>
      <c r="J190" s="43">
        <v>1</v>
      </c>
      <c r="K190" s="43" t="s">
        <v>3267</v>
      </c>
      <c r="L190" s="43"/>
      <c r="M190" s="43">
        <v>1</v>
      </c>
      <c r="N190" s="43" t="s">
        <v>735</v>
      </c>
      <c r="O190" s="43"/>
      <c r="P190" s="43" t="s">
        <v>2988</v>
      </c>
      <c r="Q190" s="43" t="s">
        <v>2988</v>
      </c>
      <c r="R190" s="43" t="s">
        <v>2988</v>
      </c>
      <c r="S190" s="43"/>
      <c r="T190" s="43" t="s">
        <v>2988</v>
      </c>
      <c r="U190" s="43" t="s">
        <v>2988</v>
      </c>
      <c r="V190" s="43"/>
      <c r="W190" s="43"/>
      <c r="X190" s="43" t="s">
        <v>3068</v>
      </c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</row>
    <row r="191" spans="1:35" ht="30.75" thickBot="1">
      <c r="A191" s="43" t="s">
        <v>1197</v>
      </c>
      <c r="B191" s="44">
        <v>43783</v>
      </c>
      <c r="C191" s="43" t="s">
        <v>2983</v>
      </c>
      <c r="D191" s="43" t="s">
        <v>3268</v>
      </c>
      <c r="E191" s="43" t="s">
        <v>371</v>
      </c>
      <c r="F191" s="43" t="s">
        <v>2255</v>
      </c>
      <c r="G191" s="43"/>
      <c r="H191" s="43" t="s">
        <v>2255</v>
      </c>
      <c r="I191" s="45" t="s">
        <v>2986</v>
      </c>
      <c r="J191" s="43">
        <v>2</v>
      </c>
      <c r="K191" s="43" t="s">
        <v>3269</v>
      </c>
      <c r="L191" s="43"/>
      <c r="M191" s="43">
        <v>1</v>
      </c>
      <c r="N191" s="43" t="s">
        <v>735</v>
      </c>
      <c r="O191" s="43"/>
      <c r="P191" s="43"/>
      <c r="Q191" s="43" t="s">
        <v>2988</v>
      </c>
      <c r="R191" s="43" t="s">
        <v>2988</v>
      </c>
      <c r="S191" s="43"/>
      <c r="T191" s="43" t="s">
        <v>2988</v>
      </c>
      <c r="U191" s="43" t="s">
        <v>2988</v>
      </c>
      <c r="V191" s="43"/>
      <c r="W191" s="43"/>
      <c r="X191" s="43" t="s">
        <v>3068</v>
      </c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</row>
    <row r="192" spans="1:35" ht="30.75" thickBot="1">
      <c r="A192" s="43" t="s">
        <v>1197</v>
      </c>
      <c r="B192" s="44">
        <v>43783</v>
      </c>
      <c r="C192" s="43" t="s">
        <v>2983</v>
      </c>
      <c r="D192" s="43" t="s">
        <v>3270</v>
      </c>
      <c r="E192" s="43" t="s">
        <v>371</v>
      </c>
      <c r="F192" s="43" t="s">
        <v>2255</v>
      </c>
      <c r="G192" s="43"/>
      <c r="H192" s="43" t="s">
        <v>2255</v>
      </c>
      <c r="I192" s="45" t="s">
        <v>2986</v>
      </c>
      <c r="J192" s="43">
        <v>3</v>
      </c>
      <c r="K192" s="43" t="s">
        <v>3271</v>
      </c>
      <c r="L192" s="43"/>
      <c r="M192" s="43">
        <v>1</v>
      </c>
      <c r="N192" s="43" t="s">
        <v>735</v>
      </c>
      <c r="O192" s="43"/>
      <c r="P192" s="43"/>
      <c r="Q192" s="43" t="s">
        <v>2988</v>
      </c>
      <c r="R192" s="43" t="s">
        <v>2988</v>
      </c>
      <c r="S192" s="43"/>
      <c r="T192" s="43" t="s">
        <v>2988</v>
      </c>
      <c r="U192" s="43" t="s">
        <v>2988</v>
      </c>
      <c r="V192" s="43"/>
      <c r="W192" s="43"/>
      <c r="X192" s="43" t="s">
        <v>3068</v>
      </c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</row>
    <row r="193" spans="1:35" ht="60.75" thickBot="1">
      <c r="A193" s="43" t="s">
        <v>1197</v>
      </c>
      <c r="B193" s="44">
        <v>43783</v>
      </c>
      <c r="C193" s="43" t="s">
        <v>2983</v>
      </c>
      <c r="D193" s="43" t="s">
        <v>3272</v>
      </c>
      <c r="E193" s="43" t="s">
        <v>324</v>
      </c>
      <c r="F193" s="43" t="s">
        <v>1167</v>
      </c>
      <c r="G193" s="43"/>
      <c r="H193" s="43" t="s">
        <v>1167</v>
      </c>
      <c r="I193" s="45" t="s">
        <v>2986</v>
      </c>
      <c r="J193" s="43">
        <v>2</v>
      </c>
      <c r="K193" s="43" t="s">
        <v>3273</v>
      </c>
      <c r="L193" s="43"/>
      <c r="M193" s="43">
        <v>1</v>
      </c>
      <c r="N193" s="43" t="s">
        <v>3159</v>
      </c>
      <c r="O193" s="43" t="s">
        <v>3274</v>
      </c>
      <c r="P193" s="43" t="s">
        <v>2988</v>
      </c>
      <c r="Q193" s="43" t="s">
        <v>2988</v>
      </c>
      <c r="R193" s="43" t="s">
        <v>2988</v>
      </c>
      <c r="S193" s="43"/>
      <c r="T193" s="43" t="s">
        <v>2988</v>
      </c>
      <c r="U193" s="43" t="s">
        <v>2988</v>
      </c>
      <c r="V193" s="43"/>
      <c r="W193" s="43"/>
      <c r="X193" s="43" t="s">
        <v>3068</v>
      </c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</row>
    <row r="194" spans="1:35" ht="60.75" thickBot="1">
      <c r="A194" s="43" t="s">
        <v>1197</v>
      </c>
      <c r="B194" s="44">
        <v>43783</v>
      </c>
      <c r="C194" s="43" t="s">
        <v>2983</v>
      </c>
      <c r="D194" s="43" t="s">
        <v>3275</v>
      </c>
      <c r="E194" s="43" t="s">
        <v>371</v>
      </c>
      <c r="F194" s="43" t="s">
        <v>1167</v>
      </c>
      <c r="G194" s="43"/>
      <c r="H194" s="43" t="s">
        <v>1167</v>
      </c>
      <c r="I194" s="45" t="s">
        <v>2986</v>
      </c>
      <c r="J194" s="43">
        <v>2</v>
      </c>
      <c r="K194" s="43" t="s">
        <v>3276</v>
      </c>
      <c r="L194" s="43"/>
      <c r="M194" s="43">
        <v>1</v>
      </c>
      <c r="N194" s="43" t="s">
        <v>3159</v>
      </c>
      <c r="O194" s="43" t="s">
        <v>3277</v>
      </c>
      <c r="P194" s="43" t="s">
        <v>2988</v>
      </c>
      <c r="Q194" s="43" t="s">
        <v>2988</v>
      </c>
      <c r="R194" s="43" t="s">
        <v>2988</v>
      </c>
      <c r="S194" s="43"/>
      <c r="T194" s="43" t="s">
        <v>2988</v>
      </c>
      <c r="U194" s="43" t="s">
        <v>2988</v>
      </c>
      <c r="V194" s="43"/>
      <c r="W194" s="43"/>
      <c r="X194" s="43" t="s">
        <v>3068</v>
      </c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</row>
    <row r="195" spans="1:35" ht="60.75" thickBot="1">
      <c r="A195" s="43" t="s">
        <v>1197</v>
      </c>
      <c r="B195" s="44">
        <v>43783</v>
      </c>
      <c r="C195" s="43" t="s">
        <v>2983</v>
      </c>
      <c r="D195" s="43" t="s">
        <v>3278</v>
      </c>
      <c r="E195" s="43" t="s">
        <v>371</v>
      </c>
      <c r="F195" s="43" t="s">
        <v>3279</v>
      </c>
      <c r="G195" s="43"/>
      <c r="H195" s="43" t="s">
        <v>3280</v>
      </c>
      <c r="I195" s="47" t="s">
        <v>2997</v>
      </c>
      <c r="J195" s="43">
        <v>1</v>
      </c>
      <c r="K195" s="43" t="s">
        <v>3281</v>
      </c>
      <c r="L195" s="43"/>
      <c r="M195" s="43">
        <v>1</v>
      </c>
      <c r="N195" s="43" t="s">
        <v>747</v>
      </c>
      <c r="O195" s="53" t="s">
        <v>3282</v>
      </c>
      <c r="P195" s="43"/>
      <c r="Q195" s="43" t="s">
        <v>2988</v>
      </c>
      <c r="R195" s="43"/>
      <c r="S195" s="43"/>
      <c r="T195" s="43"/>
      <c r="U195" s="43"/>
      <c r="V195" s="43"/>
      <c r="W195" s="43"/>
      <c r="X195" s="43" t="s">
        <v>3068</v>
      </c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</row>
    <row r="196" spans="1:35" ht="90.75" thickBot="1">
      <c r="A196" s="43" t="s">
        <v>1197</v>
      </c>
      <c r="B196" s="44">
        <v>43783</v>
      </c>
      <c r="C196" s="43" t="s">
        <v>2983</v>
      </c>
      <c r="D196" s="43" t="s">
        <v>3283</v>
      </c>
      <c r="E196" s="43" t="s">
        <v>324</v>
      </c>
      <c r="F196" s="43" t="s">
        <v>1923</v>
      </c>
      <c r="G196" s="43" t="s">
        <v>1923</v>
      </c>
      <c r="H196" s="43" t="s">
        <v>3284</v>
      </c>
      <c r="I196" s="45" t="s">
        <v>2986</v>
      </c>
      <c r="J196" s="43">
        <v>1</v>
      </c>
      <c r="K196" s="43" t="s">
        <v>2792</v>
      </c>
      <c r="L196" s="43"/>
      <c r="M196" s="43">
        <v>1</v>
      </c>
      <c r="N196" s="43" t="s">
        <v>747</v>
      </c>
      <c r="O196" s="53" t="s">
        <v>3285</v>
      </c>
      <c r="P196" s="43" t="s">
        <v>2988</v>
      </c>
      <c r="Q196" s="43" t="s">
        <v>2988</v>
      </c>
      <c r="R196" s="43" t="s">
        <v>2988</v>
      </c>
      <c r="S196" s="43"/>
      <c r="T196" s="43" t="s">
        <v>2988</v>
      </c>
      <c r="U196" s="43" t="s">
        <v>2988</v>
      </c>
      <c r="V196" s="43"/>
      <c r="W196" s="43"/>
      <c r="X196" s="43" t="s">
        <v>3068</v>
      </c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</row>
    <row r="197" spans="1:35" ht="60.75" thickBot="1">
      <c r="A197" s="43" t="s">
        <v>1197</v>
      </c>
      <c r="B197" s="44">
        <v>43783</v>
      </c>
      <c r="C197" s="43" t="s">
        <v>2983</v>
      </c>
      <c r="D197" s="43" t="s">
        <v>3286</v>
      </c>
      <c r="E197" s="43" t="s">
        <v>324</v>
      </c>
      <c r="F197" s="43" t="s">
        <v>1878</v>
      </c>
      <c r="G197" s="43" t="s">
        <v>1879</v>
      </c>
      <c r="H197" s="43" t="s">
        <v>3287</v>
      </c>
      <c r="I197" s="45" t="s">
        <v>2986</v>
      </c>
      <c r="J197" s="43">
        <v>1</v>
      </c>
      <c r="K197" s="43" t="s">
        <v>1934</v>
      </c>
      <c r="L197" s="43"/>
      <c r="M197" s="43">
        <v>1</v>
      </c>
      <c r="N197" s="43" t="s">
        <v>747</v>
      </c>
      <c r="O197" s="43" t="s">
        <v>3288</v>
      </c>
      <c r="P197" s="43"/>
      <c r="Q197" s="43" t="s">
        <v>2988</v>
      </c>
      <c r="R197" s="43" t="s">
        <v>2988</v>
      </c>
      <c r="S197" s="43"/>
      <c r="T197" s="43" t="s">
        <v>2988</v>
      </c>
      <c r="U197" s="43" t="s">
        <v>2988</v>
      </c>
      <c r="V197" s="43"/>
      <c r="W197" s="43"/>
      <c r="X197" s="43" t="s">
        <v>3068</v>
      </c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</row>
    <row r="198" spans="1:35" ht="60.75" thickBot="1">
      <c r="A198" s="43" t="s">
        <v>1197</v>
      </c>
      <c r="B198" s="44">
        <v>43783</v>
      </c>
      <c r="C198" s="43" t="s">
        <v>2983</v>
      </c>
      <c r="D198" s="43" t="s">
        <v>3289</v>
      </c>
      <c r="E198" s="43" t="s">
        <v>371</v>
      </c>
      <c r="F198" s="43" t="s">
        <v>2423</v>
      </c>
      <c r="G198" s="54" t="s">
        <v>2424</v>
      </c>
      <c r="H198" s="43" t="s">
        <v>3290</v>
      </c>
      <c r="I198" s="45" t="s">
        <v>2986</v>
      </c>
      <c r="J198" s="43">
        <v>1</v>
      </c>
      <c r="K198" s="43" t="s">
        <v>3291</v>
      </c>
      <c r="L198" s="43" t="s">
        <v>3292</v>
      </c>
      <c r="M198" s="43">
        <v>2</v>
      </c>
      <c r="N198" s="43"/>
      <c r="O198" s="43" t="s">
        <v>3293</v>
      </c>
      <c r="P198" s="43"/>
      <c r="Q198" s="43" t="s">
        <v>2988</v>
      </c>
      <c r="R198" s="43" t="s">
        <v>2988</v>
      </c>
      <c r="S198" s="43"/>
      <c r="T198" s="43" t="s">
        <v>2988</v>
      </c>
      <c r="U198" s="43" t="s">
        <v>2988</v>
      </c>
      <c r="V198" s="43"/>
      <c r="W198" s="43"/>
      <c r="X198" s="43" t="s">
        <v>2989</v>
      </c>
      <c r="Y198" s="43">
        <v>1.4</v>
      </c>
      <c r="Z198" s="43">
        <v>1.8</v>
      </c>
      <c r="AA198" s="43"/>
      <c r="AB198" s="43"/>
      <c r="AC198" s="43"/>
      <c r="AD198" s="43"/>
      <c r="AE198" s="43"/>
      <c r="AF198" s="43"/>
      <c r="AG198" s="43"/>
      <c r="AH198" s="43"/>
      <c r="AI198" s="43">
        <v>1.6</v>
      </c>
    </row>
    <row r="199" spans="1:35" ht="30.75" thickBot="1">
      <c r="A199" s="43" t="s">
        <v>1197</v>
      </c>
      <c r="B199" s="44">
        <v>43783</v>
      </c>
      <c r="C199" s="43" t="s">
        <v>2983</v>
      </c>
      <c r="D199" s="43" t="s">
        <v>3289</v>
      </c>
      <c r="E199" s="43" t="s">
        <v>371</v>
      </c>
      <c r="F199" s="43" t="s">
        <v>2423</v>
      </c>
      <c r="G199" s="54" t="s">
        <v>2424</v>
      </c>
      <c r="H199" s="43" t="s">
        <v>3290</v>
      </c>
      <c r="I199" s="47" t="s">
        <v>2997</v>
      </c>
      <c r="J199" s="43">
        <v>2</v>
      </c>
      <c r="K199" s="43" t="s">
        <v>3294</v>
      </c>
      <c r="L199" s="43" t="s">
        <v>3295</v>
      </c>
      <c r="M199" s="43">
        <v>2</v>
      </c>
      <c r="N199" s="43"/>
      <c r="O199" s="43" t="s">
        <v>3296</v>
      </c>
      <c r="P199" s="43"/>
      <c r="Q199" s="43" t="s">
        <v>2988</v>
      </c>
      <c r="R199" s="43"/>
      <c r="S199" s="43"/>
      <c r="T199" s="43"/>
      <c r="U199" s="43"/>
      <c r="V199" s="43"/>
      <c r="W199" s="43"/>
      <c r="X199" s="43" t="s">
        <v>2989</v>
      </c>
      <c r="Y199" s="43">
        <v>1.7</v>
      </c>
      <c r="Z199" s="43">
        <v>1.8</v>
      </c>
      <c r="AA199" s="43"/>
      <c r="AB199" s="43"/>
      <c r="AC199" s="43"/>
      <c r="AD199" s="43"/>
      <c r="AE199" s="43"/>
      <c r="AF199" s="43"/>
      <c r="AG199" s="43"/>
      <c r="AH199" s="43"/>
      <c r="AI199" s="43">
        <v>1.75</v>
      </c>
    </row>
    <row r="200" spans="1:35" ht="30.75" thickBot="1">
      <c r="A200" s="43" t="s">
        <v>1197</v>
      </c>
      <c r="B200" s="44">
        <v>43783</v>
      </c>
      <c r="C200" s="43" t="s">
        <v>2983</v>
      </c>
      <c r="D200" s="43" t="s">
        <v>3289</v>
      </c>
      <c r="E200" s="43" t="s">
        <v>371</v>
      </c>
      <c r="F200" s="43" t="s">
        <v>2423</v>
      </c>
      <c r="G200" s="54" t="s">
        <v>2424</v>
      </c>
      <c r="H200" s="43" t="s">
        <v>3290</v>
      </c>
      <c r="I200" s="45" t="s">
        <v>2986</v>
      </c>
      <c r="J200" s="43">
        <v>3</v>
      </c>
      <c r="K200" s="43" t="s">
        <v>2425</v>
      </c>
      <c r="L200" s="43" t="s">
        <v>3297</v>
      </c>
      <c r="M200" s="43">
        <v>2</v>
      </c>
      <c r="N200" s="43"/>
      <c r="O200" s="43" t="s">
        <v>3298</v>
      </c>
      <c r="P200" s="43"/>
      <c r="Q200" s="43" t="s">
        <v>2988</v>
      </c>
      <c r="R200" s="43" t="s">
        <v>2988</v>
      </c>
      <c r="S200" s="43"/>
      <c r="T200" s="43" t="s">
        <v>2988</v>
      </c>
      <c r="U200" s="43" t="s">
        <v>2988</v>
      </c>
      <c r="V200" s="43"/>
      <c r="W200" s="43"/>
      <c r="X200" s="43" t="s">
        <v>2989</v>
      </c>
      <c r="Y200" s="43">
        <v>2</v>
      </c>
      <c r="Z200" s="43">
        <v>1.9</v>
      </c>
      <c r="AA200" s="43"/>
      <c r="AB200" s="43"/>
      <c r="AC200" s="43"/>
      <c r="AD200" s="43"/>
      <c r="AE200" s="43"/>
      <c r="AF200" s="43"/>
      <c r="AG200" s="43"/>
      <c r="AH200" s="43"/>
      <c r="AI200" s="43">
        <v>1.95</v>
      </c>
    </row>
    <row r="201" spans="1:35" ht="60.75" thickBot="1">
      <c r="A201" s="43" t="s">
        <v>1197</v>
      </c>
      <c r="B201" s="44">
        <v>43783</v>
      </c>
      <c r="C201" s="43" t="s">
        <v>2983</v>
      </c>
      <c r="D201" s="43" t="s">
        <v>3299</v>
      </c>
      <c r="E201" s="43" t="s">
        <v>371</v>
      </c>
      <c r="F201" s="43" t="s">
        <v>1938</v>
      </c>
      <c r="G201" s="54" t="s">
        <v>1915</v>
      </c>
      <c r="H201" s="43" t="s">
        <v>3300</v>
      </c>
      <c r="I201" s="47" t="s">
        <v>2997</v>
      </c>
      <c r="J201" s="43">
        <v>1</v>
      </c>
      <c r="K201" s="43" t="s">
        <v>3301</v>
      </c>
      <c r="L201" s="43">
        <v>1.4</v>
      </c>
      <c r="M201" s="43">
        <v>1</v>
      </c>
      <c r="N201" s="43" t="s">
        <v>3002</v>
      </c>
      <c r="O201" s="53" t="s">
        <v>3302</v>
      </c>
      <c r="P201" s="43" t="s">
        <v>2988</v>
      </c>
      <c r="Q201" s="43" t="s">
        <v>2988</v>
      </c>
      <c r="R201" s="43"/>
      <c r="S201" s="43"/>
      <c r="T201" s="43"/>
      <c r="U201" s="43"/>
      <c r="V201" s="43"/>
      <c r="W201" s="43"/>
      <c r="X201" s="43" t="s">
        <v>2989</v>
      </c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</row>
    <row r="202" spans="1:35" ht="30.75" thickBot="1">
      <c r="A202" s="43" t="s">
        <v>1197</v>
      </c>
      <c r="B202" s="44">
        <v>43783</v>
      </c>
      <c r="C202" s="43" t="s">
        <v>2983</v>
      </c>
      <c r="D202" s="43" t="s">
        <v>3299</v>
      </c>
      <c r="E202" s="43" t="s">
        <v>371</v>
      </c>
      <c r="F202" s="43" t="s">
        <v>1938</v>
      </c>
      <c r="G202" s="54" t="s">
        <v>1915</v>
      </c>
      <c r="H202" s="43" t="s">
        <v>3300</v>
      </c>
      <c r="I202" s="45" t="s">
        <v>2986</v>
      </c>
      <c r="J202" s="43">
        <v>2</v>
      </c>
      <c r="K202" s="43" t="s">
        <v>1951</v>
      </c>
      <c r="L202" s="43" t="s">
        <v>3303</v>
      </c>
      <c r="M202" s="43">
        <v>2</v>
      </c>
      <c r="N202" s="43" t="s">
        <v>3002</v>
      </c>
      <c r="O202" s="43"/>
      <c r="P202" s="43" t="s">
        <v>2988</v>
      </c>
      <c r="Q202" s="43" t="s">
        <v>2988</v>
      </c>
      <c r="R202" s="43" t="s">
        <v>2988</v>
      </c>
      <c r="S202" s="43"/>
      <c r="T202" s="43" t="s">
        <v>2988</v>
      </c>
      <c r="U202" s="43" t="s">
        <v>2988</v>
      </c>
      <c r="V202" s="43"/>
      <c r="W202" s="43"/>
      <c r="X202" s="43" t="s">
        <v>2989</v>
      </c>
      <c r="Y202" s="43">
        <v>0.8</v>
      </c>
      <c r="Z202" s="43">
        <v>7</v>
      </c>
      <c r="AA202" s="43"/>
      <c r="AB202" s="43"/>
      <c r="AC202" s="43"/>
      <c r="AD202" s="43"/>
      <c r="AE202" s="43"/>
      <c r="AF202" s="43"/>
      <c r="AG202" s="43"/>
      <c r="AH202" s="43"/>
      <c r="AI202" s="43">
        <v>3.9</v>
      </c>
    </row>
    <row r="203" spans="1:35" ht="30.75" thickBot="1">
      <c r="A203" s="43" t="s">
        <v>1197</v>
      </c>
      <c r="B203" s="44">
        <v>43783</v>
      </c>
      <c r="C203" s="43" t="s">
        <v>2983</v>
      </c>
      <c r="D203" s="43" t="s">
        <v>3299</v>
      </c>
      <c r="E203" s="43" t="s">
        <v>371</v>
      </c>
      <c r="F203" s="43" t="s">
        <v>1938</v>
      </c>
      <c r="G203" s="54" t="s">
        <v>1915</v>
      </c>
      <c r="H203" s="43" t="s">
        <v>3300</v>
      </c>
      <c r="I203" s="45" t="s">
        <v>2986</v>
      </c>
      <c r="J203" s="43">
        <v>3</v>
      </c>
      <c r="K203" s="43" t="s">
        <v>1939</v>
      </c>
      <c r="L203" s="43" t="s">
        <v>3304</v>
      </c>
      <c r="M203" s="43">
        <v>2</v>
      </c>
      <c r="N203" s="43" t="s">
        <v>3002</v>
      </c>
      <c r="O203" s="43"/>
      <c r="P203" s="43" t="s">
        <v>2988</v>
      </c>
      <c r="Q203" s="43" t="s">
        <v>2988</v>
      </c>
      <c r="R203" s="43" t="s">
        <v>2988</v>
      </c>
      <c r="S203" s="43"/>
      <c r="T203" s="43" t="s">
        <v>2988</v>
      </c>
      <c r="U203" s="43" t="s">
        <v>2988</v>
      </c>
      <c r="V203" s="43"/>
      <c r="W203" s="43"/>
      <c r="X203" s="43" t="s">
        <v>2989</v>
      </c>
      <c r="Y203" s="43">
        <v>0.6</v>
      </c>
      <c r="Z203" s="43">
        <v>0.7</v>
      </c>
      <c r="AA203" s="43"/>
      <c r="AB203" s="43"/>
      <c r="AC203" s="43"/>
      <c r="AD203" s="43"/>
      <c r="AE203" s="43"/>
      <c r="AF203" s="43"/>
      <c r="AG203" s="43"/>
      <c r="AH203" s="43"/>
      <c r="AI203" s="43">
        <v>0.65</v>
      </c>
    </row>
    <row r="204" spans="1:35" ht="30.75" thickBot="1">
      <c r="A204" s="43" t="s">
        <v>1197</v>
      </c>
      <c r="B204" s="44">
        <v>43783</v>
      </c>
      <c r="C204" s="43" t="s">
        <v>2983</v>
      </c>
      <c r="D204" s="43" t="s">
        <v>3299</v>
      </c>
      <c r="E204" s="43" t="s">
        <v>371</v>
      </c>
      <c r="F204" s="43" t="s">
        <v>3305</v>
      </c>
      <c r="G204" s="43" t="s">
        <v>3305</v>
      </c>
      <c r="H204" s="43" t="s">
        <v>3306</v>
      </c>
      <c r="I204" s="47" t="s">
        <v>2997</v>
      </c>
      <c r="J204" s="43">
        <v>1</v>
      </c>
      <c r="K204" s="43" t="s">
        <v>3307</v>
      </c>
      <c r="L204" s="43">
        <v>1.1000000000000001</v>
      </c>
      <c r="M204" s="43">
        <v>1</v>
      </c>
      <c r="N204" s="43" t="s">
        <v>3002</v>
      </c>
      <c r="O204" s="43" t="s">
        <v>3308</v>
      </c>
      <c r="P204" s="43" t="s">
        <v>2988</v>
      </c>
      <c r="Q204" s="43" t="s">
        <v>2988</v>
      </c>
      <c r="R204" s="43"/>
      <c r="S204" s="43"/>
      <c r="T204" s="43"/>
      <c r="U204" s="43"/>
      <c r="V204" s="43"/>
      <c r="W204" s="43"/>
      <c r="X204" s="43" t="s">
        <v>2989</v>
      </c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</row>
    <row r="205" spans="1:35" ht="30.75" thickBot="1">
      <c r="A205" s="43" t="s">
        <v>1197</v>
      </c>
      <c r="B205" s="44">
        <v>43783</v>
      </c>
      <c r="C205" s="43" t="s">
        <v>2983</v>
      </c>
      <c r="D205" s="43" t="s">
        <v>3259</v>
      </c>
      <c r="E205" s="43" t="s">
        <v>371</v>
      </c>
      <c r="F205" s="43" t="s">
        <v>3260</v>
      </c>
      <c r="G205" s="43" t="s">
        <v>3261</v>
      </c>
      <c r="H205" s="43" t="s">
        <v>3262</v>
      </c>
      <c r="I205" s="47" t="s">
        <v>2997</v>
      </c>
      <c r="J205" s="43">
        <v>2</v>
      </c>
      <c r="K205" s="43" t="s">
        <v>3309</v>
      </c>
      <c r="L205" s="43"/>
      <c r="M205" s="43"/>
      <c r="N205" s="43"/>
      <c r="O205" s="43"/>
      <c r="P205" s="43" t="s">
        <v>2988</v>
      </c>
      <c r="Q205" s="43" t="s">
        <v>2988</v>
      </c>
      <c r="R205" s="43"/>
      <c r="S205" s="43"/>
      <c r="T205" s="43"/>
      <c r="U205" s="43"/>
      <c r="V205" s="43"/>
      <c r="W205" s="43"/>
      <c r="X205" s="43" t="s">
        <v>3068</v>
      </c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</row>
    <row r="206" spans="1:35" ht="30.75" thickBot="1">
      <c r="A206" s="43" t="s">
        <v>1197</v>
      </c>
      <c r="B206" s="44">
        <v>43783</v>
      </c>
      <c r="C206" s="43" t="s">
        <v>2983</v>
      </c>
      <c r="D206" s="43" t="s">
        <v>3259</v>
      </c>
      <c r="E206" s="43" t="s">
        <v>371</v>
      </c>
      <c r="F206" s="43" t="s">
        <v>3260</v>
      </c>
      <c r="G206" s="43" t="s">
        <v>3261</v>
      </c>
      <c r="H206" s="43" t="s">
        <v>3262</v>
      </c>
      <c r="I206" s="47" t="s">
        <v>2997</v>
      </c>
      <c r="J206" s="43">
        <v>3</v>
      </c>
      <c r="K206" s="43" t="s">
        <v>3310</v>
      </c>
      <c r="L206" s="43"/>
      <c r="M206" s="43"/>
      <c r="N206" s="43"/>
      <c r="O206" s="43"/>
      <c r="P206" s="43" t="s">
        <v>2988</v>
      </c>
      <c r="Q206" s="43" t="s">
        <v>2988</v>
      </c>
      <c r="R206" s="43"/>
      <c r="S206" s="43"/>
      <c r="T206" s="43"/>
      <c r="U206" s="43"/>
      <c r="V206" s="43"/>
      <c r="W206" s="43"/>
      <c r="X206" s="43" t="s">
        <v>3068</v>
      </c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</row>
    <row r="207" spans="1:35" ht="30.75" thickBot="1">
      <c r="A207" s="43" t="s">
        <v>1197</v>
      </c>
      <c r="B207" s="44">
        <v>43785</v>
      </c>
      <c r="C207" s="43" t="s">
        <v>2983</v>
      </c>
      <c r="D207" s="43" t="s">
        <v>3163</v>
      </c>
      <c r="E207" s="43" t="s">
        <v>436</v>
      </c>
      <c r="F207" s="43" t="s">
        <v>2400</v>
      </c>
      <c r="G207" s="43" t="s">
        <v>2401</v>
      </c>
      <c r="H207" s="43" t="s">
        <v>3164</v>
      </c>
      <c r="I207" s="45" t="s">
        <v>2986</v>
      </c>
      <c r="J207" s="43">
        <v>2</v>
      </c>
      <c r="K207" s="43" t="s">
        <v>2402</v>
      </c>
      <c r="L207" s="43"/>
      <c r="M207" s="43"/>
      <c r="N207" s="43" t="s">
        <v>747</v>
      </c>
      <c r="O207" s="43"/>
      <c r="P207" s="43"/>
      <c r="Q207" s="43" t="s">
        <v>2988</v>
      </c>
      <c r="R207" s="43" t="s">
        <v>2988</v>
      </c>
      <c r="S207" s="43"/>
      <c r="T207" s="43" t="s">
        <v>2988</v>
      </c>
      <c r="U207" s="43" t="s">
        <v>2988</v>
      </c>
      <c r="V207" s="43"/>
      <c r="W207" s="43"/>
      <c r="X207" s="43" t="s">
        <v>3068</v>
      </c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</row>
    <row r="208" spans="1:35" ht="30.75" thickBot="1">
      <c r="A208" s="43" t="s">
        <v>1197</v>
      </c>
      <c r="B208" s="44">
        <v>43785</v>
      </c>
      <c r="C208" s="43" t="s">
        <v>2983</v>
      </c>
      <c r="D208" s="43" t="s">
        <v>3163</v>
      </c>
      <c r="E208" s="43" t="s">
        <v>436</v>
      </c>
      <c r="F208" s="43" t="s">
        <v>2400</v>
      </c>
      <c r="G208" s="43" t="s">
        <v>2401</v>
      </c>
      <c r="H208" s="43" t="s">
        <v>3164</v>
      </c>
      <c r="I208" s="45" t="s">
        <v>2986</v>
      </c>
      <c r="J208" s="43">
        <v>3</v>
      </c>
      <c r="K208" s="43" t="s">
        <v>2465</v>
      </c>
      <c r="L208" s="43"/>
      <c r="M208" s="43"/>
      <c r="N208" s="43" t="s">
        <v>747</v>
      </c>
      <c r="O208" s="43"/>
      <c r="P208" s="43"/>
      <c r="Q208" s="43" t="s">
        <v>2988</v>
      </c>
      <c r="R208" s="43" t="s">
        <v>2988</v>
      </c>
      <c r="S208" s="43"/>
      <c r="T208" s="43" t="s">
        <v>2988</v>
      </c>
      <c r="U208" s="43" t="s">
        <v>2988</v>
      </c>
      <c r="V208" s="43"/>
      <c r="W208" s="43"/>
      <c r="X208" s="43" t="s">
        <v>3068</v>
      </c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</row>
    <row r="209" spans="1:35" ht="15.75" thickBot="1">
      <c r="A209" s="43" t="s">
        <v>1197</v>
      </c>
      <c r="B209" s="44">
        <v>43783</v>
      </c>
      <c r="C209" s="43" t="s">
        <v>2983</v>
      </c>
      <c r="D209" s="43" t="s">
        <v>3283</v>
      </c>
      <c r="E209" s="43" t="s">
        <v>324</v>
      </c>
      <c r="F209" s="43" t="s">
        <v>1923</v>
      </c>
      <c r="G209" s="43" t="s">
        <v>1923</v>
      </c>
      <c r="H209" s="43" t="s">
        <v>3284</v>
      </c>
      <c r="I209" s="45" t="s">
        <v>2986</v>
      </c>
      <c r="J209" s="43">
        <v>2</v>
      </c>
      <c r="K209" s="43" t="s">
        <v>2780</v>
      </c>
      <c r="L209" s="43"/>
      <c r="M209" s="43"/>
      <c r="N209" s="43"/>
      <c r="O209" s="43"/>
      <c r="P209" s="43" t="s">
        <v>2988</v>
      </c>
      <c r="Q209" s="43" t="s">
        <v>2988</v>
      </c>
      <c r="R209" s="43" t="s">
        <v>2988</v>
      </c>
      <c r="S209" s="43"/>
      <c r="T209" s="43" t="s">
        <v>2988</v>
      </c>
      <c r="U209" s="43" t="s">
        <v>2988</v>
      </c>
      <c r="V209" s="43"/>
      <c r="W209" s="43"/>
      <c r="X209" s="43" t="s">
        <v>3068</v>
      </c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</row>
    <row r="210" spans="1:35" ht="15.75" thickBot="1">
      <c r="A210" s="43" t="s">
        <v>1197</v>
      </c>
      <c r="B210" s="44">
        <v>43783</v>
      </c>
      <c r="C210" s="43" t="s">
        <v>2983</v>
      </c>
      <c r="D210" s="43" t="s">
        <v>3283</v>
      </c>
      <c r="E210" s="43" t="s">
        <v>324</v>
      </c>
      <c r="F210" s="43" t="s">
        <v>1923</v>
      </c>
      <c r="G210" s="43" t="s">
        <v>1923</v>
      </c>
      <c r="H210" s="43" t="s">
        <v>3284</v>
      </c>
      <c r="I210" s="45" t="s">
        <v>2986</v>
      </c>
      <c r="J210" s="43">
        <v>3</v>
      </c>
      <c r="K210" s="43" t="s">
        <v>2124</v>
      </c>
      <c r="L210" s="43"/>
      <c r="M210" s="43"/>
      <c r="N210" s="43"/>
      <c r="O210" s="43"/>
      <c r="P210" s="43" t="s">
        <v>2988</v>
      </c>
      <c r="Q210" s="43" t="s">
        <v>2988</v>
      </c>
      <c r="R210" s="43" t="s">
        <v>2988</v>
      </c>
      <c r="S210" s="43"/>
      <c r="T210" s="43" t="s">
        <v>2988</v>
      </c>
      <c r="U210" s="43" t="s">
        <v>2988</v>
      </c>
      <c r="V210" s="43"/>
      <c r="W210" s="43"/>
      <c r="X210" s="43" t="s">
        <v>3068</v>
      </c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</row>
    <row r="211" spans="1:35" ht="30.75" thickBot="1">
      <c r="A211" s="43" t="s">
        <v>1197</v>
      </c>
      <c r="B211" s="44">
        <v>43783</v>
      </c>
      <c r="C211" s="43" t="s">
        <v>2983</v>
      </c>
      <c r="D211" s="43" t="s">
        <v>3286</v>
      </c>
      <c r="E211" s="43" t="s">
        <v>324</v>
      </c>
      <c r="F211" s="43" t="s">
        <v>1878</v>
      </c>
      <c r="G211" s="43" t="s">
        <v>1879</v>
      </c>
      <c r="H211" s="43" t="s">
        <v>3287</v>
      </c>
      <c r="I211" s="45" t="s">
        <v>2986</v>
      </c>
      <c r="J211" s="43">
        <v>2</v>
      </c>
      <c r="K211" s="43" t="s">
        <v>2136</v>
      </c>
      <c r="L211" s="43"/>
      <c r="M211" s="43"/>
      <c r="N211" s="43"/>
      <c r="O211" s="43"/>
      <c r="P211" s="43" t="s">
        <v>2988</v>
      </c>
      <c r="Q211" s="43" t="s">
        <v>2988</v>
      </c>
      <c r="R211" s="43" t="s">
        <v>2988</v>
      </c>
      <c r="S211" s="43"/>
      <c r="T211" s="43" t="s">
        <v>2988</v>
      </c>
      <c r="U211" s="43" t="s">
        <v>2988</v>
      </c>
      <c r="V211" s="43"/>
      <c r="W211" s="43"/>
      <c r="X211" s="43" t="s">
        <v>3068</v>
      </c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</row>
    <row r="212" spans="1:35" ht="30.75" thickBot="1">
      <c r="A212" s="43" t="s">
        <v>1197</v>
      </c>
      <c r="B212" s="44">
        <v>43783</v>
      </c>
      <c r="C212" s="43" t="s">
        <v>2983</v>
      </c>
      <c r="D212" s="43" t="s">
        <v>3286</v>
      </c>
      <c r="E212" s="43" t="s">
        <v>324</v>
      </c>
      <c r="F212" s="43" t="s">
        <v>1878</v>
      </c>
      <c r="G212" s="43" t="s">
        <v>1879</v>
      </c>
      <c r="H212" s="43" t="s">
        <v>3287</v>
      </c>
      <c r="I212" s="45" t="s">
        <v>2986</v>
      </c>
      <c r="J212" s="43">
        <v>3</v>
      </c>
      <c r="K212" s="43" t="s">
        <v>2945</v>
      </c>
      <c r="L212" s="43"/>
      <c r="M212" s="43"/>
      <c r="N212" s="43"/>
      <c r="O212" s="43"/>
      <c r="P212" s="43" t="s">
        <v>2988</v>
      </c>
      <c r="Q212" s="43" t="s">
        <v>2988</v>
      </c>
      <c r="R212" s="43" t="s">
        <v>2988</v>
      </c>
      <c r="S212" s="43"/>
      <c r="T212" s="43" t="s">
        <v>2988</v>
      </c>
      <c r="U212" s="43" t="s">
        <v>2988</v>
      </c>
      <c r="V212" s="43"/>
      <c r="W212" s="43"/>
      <c r="X212" s="43" t="s">
        <v>3068</v>
      </c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</row>
    <row r="213" spans="1:35" ht="45.75" thickBot="1">
      <c r="A213" s="43" t="s">
        <v>1197</v>
      </c>
      <c r="B213" s="44">
        <v>43783</v>
      </c>
      <c r="C213" s="43" t="s">
        <v>2983</v>
      </c>
      <c r="D213" s="43" t="s">
        <v>3311</v>
      </c>
      <c r="E213" s="43" t="s">
        <v>371</v>
      </c>
      <c r="F213" s="43" t="s">
        <v>1923</v>
      </c>
      <c r="G213" s="43" t="s">
        <v>1923</v>
      </c>
      <c r="H213" s="43" t="s">
        <v>3284</v>
      </c>
      <c r="I213" s="45" t="s">
        <v>2986</v>
      </c>
      <c r="J213" s="43">
        <v>1</v>
      </c>
      <c r="K213" s="43" t="s">
        <v>2043</v>
      </c>
      <c r="L213" s="43"/>
      <c r="M213" s="43"/>
      <c r="N213" s="43"/>
      <c r="O213" s="53" t="s">
        <v>3312</v>
      </c>
      <c r="P213" s="43" t="s">
        <v>2988</v>
      </c>
      <c r="Q213" s="43" t="s">
        <v>2988</v>
      </c>
      <c r="R213" s="43" t="s">
        <v>2988</v>
      </c>
      <c r="S213" s="43"/>
      <c r="T213" s="43" t="s">
        <v>2988</v>
      </c>
      <c r="U213" s="43" t="s">
        <v>2988</v>
      </c>
      <c r="V213" s="43"/>
      <c r="W213" s="43"/>
      <c r="X213" s="43" t="s">
        <v>3068</v>
      </c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</row>
    <row r="214" spans="1:35" ht="15.75" thickBot="1">
      <c r="A214" s="43" t="s">
        <v>1197</v>
      </c>
      <c r="B214" s="44">
        <v>43783</v>
      </c>
      <c r="C214" s="43" t="s">
        <v>2983</v>
      </c>
      <c r="D214" s="43" t="s">
        <v>3311</v>
      </c>
      <c r="E214" s="43" t="s">
        <v>371</v>
      </c>
      <c r="F214" s="43" t="s">
        <v>1923</v>
      </c>
      <c r="G214" s="43" t="s">
        <v>1923</v>
      </c>
      <c r="H214" s="43" t="s">
        <v>3284</v>
      </c>
      <c r="I214" s="45" t="s">
        <v>2986</v>
      </c>
      <c r="J214" s="43">
        <v>2</v>
      </c>
      <c r="K214" s="43" t="s">
        <v>2132</v>
      </c>
      <c r="L214" s="43"/>
      <c r="M214" s="43"/>
      <c r="N214" s="43"/>
      <c r="O214" s="43"/>
      <c r="P214" s="43" t="s">
        <v>2988</v>
      </c>
      <c r="Q214" s="43" t="s">
        <v>2988</v>
      </c>
      <c r="R214" s="43" t="s">
        <v>2988</v>
      </c>
      <c r="S214" s="43"/>
      <c r="T214" s="43" t="s">
        <v>2988</v>
      </c>
      <c r="U214" s="43" t="s">
        <v>2988</v>
      </c>
      <c r="V214" s="43"/>
      <c r="W214" s="43"/>
      <c r="X214" s="43" t="s">
        <v>3068</v>
      </c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</row>
    <row r="215" spans="1:35" ht="15.75" thickBot="1">
      <c r="A215" s="43" t="s">
        <v>1197</v>
      </c>
      <c r="B215" s="44">
        <v>43783</v>
      </c>
      <c r="C215" s="43" t="s">
        <v>2983</v>
      </c>
      <c r="D215" s="43" t="s">
        <v>3311</v>
      </c>
      <c r="E215" s="43" t="s">
        <v>371</v>
      </c>
      <c r="F215" s="43" t="s">
        <v>1923</v>
      </c>
      <c r="G215" s="43" t="s">
        <v>1923</v>
      </c>
      <c r="H215" s="43" t="s">
        <v>3284</v>
      </c>
      <c r="I215" s="45" t="s">
        <v>2986</v>
      </c>
      <c r="J215" s="43">
        <v>3</v>
      </c>
      <c r="K215" s="43" t="s">
        <v>1924</v>
      </c>
      <c r="L215" s="43"/>
      <c r="M215" s="43"/>
      <c r="N215" s="43"/>
      <c r="O215" s="43"/>
      <c r="P215" s="43" t="s">
        <v>2988</v>
      </c>
      <c r="Q215" s="43" t="s">
        <v>2988</v>
      </c>
      <c r="R215" s="43" t="s">
        <v>2988</v>
      </c>
      <c r="S215" s="43"/>
      <c r="T215" s="43" t="s">
        <v>2988</v>
      </c>
      <c r="U215" s="43" t="s">
        <v>2988</v>
      </c>
      <c r="V215" s="43"/>
      <c r="W215" s="43"/>
      <c r="X215" s="43" t="s">
        <v>3068</v>
      </c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</row>
    <row r="216" spans="1:35" ht="30.75" thickBot="1">
      <c r="A216" s="43" t="s">
        <v>1197</v>
      </c>
      <c r="B216" s="44">
        <v>43783</v>
      </c>
      <c r="C216" s="43" t="s">
        <v>2983</v>
      </c>
      <c r="D216" s="43" t="s">
        <v>3313</v>
      </c>
      <c r="E216" s="43" t="s">
        <v>324</v>
      </c>
      <c r="F216" s="43" t="s">
        <v>2255</v>
      </c>
      <c r="G216" s="43"/>
      <c r="H216" s="43" t="s">
        <v>2255</v>
      </c>
      <c r="I216" s="45" t="s">
        <v>2986</v>
      </c>
      <c r="J216" s="43">
        <v>2</v>
      </c>
      <c r="K216" s="43" t="s">
        <v>3314</v>
      </c>
      <c r="L216" s="43"/>
      <c r="M216" s="43"/>
      <c r="N216" s="43" t="s">
        <v>735</v>
      </c>
      <c r="O216" s="43"/>
      <c r="P216" s="43" t="s">
        <v>2988</v>
      </c>
      <c r="Q216" s="43" t="s">
        <v>2988</v>
      </c>
      <c r="R216" s="43" t="s">
        <v>2988</v>
      </c>
      <c r="S216" s="43"/>
      <c r="T216" s="43" t="s">
        <v>2988</v>
      </c>
      <c r="U216" s="43" t="s">
        <v>2988</v>
      </c>
      <c r="V216" s="43"/>
      <c r="W216" s="43"/>
      <c r="X216" s="43" t="s">
        <v>3068</v>
      </c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</row>
    <row r="217" spans="1:35" ht="30.75" thickBot="1">
      <c r="A217" s="43" t="s">
        <v>1197</v>
      </c>
      <c r="B217" s="44">
        <v>43783</v>
      </c>
      <c r="C217" s="43" t="s">
        <v>2983</v>
      </c>
      <c r="D217" s="43" t="s">
        <v>3315</v>
      </c>
      <c r="E217" s="43" t="s">
        <v>324</v>
      </c>
      <c r="F217" s="43" t="s">
        <v>2255</v>
      </c>
      <c r="G217" s="43"/>
      <c r="H217" s="43" t="s">
        <v>2255</v>
      </c>
      <c r="I217" s="45" t="s">
        <v>2986</v>
      </c>
      <c r="J217" s="43">
        <v>3</v>
      </c>
      <c r="K217" s="43" t="s">
        <v>3316</v>
      </c>
      <c r="L217" s="43"/>
      <c r="M217" s="43"/>
      <c r="N217" s="43" t="s">
        <v>735</v>
      </c>
      <c r="O217" s="43"/>
      <c r="P217" s="43" t="s">
        <v>2988</v>
      </c>
      <c r="Q217" s="43" t="s">
        <v>2988</v>
      </c>
      <c r="R217" s="43" t="s">
        <v>2988</v>
      </c>
      <c r="S217" s="43"/>
      <c r="T217" s="43" t="s">
        <v>2988</v>
      </c>
      <c r="U217" s="43" t="s">
        <v>2988</v>
      </c>
      <c r="V217" s="43"/>
      <c r="W217" s="43"/>
      <c r="X217" s="43" t="s">
        <v>3068</v>
      </c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</row>
    <row r="218" spans="1:35" ht="30.75" thickBot="1">
      <c r="A218" s="43" t="s">
        <v>1197</v>
      </c>
      <c r="B218" s="44">
        <v>43783</v>
      </c>
      <c r="C218" s="43" t="s">
        <v>2983</v>
      </c>
      <c r="D218" s="43" t="s">
        <v>3317</v>
      </c>
      <c r="E218" s="43" t="s">
        <v>371</v>
      </c>
      <c r="F218" s="43" t="s">
        <v>2053</v>
      </c>
      <c r="G218" s="43" t="s">
        <v>2054</v>
      </c>
      <c r="H218" s="43" t="s">
        <v>3318</v>
      </c>
      <c r="I218" s="45" t="s">
        <v>2986</v>
      </c>
      <c r="J218" s="43">
        <v>1</v>
      </c>
      <c r="K218" s="43" t="s">
        <v>2772</v>
      </c>
      <c r="L218" s="43">
        <v>1.7</v>
      </c>
      <c r="M218" s="43">
        <v>1</v>
      </c>
      <c r="N218" s="43" t="s">
        <v>3002</v>
      </c>
      <c r="O218" s="43"/>
      <c r="P218" s="43" t="s">
        <v>2988</v>
      </c>
      <c r="Q218" s="43" t="s">
        <v>2988</v>
      </c>
      <c r="R218" s="43" t="s">
        <v>2988</v>
      </c>
      <c r="S218" s="43"/>
      <c r="T218" s="43" t="s">
        <v>2988</v>
      </c>
      <c r="U218" s="43" t="s">
        <v>2988</v>
      </c>
      <c r="V218" s="43"/>
      <c r="W218" s="43"/>
      <c r="X218" s="43" t="s">
        <v>2989</v>
      </c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</row>
    <row r="219" spans="1:35" ht="30.75" thickBot="1">
      <c r="A219" s="43" t="s">
        <v>1197</v>
      </c>
      <c r="B219" s="44">
        <v>43783</v>
      </c>
      <c r="C219" s="43" t="s">
        <v>2983</v>
      </c>
      <c r="D219" s="43" t="s">
        <v>3317</v>
      </c>
      <c r="E219" s="43" t="s">
        <v>371</v>
      </c>
      <c r="F219" s="43" t="s">
        <v>2053</v>
      </c>
      <c r="G219" s="43" t="s">
        <v>2054</v>
      </c>
      <c r="H219" s="43" t="s">
        <v>3318</v>
      </c>
      <c r="I219" s="45" t="s">
        <v>2986</v>
      </c>
      <c r="J219" s="43">
        <v>2</v>
      </c>
      <c r="K219" s="43" t="s">
        <v>2055</v>
      </c>
      <c r="L219" s="43">
        <v>1.6</v>
      </c>
      <c r="M219" s="43">
        <v>1</v>
      </c>
      <c r="N219" s="43" t="s">
        <v>3002</v>
      </c>
      <c r="O219" s="43"/>
      <c r="P219" s="43" t="s">
        <v>2988</v>
      </c>
      <c r="Q219" s="43" t="s">
        <v>2988</v>
      </c>
      <c r="R219" s="43" t="s">
        <v>2988</v>
      </c>
      <c r="S219" s="43"/>
      <c r="T219" s="43" t="s">
        <v>2988</v>
      </c>
      <c r="U219" s="43" t="s">
        <v>2988</v>
      </c>
      <c r="V219" s="43"/>
      <c r="W219" s="43"/>
      <c r="X219" s="43" t="s">
        <v>2989</v>
      </c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</row>
    <row r="220" spans="1:35" ht="30.75" thickBot="1">
      <c r="A220" s="43" t="s">
        <v>1197</v>
      </c>
      <c r="B220" s="44">
        <v>43783</v>
      </c>
      <c r="C220" s="43" t="s">
        <v>2983</v>
      </c>
      <c r="D220" s="43" t="s">
        <v>3317</v>
      </c>
      <c r="E220" s="43" t="s">
        <v>371</v>
      </c>
      <c r="F220" s="43" t="s">
        <v>2053</v>
      </c>
      <c r="G220" s="43" t="s">
        <v>2054</v>
      </c>
      <c r="H220" s="43" t="s">
        <v>3318</v>
      </c>
      <c r="I220" s="47" t="s">
        <v>2997</v>
      </c>
      <c r="J220" s="43">
        <v>3</v>
      </c>
      <c r="K220" s="43" t="s">
        <v>3319</v>
      </c>
      <c r="L220" s="43">
        <v>1.2</v>
      </c>
      <c r="M220" s="43">
        <v>1</v>
      </c>
      <c r="N220" s="43" t="s">
        <v>3002</v>
      </c>
      <c r="O220" s="43"/>
      <c r="P220" s="43" t="s">
        <v>2988</v>
      </c>
      <c r="Q220" s="43" t="s">
        <v>2988</v>
      </c>
      <c r="R220" s="43"/>
      <c r="S220" s="43"/>
      <c r="T220" s="43"/>
      <c r="U220" s="43"/>
      <c r="V220" s="43"/>
      <c r="W220" s="43"/>
      <c r="X220" s="43" t="s">
        <v>2989</v>
      </c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</row>
    <row r="221" spans="1:35" ht="60.75" thickBot="1">
      <c r="A221" s="43" t="s">
        <v>1197</v>
      </c>
      <c r="B221" s="44">
        <v>43783</v>
      </c>
      <c r="C221" s="43" t="s">
        <v>2983</v>
      </c>
      <c r="D221" s="43" t="s">
        <v>3320</v>
      </c>
      <c r="E221" s="43" t="s">
        <v>371</v>
      </c>
      <c r="F221" s="43" t="s">
        <v>1599</v>
      </c>
      <c r="G221" s="43" t="s">
        <v>1600</v>
      </c>
      <c r="H221" s="43" t="s">
        <v>3321</v>
      </c>
      <c r="I221" s="45" t="s">
        <v>2986</v>
      </c>
      <c r="J221" s="43">
        <v>1</v>
      </c>
      <c r="K221" s="43" t="s">
        <v>1702</v>
      </c>
      <c r="L221" s="43">
        <v>7.6</v>
      </c>
      <c r="M221" s="43">
        <v>1</v>
      </c>
      <c r="N221" s="43" t="s">
        <v>1111</v>
      </c>
      <c r="O221" s="43" t="s">
        <v>3322</v>
      </c>
      <c r="P221" s="43"/>
      <c r="Q221" s="43" t="s">
        <v>2988</v>
      </c>
      <c r="R221" s="43" t="s">
        <v>2988</v>
      </c>
      <c r="S221" s="43"/>
      <c r="T221" s="43" t="s">
        <v>2988</v>
      </c>
      <c r="U221" s="43" t="s">
        <v>2988</v>
      </c>
      <c r="V221" s="43"/>
      <c r="W221" s="43"/>
      <c r="X221" s="43" t="s">
        <v>2989</v>
      </c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</row>
    <row r="222" spans="1:35" ht="30.75" thickBot="1">
      <c r="A222" s="43" t="s">
        <v>1197</v>
      </c>
      <c r="B222" s="44">
        <v>43783</v>
      </c>
      <c r="C222" s="43" t="s">
        <v>2983</v>
      </c>
      <c r="D222" s="43" t="s">
        <v>3320</v>
      </c>
      <c r="E222" s="43" t="s">
        <v>371</v>
      </c>
      <c r="F222" s="43" t="s">
        <v>1599</v>
      </c>
      <c r="G222" s="43" t="s">
        <v>1600</v>
      </c>
      <c r="H222" s="43" t="s">
        <v>3321</v>
      </c>
      <c r="I222" s="45" t="s">
        <v>2986</v>
      </c>
      <c r="J222" s="43">
        <v>2</v>
      </c>
      <c r="K222" s="43" t="s">
        <v>1758</v>
      </c>
      <c r="L222" s="43">
        <v>6.2</v>
      </c>
      <c r="M222" s="43">
        <v>1</v>
      </c>
      <c r="N222" s="43" t="s">
        <v>1111</v>
      </c>
      <c r="O222" s="43" t="s">
        <v>3296</v>
      </c>
      <c r="P222" s="43"/>
      <c r="Q222" s="43" t="s">
        <v>2988</v>
      </c>
      <c r="R222" s="43" t="s">
        <v>2988</v>
      </c>
      <c r="S222" s="43"/>
      <c r="T222" s="43" t="s">
        <v>2988</v>
      </c>
      <c r="U222" s="43" t="s">
        <v>2988</v>
      </c>
      <c r="V222" s="43"/>
      <c r="W222" s="43"/>
      <c r="X222" s="43" t="s">
        <v>2989</v>
      </c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</row>
    <row r="223" spans="1:35" ht="30.75" thickBot="1">
      <c r="A223" s="43" t="s">
        <v>1197</v>
      </c>
      <c r="B223" s="44">
        <v>43783</v>
      </c>
      <c r="C223" s="43" t="s">
        <v>2983</v>
      </c>
      <c r="D223" s="43" t="s">
        <v>3320</v>
      </c>
      <c r="E223" s="43" t="s">
        <v>371</v>
      </c>
      <c r="F223" s="43" t="s">
        <v>1599</v>
      </c>
      <c r="G223" s="43" t="s">
        <v>1600</v>
      </c>
      <c r="H223" s="43" t="s">
        <v>3321</v>
      </c>
      <c r="I223" s="45" t="s">
        <v>2986</v>
      </c>
      <c r="J223" s="43">
        <v>3</v>
      </c>
      <c r="K223" s="43" t="s">
        <v>2012</v>
      </c>
      <c r="L223" s="43">
        <v>4.5</v>
      </c>
      <c r="M223" s="43">
        <v>1</v>
      </c>
      <c r="N223" s="43" t="s">
        <v>3002</v>
      </c>
      <c r="O223" s="43" t="s">
        <v>3323</v>
      </c>
      <c r="P223" s="43" t="s">
        <v>2988</v>
      </c>
      <c r="Q223" s="43" t="s">
        <v>2988</v>
      </c>
      <c r="R223" s="43" t="s">
        <v>2988</v>
      </c>
      <c r="S223" s="43"/>
      <c r="T223" s="43" t="s">
        <v>2988</v>
      </c>
      <c r="U223" s="43" t="s">
        <v>2988</v>
      </c>
      <c r="V223" s="43"/>
      <c r="W223" s="43"/>
      <c r="X223" s="43" t="s">
        <v>2989</v>
      </c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</row>
    <row r="224" spans="1:35" ht="30.75" thickBot="1">
      <c r="A224" s="43" t="s">
        <v>1197</v>
      </c>
      <c r="B224" s="44">
        <v>43783</v>
      </c>
      <c r="C224" s="43" t="s">
        <v>2983</v>
      </c>
      <c r="D224" s="43" t="s">
        <v>3324</v>
      </c>
      <c r="E224" s="43" t="s">
        <v>371</v>
      </c>
      <c r="F224" s="43" t="s">
        <v>2255</v>
      </c>
      <c r="G224" s="43"/>
      <c r="H224" s="43" t="s">
        <v>2255</v>
      </c>
      <c r="I224" s="47" t="s">
        <v>2997</v>
      </c>
      <c r="J224" s="43">
        <v>4</v>
      </c>
      <c r="K224" s="43" t="s">
        <v>3325</v>
      </c>
      <c r="L224" s="43"/>
      <c r="M224" s="43"/>
      <c r="N224" s="43" t="s">
        <v>735</v>
      </c>
      <c r="O224" s="43"/>
      <c r="P224" s="43" t="s">
        <v>2988</v>
      </c>
      <c r="Q224" s="43" t="s">
        <v>2988</v>
      </c>
      <c r="R224" s="43"/>
      <c r="S224" s="43"/>
      <c r="T224" s="43"/>
      <c r="U224" s="43"/>
      <c r="V224" s="43"/>
      <c r="W224" s="43"/>
      <c r="X224" s="43" t="s">
        <v>3068</v>
      </c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</row>
    <row r="225" spans="1:35" ht="30.75" thickBot="1">
      <c r="A225" s="43" t="s">
        <v>1197</v>
      </c>
      <c r="B225" s="44">
        <v>43783</v>
      </c>
      <c r="C225" s="43" t="s">
        <v>2983</v>
      </c>
      <c r="D225" s="43" t="s">
        <v>3326</v>
      </c>
      <c r="E225" s="43" t="s">
        <v>371</v>
      </c>
      <c r="F225" s="43" t="s">
        <v>2255</v>
      </c>
      <c r="G225" s="43"/>
      <c r="H225" s="43" t="s">
        <v>2255</v>
      </c>
      <c r="I225" s="47" t="s">
        <v>2997</v>
      </c>
      <c r="J225" s="43">
        <v>5</v>
      </c>
      <c r="K225" s="43" t="s">
        <v>3327</v>
      </c>
      <c r="L225" s="43"/>
      <c r="M225" s="43"/>
      <c r="N225" s="43" t="s">
        <v>735</v>
      </c>
      <c r="O225" s="43"/>
      <c r="P225" s="43" t="s">
        <v>2988</v>
      </c>
      <c r="Q225" s="43" t="s">
        <v>2988</v>
      </c>
      <c r="R225" s="43"/>
      <c r="S225" s="43"/>
      <c r="T225" s="43"/>
      <c r="U225" s="43"/>
      <c r="V225" s="43"/>
      <c r="W225" s="43"/>
      <c r="X225" s="43" t="s">
        <v>3068</v>
      </c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</row>
    <row r="226" spans="1:35" ht="30.75" thickBot="1">
      <c r="A226" s="43" t="s">
        <v>1197</v>
      </c>
      <c r="B226" s="44">
        <v>43783</v>
      </c>
      <c r="C226" s="43" t="s">
        <v>2983</v>
      </c>
      <c r="D226" s="43" t="s">
        <v>3328</v>
      </c>
      <c r="E226" s="43" t="s">
        <v>324</v>
      </c>
      <c r="F226" s="43" t="s">
        <v>2255</v>
      </c>
      <c r="G226" s="43"/>
      <c r="H226" s="43" t="s">
        <v>2255</v>
      </c>
      <c r="I226" s="45" t="s">
        <v>2997</v>
      </c>
      <c r="J226" s="43">
        <v>4</v>
      </c>
      <c r="K226" s="43" t="s">
        <v>3329</v>
      </c>
      <c r="L226" s="43"/>
      <c r="M226" s="43"/>
      <c r="N226" s="43" t="s">
        <v>735</v>
      </c>
      <c r="O226" s="43"/>
      <c r="P226" s="43" t="s">
        <v>2988</v>
      </c>
      <c r="Q226" s="43" t="s">
        <v>2988</v>
      </c>
      <c r="R226" s="43" t="s">
        <v>2988</v>
      </c>
      <c r="S226" s="43"/>
      <c r="T226" s="43" t="s">
        <v>2988</v>
      </c>
      <c r="U226" s="43" t="s">
        <v>2988</v>
      </c>
      <c r="V226" s="43" t="s">
        <v>3166</v>
      </c>
      <c r="W226" s="43"/>
      <c r="X226" s="43" t="s">
        <v>3068</v>
      </c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</row>
    <row r="227" spans="1:35" ht="45.75" thickBot="1">
      <c r="A227" s="43" t="s">
        <v>1197</v>
      </c>
      <c r="B227" s="44">
        <v>43783</v>
      </c>
      <c r="C227" s="43" t="s">
        <v>2983</v>
      </c>
      <c r="D227" s="43" t="s">
        <v>3330</v>
      </c>
      <c r="E227" s="43" t="s">
        <v>371</v>
      </c>
      <c r="F227" s="43" t="s">
        <v>1563</v>
      </c>
      <c r="G227" s="43" t="s">
        <v>1563</v>
      </c>
      <c r="H227" s="43" t="s">
        <v>3240</v>
      </c>
      <c r="I227" s="45" t="s">
        <v>2986</v>
      </c>
      <c r="J227" s="43">
        <v>1</v>
      </c>
      <c r="K227" s="43" t="s">
        <v>1761</v>
      </c>
      <c r="L227" s="43"/>
      <c r="M227" s="43"/>
      <c r="N227" s="43"/>
      <c r="O227" s="53" t="s">
        <v>1004</v>
      </c>
      <c r="P227" s="43"/>
      <c r="Q227" s="43" t="s">
        <v>2988</v>
      </c>
      <c r="R227" s="43" t="s">
        <v>2988</v>
      </c>
      <c r="S227" s="43"/>
      <c r="T227" s="43" t="s">
        <v>2988</v>
      </c>
      <c r="U227" s="43" t="s">
        <v>2988</v>
      </c>
      <c r="V227" s="43"/>
      <c r="W227" s="43"/>
      <c r="X227" s="43" t="s">
        <v>3068</v>
      </c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</row>
    <row r="228" spans="1:35" ht="15.75" thickBot="1">
      <c r="A228" s="43" t="s">
        <v>1197</v>
      </c>
      <c r="B228" s="44">
        <v>43783</v>
      </c>
      <c r="C228" s="43" t="s">
        <v>2983</v>
      </c>
      <c r="D228" s="43" t="s">
        <v>3330</v>
      </c>
      <c r="E228" s="43" t="s">
        <v>371</v>
      </c>
      <c r="F228" s="43" t="s">
        <v>1563</v>
      </c>
      <c r="G228" s="43" t="s">
        <v>1563</v>
      </c>
      <c r="H228" s="43" t="s">
        <v>3240</v>
      </c>
      <c r="I228" s="45" t="s">
        <v>2986</v>
      </c>
      <c r="J228" s="43">
        <v>2</v>
      </c>
      <c r="K228" s="43" t="s">
        <v>1785</v>
      </c>
      <c r="L228" s="43"/>
      <c r="M228" s="43"/>
      <c r="N228" s="43"/>
      <c r="O228" s="43"/>
      <c r="P228" s="43"/>
      <c r="Q228" s="43" t="s">
        <v>2988</v>
      </c>
      <c r="R228" s="43" t="s">
        <v>2988</v>
      </c>
      <c r="S228" s="43"/>
      <c r="T228" s="43" t="s">
        <v>2988</v>
      </c>
      <c r="U228" s="43" t="s">
        <v>2988</v>
      </c>
      <c r="V228" s="43"/>
      <c r="W228" s="43"/>
      <c r="X228" s="43" t="s">
        <v>3068</v>
      </c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</row>
    <row r="229" spans="1:35" ht="15.75" thickBot="1">
      <c r="A229" s="43" t="s">
        <v>1197</v>
      </c>
      <c r="B229" s="44">
        <v>43783</v>
      </c>
      <c r="C229" s="43" t="s">
        <v>2983</v>
      </c>
      <c r="D229" s="43" t="s">
        <v>3330</v>
      </c>
      <c r="E229" s="43" t="s">
        <v>371</v>
      </c>
      <c r="F229" s="43" t="s">
        <v>1563</v>
      </c>
      <c r="G229" s="43" t="s">
        <v>1563</v>
      </c>
      <c r="H229" s="43" t="s">
        <v>3240</v>
      </c>
      <c r="I229" s="45" t="s">
        <v>2986</v>
      </c>
      <c r="J229" s="43">
        <v>3</v>
      </c>
      <c r="K229" s="43" t="s">
        <v>1564</v>
      </c>
      <c r="L229" s="43"/>
      <c r="M229" s="43"/>
      <c r="N229" s="43"/>
      <c r="O229" s="43"/>
      <c r="P229" s="43"/>
      <c r="Q229" s="43" t="s">
        <v>2988</v>
      </c>
      <c r="R229" s="43" t="s">
        <v>2988</v>
      </c>
      <c r="S229" s="43"/>
      <c r="T229" s="43" t="s">
        <v>2988</v>
      </c>
      <c r="U229" s="43" t="s">
        <v>2988</v>
      </c>
      <c r="V229" s="43"/>
      <c r="W229" s="43"/>
      <c r="X229" s="43" t="s">
        <v>3068</v>
      </c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</row>
    <row r="230" spans="1:35" ht="60.75" thickBot="1">
      <c r="A230" s="43" t="s">
        <v>1197</v>
      </c>
      <c r="B230" s="44">
        <v>43783</v>
      </c>
      <c r="C230" s="43" t="s">
        <v>2983</v>
      </c>
      <c r="D230" s="43" t="s">
        <v>3331</v>
      </c>
      <c r="E230" s="43" t="s">
        <v>371</v>
      </c>
      <c r="F230" s="43" t="s">
        <v>1563</v>
      </c>
      <c r="G230" s="43" t="s">
        <v>1563</v>
      </c>
      <c r="H230" s="43" t="s">
        <v>3240</v>
      </c>
      <c r="I230" s="47" t="s">
        <v>2997</v>
      </c>
      <c r="J230" s="43">
        <v>4</v>
      </c>
      <c r="K230" s="43" t="s">
        <v>3332</v>
      </c>
      <c r="L230" s="43"/>
      <c r="M230" s="43"/>
      <c r="N230" s="43"/>
      <c r="O230" s="53" t="s">
        <v>3333</v>
      </c>
      <c r="P230" s="43"/>
      <c r="Q230" s="43" t="s">
        <v>2988</v>
      </c>
      <c r="R230" s="43"/>
      <c r="S230" s="43"/>
      <c r="T230" s="43"/>
      <c r="U230" s="43"/>
      <c r="V230" s="43"/>
      <c r="W230" s="43"/>
      <c r="X230" s="43" t="s">
        <v>3068</v>
      </c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</row>
    <row r="231" spans="1:35" ht="30.75" thickBot="1">
      <c r="A231" s="43" t="s">
        <v>1197</v>
      </c>
      <c r="B231" s="44">
        <v>43783</v>
      </c>
      <c r="C231" s="43" t="s">
        <v>2983</v>
      </c>
      <c r="D231" s="43" t="s">
        <v>3331</v>
      </c>
      <c r="E231" s="43" t="s">
        <v>371</v>
      </c>
      <c r="F231" s="43" t="s">
        <v>1563</v>
      </c>
      <c r="G231" s="43" t="s">
        <v>1563</v>
      </c>
      <c r="H231" s="43" t="s">
        <v>3240</v>
      </c>
      <c r="I231" s="47" t="s">
        <v>2997</v>
      </c>
      <c r="J231" s="43">
        <v>5</v>
      </c>
      <c r="K231" s="43" t="s">
        <v>3334</v>
      </c>
      <c r="L231" s="43"/>
      <c r="M231" s="43"/>
      <c r="N231" s="43"/>
      <c r="O231" s="43"/>
      <c r="P231" s="43"/>
      <c r="Q231" s="43" t="s">
        <v>2988</v>
      </c>
      <c r="R231" s="43"/>
      <c r="S231" s="43"/>
      <c r="T231" s="43"/>
      <c r="U231" s="43"/>
      <c r="V231" s="43"/>
      <c r="W231" s="43"/>
      <c r="X231" s="43" t="s">
        <v>3068</v>
      </c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</row>
    <row r="232" spans="1:35" ht="30.75" thickBot="1">
      <c r="A232" s="43" t="s">
        <v>1197</v>
      </c>
      <c r="B232" s="44">
        <v>43783</v>
      </c>
      <c r="C232" s="43" t="s">
        <v>2983</v>
      </c>
      <c r="D232" s="43" t="s">
        <v>3331</v>
      </c>
      <c r="E232" s="43" t="s">
        <v>371</v>
      </c>
      <c r="F232" s="43" t="s">
        <v>1563</v>
      </c>
      <c r="G232" s="43" t="s">
        <v>1563</v>
      </c>
      <c r="H232" s="43" t="s">
        <v>3240</v>
      </c>
      <c r="I232" s="47" t="s">
        <v>2997</v>
      </c>
      <c r="J232" s="43">
        <v>6</v>
      </c>
      <c r="K232" s="43" t="s">
        <v>3335</v>
      </c>
      <c r="L232" s="43"/>
      <c r="M232" s="43"/>
      <c r="N232" s="43"/>
      <c r="O232" s="43"/>
      <c r="P232" s="43"/>
      <c r="Q232" s="43" t="s">
        <v>2988</v>
      </c>
      <c r="R232" s="43"/>
      <c r="S232" s="43"/>
      <c r="T232" s="43"/>
      <c r="U232" s="43"/>
      <c r="V232" s="43"/>
      <c r="W232" s="43"/>
      <c r="X232" s="43" t="s">
        <v>3068</v>
      </c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</row>
    <row r="233" spans="1:35" ht="45.75" thickBot="1">
      <c r="A233" s="43" t="s">
        <v>1197</v>
      </c>
      <c r="B233" s="44">
        <v>43783</v>
      </c>
      <c r="C233" s="43" t="s">
        <v>2983</v>
      </c>
      <c r="D233" s="43" t="s">
        <v>3336</v>
      </c>
      <c r="E233" s="43" t="s">
        <v>324</v>
      </c>
      <c r="F233" s="43" t="s">
        <v>3337</v>
      </c>
      <c r="G233" s="54" t="s">
        <v>1523</v>
      </c>
      <c r="H233" s="43" t="s">
        <v>3338</v>
      </c>
      <c r="I233" s="45" t="s">
        <v>2986</v>
      </c>
      <c r="J233" s="43">
        <v>1</v>
      </c>
      <c r="K233" s="43" t="s">
        <v>1541</v>
      </c>
      <c r="L233" s="43" t="s">
        <v>3339</v>
      </c>
      <c r="M233" s="43">
        <v>3</v>
      </c>
      <c r="N233" s="43"/>
      <c r="O233" s="53" t="s">
        <v>3340</v>
      </c>
      <c r="P233" s="43"/>
      <c r="Q233" s="43" t="s">
        <v>2988</v>
      </c>
      <c r="R233" s="43" t="s">
        <v>2988</v>
      </c>
      <c r="S233" s="43"/>
      <c r="T233" s="43" t="s">
        <v>2988</v>
      </c>
      <c r="U233" s="43" t="s">
        <v>2988</v>
      </c>
      <c r="V233" s="43"/>
      <c r="W233" s="43"/>
      <c r="X233" s="43" t="s">
        <v>2989</v>
      </c>
      <c r="Y233" s="43">
        <v>2.6</v>
      </c>
      <c r="Z233" s="43">
        <v>3</v>
      </c>
      <c r="AA233" s="43">
        <v>3.3</v>
      </c>
      <c r="AB233" s="43"/>
      <c r="AC233" s="43"/>
      <c r="AD233" s="43"/>
      <c r="AE233" s="43"/>
      <c r="AF233" s="43"/>
      <c r="AG233" s="43"/>
      <c r="AH233" s="43"/>
      <c r="AI233" s="43">
        <v>2.9666666670000001</v>
      </c>
    </row>
    <row r="234" spans="1:35" ht="60.75" thickBot="1">
      <c r="A234" s="43" t="s">
        <v>1197</v>
      </c>
      <c r="B234" s="44">
        <v>43783</v>
      </c>
      <c r="C234" s="43" t="s">
        <v>2983</v>
      </c>
      <c r="D234" s="43" t="s">
        <v>3336</v>
      </c>
      <c r="E234" s="43" t="s">
        <v>324</v>
      </c>
      <c r="F234" s="43" t="s">
        <v>3337</v>
      </c>
      <c r="G234" s="54" t="s">
        <v>1523</v>
      </c>
      <c r="H234" s="43" t="s">
        <v>3338</v>
      </c>
      <c r="I234" s="47" t="s">
        <v>2997</v>
      </c>
      <c r="J234" s="43">
        <v>2</v>
      </c>
      <c r="K234" s="43" t="s">
        <v>3341</v>
      </c>
      <c r="L234" s="43" t="s">
        <v>3342</v>
      </c>
      <c r="M234" s="43">
        <v>3</v>
      </c>
      <c r="N234" s="43"/>
      <c r="O234" s="53" t="s">
        <v>3343</v>
      </c>
      <c r="P234" s="43"/>
      <c r="Q234" s="43" t="s">
        <v>2988</v>
      </c>
      <c r="R234" s="43"/>
      <c r="S234" s="43"/>
      <c r="T234" s="43"/>
      <c r="U234" s="43"/>
      <c r="V234" s="43"/>
      <c r="W234" s="43"/>
      <c r="X234" s="43" t="s">
        <v>2989</v>
      </c>
      <c r="Y234" s="43">
        <v>3.3</v>
      </c>
      <c r="Z234" s="43">
        <v>3.4</v>
      </c>
      <c r="AA234" s="43">
        <v>3.4</v>
      </c>
      <c r="AB234" s="43"/>
      <c r="AC234" s="43"/>
      <c r="AD234" s="43"/>
      <c r="AE234" s="43"/>
      <c r="AF234" s="43"/>
      <c r="AG234" s="43"/>
      <c r="AH234" s="43"/>
      <c r="AI234" s="43">
        <v>3.3666666670000001</v>
      </c>
    </row>
    <row r="235" spans="1:35" ht="30.75" thickBot="1">
      <c r="A235" s="43" t="s">
        <v>1197</v>
      </c>
      <c r="B235" s="44">
        <v>43783</v>
      </c>
      <c r="C235" s="43" t="s">
        <v>2983</v>
      </c>
      <c r="D235" s="43" t="s">
        <v>3336</v>
      </c>
      <c r="E235" s="43" t="s">
        <v>324</v>
      </c>
      <c r="F235" s="43" t="s">
        <v>3337</v>
      </c>
      <c r="G235" s="54" t="s">
        <v>1523</v>
      </c>
      <c r="H235" s="43" t="s">
        <v>3338</v>
      </c>
      <c r="I235" s="45" t="s">
        <v>2986</v>
      </c>
      <c r="J235" s="43">
        <v>3</v>
      </c>
      <c r="K235" s="43" t="s">
        <v>1524</v>
      </c>
      <c r="L235" s="43" t="s">
        <v>3344</v>
      </c>
      <c r="M235" s="43">
        <v>3</v>
      </c>
      <c r="N235" s="43"/>
      <c r="O235" s="43" t="s">
        <v>3298</v>
      </c>
      <c r="P235" s="43"/>
      <c r="Q235" s="43" t="s">
        <v>2988</v>
      </c>
      <c r="R235" s="43" t="s">
        <v>2988</v>
      </c>
      <c r="S235" s="43"/>
      <c r="T235" s="43" t="s">
        <v>2988</v>
      </c>
      <c r="U235" s="43" t="s">
        <v>2988</v>
      </c>
      <c r="V235" s="43"/>
      <c r="W235" s="43"/>
      <c r="X235" s="43" t="s">
        <v>2989</v>
      </c>
      <c r="Y235" s="43">
        <v>3.6</v>
      </c>
      <c r="Z235" s="43">
        <v>3.7</v>
      </c>
      <c r="AA235" s="43">
        <v>3.5</v>
      </c>
      <c r="AB235" s="43"/>
      <c r="AC235" s="43"/>
      <c r="AD235" s="43"/>
      <c r="AE235" s="43"/>
      <c r="AF235" s="43"/>
      <c r="AG235" s="43"/>
      <c r="AH235" s="43"/>
      <c r="AI235" s="43">
        <v>3.6</v>
      </c>
    </row>
    <row r="236" spans="1:35" ht="30.75" thickBot="1">
      <c r="A236" s="43" t="s">
        <v>1197</v>
      </c>
      <c r="B236" s="44">
        <v>43783</v>
      </c>
      <c r="C236" s="43" t="s">
        <v>2983</v>
      </c>
      <c r="D236" s="43" t="s">
        <v>3299</v>
      </c>
      <c r="E236" s="43" t="s">
        <v>371</v>
      </c>
      <c r="F236" s="43" t="s">
        <v>1938</v>
      </c>
      <c r="G236" s="43" t="s">
        <v>1915</v>
      </c>
      <c r="H236" s="43" t="s">
        <v>3300</v>
      </c>
      <c r="I236" s="47" t="s">
        <v>2997</v>
      </c>
      <c r="J236" s="43">
        <v>4</v>
      </c>
      <c r="K236" s="43" t="s">
        <v>3345</v>
      </c>
      <c r="L236" s="43" t="s">
        <v>3346</v>
      </c>
      <c r="M236" s="43">
        <v>5</v>
      </c>
      <c r="N236" s="43" t="s">
        <v>3002</v>
      </c>
      <c r="O236" s="43" t="s">
        <v>3323</v>
      </c>
      <c r="P236" s="43"/>
      <c r="Q236" s="43" t="s">
        <v>2988</v>
      </c>
      <c r="R236" s="43"/>
      <c r="S236" s="43"/>
      <c r="T236" s="43"/>
      <c r="U236" s="43"/>
      <c r="V236" s="43"/>
      <c r="W236" s="43"/>
      <c r="X236" s="43" t="s">
        <v>2989</v>
      </c>
      <c r="Y236" s="43">
        <v>0.4</v>
      </c>
      <c r="Z236" s="43">
        <v>0.6</v>
      </c>
      <c r="AA236" s="43">
        <v>0.5</v>
      </c>
      <c r="AB236" s="43">
        <v>0.5</v>
      </c>
      <c r="AC236" s="43">
        <v>0.5</v>
      </c>
      <c r="AD236" s="43"/>
      <c r="AE236" s="43"/>
      <c r="AF236" s="43"/>
      <c r="AG236" s="43"/>
      <c r="AH236" s="43"/>
      <c r="AI236" s="43">
        <v>0.5</v>
      </c>
    </row>
    <row r="237" spans="1:35" ht="30.75" thickBot="1">
      <c r="A237" s="43" t="s">
        <v>1197</v>
      </c>
      <c r="B237" s="44">
        <v>43783</v>
      </c>
      <c r="C237" s="43" t="s">
        <v>2983</v>
      </c>
      <c r="D237" s="43" t="s">
        <v>3299</v>
      </c>
      <c r="E237" s="43" t="s">
        <v>371</v>
      </c>
      <c r="F237" s="43" t="s">
        <v>1938</v>
      </c>
      <c r="G237" s="43" t="s">
        <v>1915</v>
      </c>
      <c r="H237" s="43" t="s">
        <v>3300</v>
      </c>
      <c r="I237" s="47" t="s">
        <v>2997</v>
      </c>
      <c r="J237" s="43">
        <v>5</v>
      </c>
      <c r="K237" s="43" t="s">
        <v>3347</v>
      </c>
      <c r="L237" s="43" t="s">
        <v>3348</v>
      </c>
      <c r="M237" s="43">
        <v>5</v>
      </c>
      <c r="N237" s="43" t="s">
        <v>3002</v>
      </c>
      <c r="O237" s="43" t="s">
        <v>3296</v>
      </c>
      <c r="P237" s="43"/>
      <c r="Q237" s="43" t="s">
        <v>2988</v>
      </c>
      <c r="R237" s="43"/>
      <c r="S237" s="43"/>
      <c r="T237" s="43"/>
      <c r="U237" s="43"/>
      <c r="V237" s="43"/>
      <c r="W237" s="43"/>
      <c r="X237" s="43" t="s">
        <v>2989</v>
      </c>
      <c r="Y237" s="43">
        <v>0.7</v>
      </c>
      <c r="Z237" s="43">
        <v>0.7</v>
      </c>
      <c r="AA237" s="43">
        <v>0.7</v>
      </c>
      <c r="AB237" s="43">
        <v>0.6</v>
      </c>
      <c r="AC237" s="43">
        <v>0.6</v>
      </c>
      <c r="AD237" s="43"/>
      <c r="AE237" s="43"/>
      <c r="AF237" s="43"/>
      <c r="AG237" s="43"/>
      <c r="AH237" s="43"/>
      <c r="AI237" s="43">
        <v>0.66</v>
      </c>
    </row>
    <row r="238" spans="1:35" ht="30.75" thickBot="1">
      <c r="A238" s="43" t="s">
        <v>1197</v>
      </c>
      <c r="B238" s="44">
        <v>43783</v>
      </c>
      <c r="C238" s="43" t="s">
        <v>2983</v>
      </c>
      <c r="D238" s="43" t="s">
        <v>3299</v>
      </c>
      <c r="E238" s="43" t="s">
        <v>371</v>
      </c>
      <c r="F238" s="43" t="s">
        <v>1938</v>
      </c>
      <c r="G238" s="43" t="s">
        <v>1915</v>
      </c>
      <c r="H238" s="43" t="s">
        <v>3300</v>
      </c>
      <c r="I238" s="47" t="s">
        <v>2997</v>
      </c>
      <c r="J238" s="43">
        <v>6</v>
      </c>
      <c r="K238" s="43" t="s">
        <v>3349</v>
      </c>
      <c r="L238" s="43" t="s">
        <v>3350</v>
      </c>
      <c r="M238" s="43">
        <v>5</v>
      </c>
      <c r="N238" s="43" t="s">
        <v>3002</v>
      </c>
      <c r="O238" s="43" t="s">
        <v>3298</v>
      </c>
      <c r="P238" s="43"/>
      <c r="Q238" s="43" t="s">
        <v>2988</v>
      </c>
      <c r="R238" s="43"/>
      <c r="S238" s="43"/>
      <c r="T238" s="43"/>
      <c r="U238" s="43"/>
      <c r="V238" s="43"/>
      <c r="W238" s="43"/>
      <c r="X238" s="43" t="s">
        <v>2989</v>
      </c>
      <c r="Y238" s="43">
        <v>0.8</v>
      </c>
      <c r="Z238" s="43">
        <v>0.9</v>
      </c>
      <c r="AA238" s="43">
        <v>0.7</v>
      </c>
      <c r="AB238" s="43">
        <v>0.7</v>
      </c>
      <c r="AC238" s="43">
        <v>0.7</v>
      </c>
      <c r="AD238" s="43"/>
      <c r="AE238" s="43"/>
      <c r="AF238" s="43"/>
      <c r="AG238" s="43"/>
      <c r="AH238" s="43"/>
      <c r="AI238" s="43">
        <v>0.76</v>
      </c>
    </row>
    <row r="239" spans="1:35" ht="30.75" thickBot="1">
      <c r="A239" s="43" t="s">
        <v>1197</v>
      </c>
      <c r="B239" s="44">
        <v>43783</v>
      </c>
      <c r="C239" s="43" t="s">
        <v>2983</v>
      </c>
      <c r="D239" s="43" t="s">
        <v>3351</v>
      </c>
      <c r="E239" s="43" t="s">
        <v>371</v>
      </c>
      <c r="F239" s="43" t="s">
        <v>3209</v>
      </c>
      <c r="G239" s="55" t="s">
        <v>3210</v>
      </c>
      <c r="H239" s="43" t="s">
        <v>3211</v>
      </c>
      <c r="I239" s="47" t="s">
        <v>2997</v>
      </c>
      <c r="J239" s="43">
        <v>1</v>
      </c>
      <c r="K239" s="43" t="s">
        <v>3352</v>
      </c>
      <c r="L239" s="43" t="s">
        <v>3353</v>
      </c>
      <c r="M239" s="43">
        <v>3</v>
      </c>
      <c r="N239" s="43"/>
      <c r="O239" s="43" t="s">
        <v>3323</v>
      </c>
      <c r="P239" s="43"/>
      <c r="Q239" s="43" t="s">
        <v>2988</v>
      </c>
      <c r="R239" s="43"/>
      <c r="S239" s="43"/>
      <c r="T239" s="43"/>
      <c r="U239" s="43"/>
      <c r="V239" s="43"/>
      <c r="W239" s="43"/>
      <c r="X239" s="43" t="s">
        <v>2989</v>
      </c>
      <c r="Y239" s="43">
        <v>1.3</v>
      </c>
      <c r="Z239" s="43">
        <v>1.2</v>
      </c>
      <c r="AA239" s="43">
        <v>1.2</v>
      </c>
      <c r="AB239" s="43"/>
      <c r="AC239" s="43"/>
      <c r="AD239" s="43"/>
      <c r="AE239" s="43"/>
      <c r="AF239" s="43"/>
      <c r="AG239" s="43"/>
      <c r="AH239" s="43"/>
      <c r="AI239" s="43">
        <v>1.233333333</v>
      </c>
    </row>
    <row r="240" spans="1:35" ht="30.75" thickBot="1">
      <c r="A240" s="43" t="s">
        <v>1197</v>
      </c>
      <c r="B240" s="44">
        <v>43783</v>
      </c>
      <c r="C240" s="43" t="s">
        <v>2983</v>
      </c>
      <c r="D240" s="43" t="s">
        <v>3351</v>
      </c>
      <c r="E240" s="43" t="s">
        <v>371</v>
      </c>
      <c r="F240" s="43" t="s">
        <v>3209</v>
      </c>
      <c r="G240" s="55" t="s">
        <v>3210</v>
      </c>
      <c r="H240" s="43" t="s">
        <v>3211</v>
      </c>
      <c r="I240" s="47" t="s">
        <v>2997</v>
      </c>
      <c r="J240" s="43">
        <v>2</v>
      </c>
      <c r="K240" s="43" t="s">
        <v>3354</v>
      </c>
      <c r="L240" s="43" t="s">
        <v>3355</v>
      </c>
      <c r="M240" s="43">
        <v>3</v>
      </c>
      <c r="N240" s="43"/>
      <c r="O240" s="43" t="s">
        <v>3296</v>
      </c>
      <c r="P240" s="43"/>
      <c r="Q240" s="43" t="s">
        <v>2988</v>
      </c>
      <c r="R240" s="43"/>
      <c r="S240" s="43"/>
      <c r="T240" s="43"/>
      <c r="U240" s="43"/>
      <c r="V240" s="43"/>
      <c r="W240" s="43"/>
      <c r="X240" s="43" t="s">
        <v>2989</v>
      </c>
      <c r="Y240" s="43">
        <v>1.4</v>
      </c>
      <c r="Z240" s="43">
        <v>1.3</v>
      </c>
      <c r="AA240" s="43">
        <v>1.3</v>
      </c>
      <c r="AB240" s="43"/>
      <c r="AC240" s="43"/>
      <c r="AD240" s="43"/>
      <c r="AE240" s="43"/>
      <c r="AF240" s="43"/>
      <c r="AG240" s="43"/>
      <c r="AH240" s="43"/>
      <c r="AI240" s="43">
        <v>1.3333333329999999</v>
      </c>
    </row>
    <row r="241" spans="1:35" ht="30.75" thickBot="1">
      <c r="A241" s="43" t="s">
        <v>1197</v>
      </c>
      <c r="B241" s="44">
        <v>43783</v>
      </c>
      <c r="C241" s="43" t="s">
        <v>2983</v>
      </c>
      <c r="D241" s="43" t="s">
        <v>3351</v>
      </c>
      <c r="E241" s="43" t="s">
        <v>371</v>
      </c>
      <c r="F241" s="43" t="s">
        <v>3209</v>
      </c>
      <c r="G241" s="55" t="s">
        <v>3210</v>
      </c>
      <c r="H241" s="43" t="s">
        <v>3211</v>
      </c>
      <c r="I241" s="47" t="s">
        <v>2997</v>
      </c>
      <c r="J241" s="43">
        <v>3</v>
      </c>
      <c r="K241" s="43" t="s">
        <v>3356</v>
      </c>
      <c r="L241" s="43" t="s">
        <v>3357</v>
      </c>
      <c r="M241" s="43">
        <v>3</v>
      </c>
      <c r="N241" s="43"/>
      <c r="O241" s="43" t="s">
        <v>3298</v>
      </c>
      <c r="P241" s="43"/>
      <c r="Q241" s="43" t="s">
        <v>2988</v>
      </c>
      <c r="R241" s="43"/>
      <c r="S241" s="43"/>
      <c r="T241" s="43"/>
      <c r="U241" s="43"/>
      <c r="V241" s="43"/>
      <c r="W241" s="43"/>
      <c r="X241" s="43" t="s">
        <v>2989</v>
      </c>
      <c r="Y241" s="43">
        <v>1.4</v>
      </c>
      <c r="Z241" s="43">
        <v>1.5</v>
      </c>
      <c r="AA241" s="43">
        <v>1.6</v>
      </c>
      <c r="AB241" s="43"/>
      <c r="AC241" s="43"/>
      <c r="AD241" s="43"/>
      <c r="AE241" s="43"/>
      <c r="AF241" s="43"/>
      <c r="AG241" s="43"/>
      <c r="AH241" s="43"/>
      <c r="AI241" s="43">
        <v>1.5</v>
      </c>
    </row>
    <row r="242" spans="1:35" ht="30.75" thickBot="1">
      <c r="A242" s="43" t="s">
        <v>1197</v>
      </c>
      <c r="B242" s="44">
        <v>43783</v>
      </c>
      <c r="C242" s="43" t="s">
        <v>2983</v>
      </c>
      <c r="D242" s="43" t="s">
        <v>3351</v>
      </c>
      <c r="E242" s="43" t="s">
        <v>371</v>
      </c>
      <c r="F242" s="43" t="s">
        <v>2423</v>
      </c>
      <c r="G242" s="43" t="s">
        <v>2424</v>
      </c>
      <c r="H242" s="43" t="s">
        <v>3290</v>
      </c>
      <c r="I242" s="47" t="s">
        <v>2997</v>
      </c>
      <c r="J242" s="43">
        <v>4</v>
      </c>
      <c r="K242" s="43" t="s">
        <v>3358</v>
      </c>
      <c r="L242" s="43" t="s">
        <v>3359</v>
      </c>
      <c r="M242" s="43">
        <v>2</v>
      </c>
      <c r="N242" s="43"/>
      <c r="O242" s="43"/>
      <c r="P242" s="43"/>
      <c r="Q242" s="43" t="s">
        <v>2988</v>
      </c>
      <c r="R242" s="43"/>
      <c r="S242" s="43"/>
      <c r="T242" s="43"/>
      <c r="U242" s="43"/>
      <c r="V242" s="43"/>
      <c r="W242" s="43"/>
      <c r="X242" s="43" t="s">
        <v>2989</v>
      </c>
      <c r="Y242" s="43">
        <v>1.3</v>
      </c>
      <c r="Z242" s="43">
        <v>1.6</v>
      </c>
      <c r="AA242" s="43"/>
      <c r="AB242" s="43"/>
      <c r="AC242" s="43"/>
      <c r="AD242" s="43"/>
      <c r="AE242" s="43"/>
      <c r="AF242" s="43"/>
      <c r="AG242" s="43"/>
      <c r="AH242" s="43"/>
      <c r="AI242" s="43">
        <v>1.45</v>
      </c>
    </row>
    <row r="243" spans="1:35" ht="30.75" thickBot="1">
      <c r="A243" s="43" t="s">
        <v>1197</v>
      </c>
      <c r="B243" s="44">
        <v>43783</v>
      </c>
      <c r="C243" s="43" t="s">
        <v>2983</v>
      </c>
      <c r="D243" s="43" t="s">
        <v>3351</v>
      </c>
      <c r="E243" s="43" t="s">
        <v>371</v>
      </c>
      <c r="F243" s="43" t="s">
        <v>2405</v>
      </c>
      <c r="G243" s="43" t="s">
        <v>2406</v>
      </c>
      <c r="H243" s="43" t="s">
        <v>3181</v>
      </c>
      <c r="I243" s="52" t="s">
        <v>3145</v>
      </c>
      <c r="J243" s="43">
        <v>1</v>
      </c>
      <c r="K243" s="43" t="s">
        <v>3360</v>
      </c>
      <c r="L243" s="43" t="s">
        <v>3361</v>
      </c>
      <c r="M243" s="43">
        <v>2</v>
      </c>
      <c r="N243" s="43"/>
      <c r="O243" s="43"/>
      <c r="P243" s="43"/>
      <c r="Q243" s="43" t="s">
        <v>2988</v>
      </c>
      <c r="R243" s="43"/>
      <c r="S243" s="43"/>
      <c r="T243" s="43"/>
      <c r="U243" s="43"/>
      <c r="V243" s="43"/>
      <c r="W243" s="43"/>
      <c r="X243" s="43" t="s">
        <v>2989</v>
      </c>
      <c r="Y243" s="43">
        <v>0.9</v>
      </c>
      <c r="Z243" s="43">
        <v>1</v>
      </c>
      <c r="AA243" s="43"/>
      <c r="AB243" s="43"/>
      <c r="AC243" s="43"/>
      <c r="AD243" s="43"/>
      <c r="AE243" s="43"/>
      <c r="AF243" s="43"/>
      <c r="AG243" s="43"/>
      <c r="AH243" s="43"/>
      <c r="AI243" s="43">
        <v>0.95</v>
      </c>
    </row>
    <row r="244" spans="1:35" ht="30.75" thickBot="1">
      <c r="A244" s="43" t="s">
        <v>1197</v>
      </c>
      <c r="B244" s="44">
        <v>43783</v>
      </c>
      <c r="C244" s="43" t="s">
        <v>2983</v>
      </c>
      <c r="D244" s="43" t="s">
        <v>3351</v>
      </c>
      <c r="E244" s="43" t="s">
        <v>371</v>
      </c>
      <c r="F244" s="43" t="s">
        <v>2405</v>
      </c>
      <c r="G244" s="43" t="s">
        <v>2406</v>
      </c>
      <c r="H244" s="43" t="s">
        <v>3181</v>
      </c>
      <c r="I244" s="45" t="s">
        <v>2986</v>
      </c>
      <c r="J244" s="43">
        <v>2</v>
      </c>
      <c r="K244" s="43" t="s">
        <v>2668</v>
      </c>
      <c r="L244" s="43" t="s">
        <v>3362</v>
      </c>
      <c r="M244" s="43">
        <v>2</v>
      </c>
      <c r="N244" s="43"/>
      <c r="O244" s="43"/>
      <c r="P244" s="43"/>
      <c r="Q244" s="43" t="s">
        <v>2988</v>
      </c>
      <c r="R244" s="43" t="s">
        <v>2988</v>
      </c>
      <c r="S244" s="43"/>
      <c r="T244" s="43" t="s">
        <v>2988</v>
      </c>
      <c r="U244" s="43" t="s">
        <v>2988</v>
      </c>
      <c r="V244" s="43"/>
      <c r="W244" s="43"/>
      <c r="X244" s="43" t="s">
        <v>2989</v>
      </c>
      <c r="Y244" s="43">
        <v>1</v>
      </c>
      <c r="Z244" s="43">
        <v>1.1000000000000001</v>
      </c>
      <c r="AA244" s="43"/>
      <c r="AB244" s="43"/>
      <c r="AC244" s="43"/>
      <c r="AD244" s="43"/>
      <c r="AE244" s="43"/>
      <c r="AF244" s="43"/>
      <c r="AG244" s="43"/>
      <c r="AH244" s="43"/>
      <c r="AI244" s="43">
        <v>1.05</v>
      </c>
    </row>
    <row r="245" spans="1:35" ht="75.75" thickBot="1">
      <c r="A245" s="43" t="s">
        <v>1197</v>
      </c>
      <c r="B245" s="44">
        <v>43783</v>
      </c>
      <c r="C245" s="43" t="s">
        <v>2983</v>
      </c>
      <c r="D245" s="43" t="s">
        <v>3351</v>
      </c>
      <c r="E245" s="43" t="s">
        <v>371</v>
      </c>
      <c r="F245" s="43" t="s">
        <v>2640</v>
      </c>
      <c r="G245" s="43" t="s">
        <v>2641</v>
      </c>
      <c r="H245" s="43" t="s">
        <v>3363</v>
      </c>
      <c r="I245" s="45" t="s">
        <v>2986</v>
      </c>
      <c r="J245" s="43">
        <v>1</v>
      </c>
      <c r="K245" s="43" t="s">
        <v>2642</v>
      </c>
      <c r="L245" s="43" t="s">
        <v>3364</v>
      </c>
      <c r="M245" s="43">
        <v>3</v>
      </c>
      <c r="N245" s="43"/>
      <c r="O245" s="53" t="s">
        <v>3365</v>
      </c>
      <c r="P245" s="43"/>
      <c r="Q245" s="43" t="s">
        <v>2988</v>
      </c>
      <c r="R245" s="43" t="s">
        <v>2988</v>
      </c>
      <c r="S245" s="43"/>
      <c r="T245" s="43" t="s">
        <v>2988</v>
      </c>
      <c r="U245" s="43" t="s">
        <v>2988</v>
      </c>
      <c r="V245" s="43"/>
      <c r="W245" s="43"/>
      <c r="X245" s="43" t="s">
        <v>2989</v>
      </c>
      <c r="Y245" s="43">
        <v>1.7</v>
      </c>
      <c r="Z245" s="43">
        <v>1.7</v>
      </c>
      <c r="AA245" s="43">
        <v>1.6</v>
      </c>
      <c r="AB245" s="43"/>
      <c r="AC245" s="43"/>
      <c r="AD245" s="43"/>
      <c r="AE245" s="43"/>
      <c r="AF245" s="43"/>
      <c r="AG245" s="43"/>
      <c r="AH245" s="43"/>
      <c r="AI245" s="43">
        <v>1.6666666670000001</v>
      </c>
    </row>
    <row r="246" spans="1:35" ht="30.75" thickBot="1">
      <c r="A246" s="43" t="s">
        <v>1197</v>
      </c>
      <c r="B246" s="44">
        <v>43783</v>
      </c>
      <c r="C246" s="43" t="s">
        <v>2983</v>
      </c>
      <c r="D246" s="43" t="s">
        <v>3351</v>
      </c>
      <c r="E246" s="43" t="s">
        <v>371</v>
      </c>
      <c r="F246" s="43" t="s">
        <v>2640</v>
      </c>
      <c r="G246" s="43" t="s">
        <v>2641</v>
      </c>
      <c r="H246" s="43" t="s">
        <v>3363</v>
      </c>
      <c r="I246" s="45" t="s">
        <v>2986</v>
      </c>
      <c r="J246" s="43">
        <v>2</v>
      </c>
      <c r="K246" s="43" t="s">
        <v>2671</v>
      </c>
      <c r="L246" s="43" t="s">
        <v>3366</v>
      </c>
      <c r="M246" s="43">
        <v>3</v>
      </c>
      <c r="N246" s="43"/>
      <c r="O246" s="43" t="s">
        <v>3367</v>
      </c>
      <c r="P246" s="43"/>
      <c r="Q246" s="43" t="s">
        <v>2988</v>
      </c>
      <c r="R246" s="43" t="s">
        <v>2988</v>
      </c>
      <c r="S246" s="43"/>
      <c r="T246" s="43" t="s">
        <v>2988</v>
      </c>
      <c r="U246" s="43" t="s">
        <v>2988</v>
      </c>
      <c r="V246" s="43"/>
      <c r="W246" s="43"/>
      <c r="X246" s="43" t="s">
        <v>2989</v>
      </c>
      <c r="Y246" s="43">
        <v>2</v>
      </c>
      <c r="Z246" s="43">
        <v>1.7</v>
      </c>
      <c r="AA246" s="43">
        <v>0.9</v>
      </c>
      <c r="AB246" s="43"/>
      <c r="AC246" s="43"/>
      <c r="AD246" s="43"/>
      <c r="AE246" s="43"/>
      <c r="AF246" s="43"/>
      <c r="AG246" s="43"/>
      <c r="AH246" s="43"/>
      <c r="AI246" s="43">
        <v>1.5333333330000001</v>
      </c>
    </row>
    <row r="247" spans="1:35" ht="30.75" thickBot="1">
      <c r="A247" s="43" t="s">
        <v>1197</v>
      </c>
      <c r="B247" s="44">
        <v>43783</v>
      </c>
      <c r="C247" s="43" t="s">
        <v>2983</v>
      </c>
      <c r="D247" s="43" t="s">
        <v>3351</v>
      </c>
      <c r="E247" s="43" t="s">
        <v>371</v>
      </c>
      <c r="F247" s="43" t="s">
        <v>2088</v>
      </c>
      <c r="G247" s="43" t="s">
        <v>2089</v>
      </c>
      <c r="H247" s="43" t="s">
        <v>3205</v>
      </c>
      <c r="I247" s="52" t="s">
        <v>3145</v>
      </c>
      <c r="J247" s="43">
        <v>1</v>
      </c>
      <c r="K247" s="43" t="s">
        <v>3368</v>
      </c>
      <c r="L247" s="43" t="s">
        <v>3369</v>
      </c>
      <c r="M247" s="43">
        <v>2</v>
      </c>
      <c r="N247" s="43"/>
      <c r="O247" s="43"/>
      <c r="P247" s="43" t="s">
        <v>2988</v>
      </c>
      <c r="Q247" s="43" t="s">
        <v>2988</v>
      </c>
      <c r="R247" s="43"/>
      <c r="S247" s="43"/>
      <c r="T247" s="43"/>
      <c r="U247" s="43"/>
      <c r="V247" s="43"/>
      <c r="W247" s="43"/>
      <c r="X247" s="43" t="s">
        <v>2989</v>
      </c>
      <c r="Y247" s="43">
        <v>1.6</v>
      </c>
      <c r="Z247" s="43">
        <v>1.4</v>
      </c>
      <c r="AA247" s="43"/>
      <c r="AB247" s="43"/>
      <c r="AC247" s="43"/>
      <c r="AD247" s="43"/>
      <c r="AE247" s="43"/>
      <c r="AF247" s="43"/>
      <c r="AG247" s="43"/>
      <c r="AH247" s="43"/>
      <c r="AI247" s="43">
        <v>1.5</v>
      </c>
    </row>
    <row r="248" spans="1:35" ht="30.75" thickBot="1">
      <c r="A248" s="43" t="s">
        <v>1197</v>
      </c>
      <c r="B248" s="44">
        <v>43783</v>
      </c>
      <c r="C248" s="43" t="s">
        <v>2983</v>
      </c>
      <c r="D248" s="43" t="s">
        <v>3351</v>
      </c>
      <c r="E248" s="43" t="s">
        <v>371</v>
      </c>
      <c r="F248" s="43" t="s">
        <v>1442</v>
      </c>
      <c r="G248" s="43" t="s">
        <v>1443</v>
      </c>
      <c r="H248" s="43" t="s">
        <v>3370</v>
      </c>
      <c r="I248" s="45" t="s">
        <v>2986</v>
      </c>
      <c r="J248" s="43">
        <v>1</v>
      </c>
      <c r="K248" s="43" t="s">
        <v>1596</v>
      </c>
      <c r="L248" s="43" t="s">
        <v>3371</v>
      </c>
      <c r="M248" s="43">
        <v>3</v>
      </c>
      <c r="N248" s="43"/>
      <c r="O248" s="43" t="s">
        <v>3298</v>
      </c>
      <c r="P248" s="43"/>
      <c r="Q248" s="43" t="s">
        <v>2988</v>
      </c>
      <c r="R248" s="43" t="s">
        <v>2988</v>
      </c>
      <c r="S248" s="43"/>
      <c r="T248" s="43" t="s">
        <v>2988</v>
      </c>
      <c r="U248" s="43" t="s">
        <v>2988</v>
      </c>
      <c r="V248" s="43"/>
      <c r="W248" s="43"/>
      <c r="X248" s="43" t="s">
        <v>2989</v>
      </c>
      <c r="Y248" s="43">
        <v>1.2</v>
      </c>
      <c r="Z248" s="43">
        <v>1.1000000000000001</v>
      </c>
      <c r="AA248" s="43">
        <v>1.1000000000000001</v>
      </c>
      <c r="AB248" s="43"/>
      <c r="AC248" s="43"/>
      <c r="AD248" s="43"/>
      <c r="AE248" s="43"/>
      <c r="AF248" s="43"/>
      <c r="AG248" s="43"/>
      <c r="AH248" s="43"/>
      <c r="AI248" s="43">
        <v>1.1333333329999999</v>
      </c>
    </row>
    <row r="249" spans="1:35" ht="30.75" thickBot="1">
      <c r="A249" s="43" t="s">
        <v>1197</v>
      </c>
      <c r="B249" s="44">
        <v>43783</v>
      </c>
      <c r="C249" s="43" t="s">
        <v>2983</v>
      </c>
      <c r="D249" s="43" t="s">
        <v>3351</v>
      </c>
      <c r="E249" s="43" t="s">
        <v>371</v>
      </c>
      <c r="F249" s="43" t="s">
        <v>1442</v>
      </c>
      <c r="G249" s="43" t="s">
        <v>1443</v>
      </c>
      <c r="H249" s="43" t="s">
        <v>3370</v>
      </c>
      <c r="I249" s="45" t="s">
        <v>2986</v>
      </c>
      <c r="J249" s="43">
        <v>2</v>
      </c>
      <c r="K249" s="43" t="s">
        <v>2410</v>
      </c>
      <c r="L249" s="43" t="s">
        <v>3372</v>
      </c>
      <c r="M249" s="43">
        <v>3</v>
      </c>
      <c r="N249" s="43"/>
      <c r="O249" s="43" t="s">
        <v>3296</v>
      </c>
      <c r="P249" s="43"/>
      <c r="Q249" s="43" t="s">
        <v>2988</v>
      </c>
      <c r="R249" s="43" t="s">
        <v>2988</v>
      </c>
      <c r="S249" s="43"/>
      <c r="T249" s="43" t="s">
        <v>2988</v>
      </c>
      <c r="U249" s="43" t="s">
        <v>2988</v>
      </c>
      <c r="V249" s="43"/>
      <c r="W249" s="43"/>
      <c r="X249" s="43" t="s">
        <v>2989</v>
      </c>
      <c r="Y249" s="43">
        <v>1</v>
      </c>
      <c r="Z249" s="43">
        <v>1</v>
      </c>
      <c r="AA249" s="43">
        <v>0.9</v>
      </c>
      <c r="AB249" s="43"/>
      <c r="AC249" s="43"/>
      <c r="AD249" s="43"/>
      <c r="AE249" s="43"/>
      <c r="AF249" s="43"/>
      <c r="AG249" s="43"/>
      <c r="AH249" s="43"/>
      <c r="AI249" s="43">
        <v>0.96666666670000001</v>
      </c>
    </row>
    <row r="250" spans="1:35" ht="30.75" thickBot="1">
      <c r="A250" s="43" t="s">
        <v>1197</v>
      </c>
      <c r="B250" s="44">
        <v>43783</v>
      </c>
      <c r="C250" s="43" t="s">
        <v>2983</v>
      </c>
      <c r="D250" s="43" t="s">
        <v>3351</v>
      </c>
      <c r="E250" s="43" t="s">
        <v>371</v>
      </c>
      <c r="F250" s="43" t="s">
        <v>1442</v>
      </c>
      <c r="G250" s="43" t="s">
        <v>1443</v>
      </c>
      <c r="H250" s="43" t="s">
        <v>3370</v>
      </c>
      <c r="I250" s="47" t="s">
        <v>2997</v>
      </c>
      <c r="J250" s="43">
        <v>3</v>
      </c>
      <c r="K250" s="43" t="s">
        <v>3373</v>
      </c>
      <c r="L250" s="43" t="s">
        <v>3195</v>
      </c>
      <c r="M250" s="43">
        <v>3</v>
      </c>
      <c r="N250" s="43"/>
      <c r="O250" s="43" t="s">
        <v>3323</v>
      </c>
      <c r="P250" s="43"/>
      <c r="Q250" s="43" t="s">
        <v>2988</v>
      </c>
      <c r="R250" s="43"/>
      <c r="S250" s="43"/>
      <c r="T250" s="43"/>
      <c r="U250" s="43"/>
      <c r="V250" s="43"/>
      <c r="W250" s="43"/>
      <c r="X250" s="43" t="s">
        <v>2989</v>
      </c>
      <c r="Y250" s="43">
        <v>0.9</v>
      </c>
      <c r="Z250" s="43">
        <v>0.9</v>
      </c>
      <c r="AA250" s="43">
        <v>1</v>
      </c>
      <c r="AB250" s="43"/>
      <c r="AC250" s="43"/>
      <c r="AD250" s="43"/>
      <c r="AE250" s="43"/>
      <c r="AF250" s="43"/>
      <c r="AG250" s="43"/>
      <c r="AH250" s="43"/>
      <c r="AI250" s="43">
        <v>0.93333333330000001</v>
      </c>
    </row>
    <row r="251" spans="1:35" ht="30.75" thickBot="1">
      <c r="A251" s="43" t="s">
        <v>1197</v>
      </c>
      <c r="B251" s="44">
        <v>43783</v>
      </c>
      <c r="C251" s="43" t="s">
        <v>2983</v>
      </c>
      <c r="D251" s="43" t="s">
        <v>3351</v>
      </c>
      <c r="E251" s="43" t="s">
        <v>371</v>
      </c>
      <c r="F251" s="43" t="s">
        <v>1442</v>
      </c>
      <c r="G251" s="43" t="s">
        <v>1443</v>
      </c>
      <c r="H251" s="43" t="s">
        <v>3370</v>
      </c>
      <c r="I251" s="47" t="s">
        <v>2997</v>
      </c>
      <c r="J251" s="43">
        <v>4</v>
      </c>
      <c r="K251" s="43" t="s">
        <v>3374</v>
      </c>
      <c r="L251" s="43" t="s">
        <v>3375</v>
      </c>
      <c r="M251" s="43">
        <v>3</v>
      </c>
      <c r="N251" s="43"/>
      <c r="O251" s="43" t="s">
        <v>3376</v>
      </c>
      <c r="P251" s="43"/>
      <c r="Q251" s="43" t="s">
        <v>2988</v>
      </c>
      <c r="R251" s="43"/>
      <c r="S251" s="43"/>
      <c r="T251" s="43"/>
      <c r="U251" s="43"/>
      <c r="V251" s="43"/>
      <c r="W251" s="43"/>
      <c r="X251" s="43" t="s">
        <v>2989</v>
      </c>
      <c r="Y251" s="43">
        <v>0.8</v>
      </c>
      <c r="Z251" s="43">
        <v>0.8</v>
      </c>
      <c r="AA251" s="43">
        <v>0.7</v>
      </c>
      <c r="AB251" s="43"/>
      <c r="AC251" s="43"/>
      <c r="AD251" s="43"/>
      <c r="AE251" s="43"/>
      <c r="AF251" s="43"/>
      <c r="AG251" s="43"/>
      <c r="AH251" s="43"/>
      <c r="AI251" s="43">
        <v>0.76666666670000005</v>
      </c>
    </row>
    <row r="252" spans="1:35" ht="30.75" thickBot="1">
      <c r="A252" s="43" t="s">
        <v>1197</v>
      </c>
      <c r="B252" s="44">
        <v>43783</v>
      </c>
      <c r="C252" s="43" t="s">
        <v>2983</v>
      </c>
      <c r="D252" s="43" t="s">
        <v>3351</v>
      </c>
      <c r="E252" s="43" t="s">
        <v>371</v>
      </c>
      <c r="F252" s="43" t="s">
        <v>1442</v>
      </c>
      <c r="G252" s="43" t="s">
        <v>1443</v>
      </c>
      <c r="H252" s="43" t="s">
        <v>3370</v>
      </c>
      <c r="I252" s="47" t="s">
        <v>2997</v>
      </c>
      <c r="J252" s="43">
        <v>5</v>
      </c>
      <c r="K252" s="43" t="s">
        <v>3377</v>
      </c>
      <c r="L252" s="43" t="s">
        <v>3378</v>
      </c>
      <c r="M252" s="43">
        <v>3</v>
      </c>
      <c r="N252" s="43"/>
      <c r="O252" s="43" t="s">
        <v>3379</v>
      </c>
      <c r="P252" s="43"/>
      <c r="Q252" s="43" t="s">
        <v>2988</v>
      </c>
      <c r="R252" s="43"/>
      <c r="S252" s="43"/>
      <c r="T252" s="43"/>
      <c r="U252" s="43"/>
      <c r="V252" s="43"/>
      <c r="W252" s="43"/>
      <c r="X252" s="43" t="s">
        <v>2989</v>
      </c>
      <c r="Y252" s="43">
        <v>0.7</v>
      </c>
      <c r="Z252" s="43">
        <v>0.7</v>
      </c>
      <c r="AA252" s="43">
        <v>0.8</v>
      </c>
      <c r="AB252" s="43"/>
      <c r="AC252" s="43"/>
      <c r="AD252" s="43"/>
      <c r="AE252" s="43"/>
      <c r="AF252" s="43"/>
      <c r="AG252" s="43"/>
      <c r="AH252" s="43"/>
      <c r="AI252" s="43">
        <v>0.73333333329999995</v>
      </c>
    </row>
    <row r="253" spans="1:35" ht="75.75" thickBot="1">
      <c r="A253" s="43" t="s">
        <v>1197</v>
      </c>
      <c r="B253" s="44">
        <v>43783</v>
      </c>
      <c r="C253" s="43" t="s">
        <v>2983</v>
      </c>
      <c r="D253" s="43" t="s">
        <v>3380</v>
      </c>
      <c r="E253" s="43" t="s">
        <v>371</v>
      </c>
      <c r="F253" s="43" t="s">
        <v>1928</v>
      </c>
      <c r="G253" s="43" t="s">
        <v>1929</v>
      </c>
      <c r="H253" s="43" t="s">
        <v>3381</v>
      </c>
      <c r="I253" s="45" t="s">
        <v>2986</v>
      </c>
      <c r="J253" s="43">
        <v>1</v>
      </c>
      <c r="K253" s="43" t="s">
        <v>1930</v>
      </c>
      <c r="L253" s="43" t="s">
        <v>3382</v>
      </c>
      <c r="M253" s="43">
        <v>3</v>
      </c>
      <c r="N253" s="43" t="s">
        <v>3002</v>
      </c>
      <c r="O253" s="53" t="s">
        <v>3383</v>
      </c>
      <c r="P253" s="43" t="s">
        <v>2988</v>
      </c>
      <c r="Q253" s="43" t="s">
        <v>2988</v>
      </c>
      <c r="R253" s="43" t="s">
        <v>2988</v>
      </c>
      <c r="S253" s="43"/>
      <c r="T253" s="43" t="s">
        <v>2988</v>
      </c>
      <c r="U253" s="43" t="s">
        <v>2988</v>
      </c>
      <c r="V253" s="43"/>
      <c r="W253" s="43"/>
      <c r="X253" s="43" t="s">
        <v>2989</v>
      </c>
      <c r="Y253" s="43">
        <v>4</v>
      </c>
      <c r="Z253" s="43">
        <v>3.2</v>
      </c>
      <c r="AA253" s="43">
        <v>3.8</v>
      </c>
      <c r="AB253" s="43"/>
      <c r="AC253" s="43"/>
      <c r="AD253" s="43"/>
      <c r="AE253" s="43"/>
      <c r="AF253" s="43"/>
      <c r="AG253" s="43"/>
      <c r="AH253" s="43"/>
      <c r="AI253" s="43">
        <v>3.6666666669999999</v>
      </c>
    </row>
    <row r="254" spans="1:35" ht="60.75" thickBot="1">
      <c r="A254" s="43" t="s">
        <v>1197</v>
      </c>
      <c r="B254" s="44">
        <v>43783</v>
      </c>
      <c r="C254" s="43" t="s">
        <v>2983</v>
      </c>
      <c r="D254" s="43" t="s">
        <v>3380</v>
      </c>
      <c r="E254" s="43" t="s">
        <v>371</v>
      </c>
      <c r="F254" s="43" t="s">
        <v>1955</v>
      </c>
      <c r="G254" s="43" t="s">
        <v>1905</v>
      </c>
      <c r="H254" s="43" t="s">
        <v>3384</v>
      </c>
      <c r="I254" s="45" t="s">
        <v>2986</v>
      </c>
      <c r="J254" s="43">
        <v>1</v>
      </c>
      <c r="K254" s="43" t="s">
        <v>1956</v>
      </c>
      <c r="L254" s="43" t="s">
        <v>3385</v>
      </c>
      <c r="M254" s="43">
        <v>2</v>
      </c>
      <c r="N254" s="43" t="s">
        <v>3002</v>
      </c>
      <c r="O254" s="53" t="s">
        <v>3386</v>
      </c>
      <c r="P254" s="43" t="s">
        <v>2988</v>
      </c>
      <c r="Q254" s="43" t="s">
        <v>2988</v>
      </c>
      <c r="R254" s="43" t="s">
        <v>2988</v>
      </c>
      <c r="S254" s="43"/>
      <c r="T254" s="43" t="s">
        <v>2988</v>
      </c>
      <c r="U254" s="43" t="s">
        <v>2988</v>
      </c>
      <c r="V254" s="43"/>
      <c r="W254" s="43"/>
      <c r="X254" s="43" t="s">
        <v>2989</v>
      </c>
      <c r="Y254" s="43">
        <v>2.2999999999999998</v>
      </c>
      <c r="Z254" s="43">
        <v>2.2000000000000002</v>
      </c>
      <c r="AA254" s="43"/>
      <c r="AB254" s="43"/>
      <c r="AC254" s="43"/>
      <c r="AD254" s="43"/>
      <c r="AE254" s="43"/>
      <c r="AF254" s="43"/>
      <c r="AG254" s="43"/>
      <c r="AH254" s="43"/>
      <c r="AI254" s="43">
        <v>2.25</v>
      </c>
    </row>
    <row r="255" spans="1:35" ht="45.75" thickBot="1">
      <c r="A255" s="43" t="s">
        <v>1197</v>
      </c>
      <c r="B255" s="44">
        <v>43783</v>
      </c>
      <c r="C255" s="43" t="s">
        <v>2983</v>
      </c>
      <c r="D255" s="43" t="s">
        <v>3380</v>
      </c>
      <c r="E255" s="43" t="s">
        <v>371</v>
      </c>
      <c r="F255" s="43" t="s">
        <v>2006</v>
      </c>
      <c r="G255" s="43" t="s">
        <v>2007</v>
      </c>
      <c r="H255" s="43" t="s">
        <v>3387</v>
      </c>
      <c r="I255" s="45" t="s">
        <v>2986</v>
      </c>
      <c r="J255" s="43">
        <v>1</v>
      </c>
      <c r="K255" s="43" t="s">
        <v>2008</v>
      </c>
      <c r="L255" s="43" t="s">
        <v>3388</v>
      </c>
      <c r="M255" s="43">
        <v>4</v>
      </c>
      <c r="N255" s="43" t="s">
        <v>3002</v>
      </c>
      <c r="O255" s="43" t="s">
        <v>3389</v>
      </c>
      <c r="P255" s="43" t="s">
        <v>2988</v>
      </c>
      <c r="Q255" s="43" t="s">
        <v>2988</v>
      </c>
      <c r="R255" s="43" t="s">
        <v>2988</v>
      </c>
      <c r="S255" s="43"/>
      <c r="T255" s="43" t="s">
        <v>2988</v>
      </c>
      <c r="U255" s="43" t="s">
        <v>2988</v>
      </c>
      <c r="V255" s="43"/>
      <c r="W255" s="43"/>
      <c r="X255" s="43" t="s">
        <v>2989</v>
      </c>
      <c r="Y255" s="43">
        <v>1.6</v>
      </c>
      <c r="Z255" s="43">
        <v>1.8</v>
      </c>
      <c r="AA255" s="43">
        <v>1.8</v>
      </c>
      <c r="AB255" s="43">
        <v>1.8</v>
      </c>
      <c r="AC255" s="43"/>
      <c r="AD255" s="43"/>
      <c r="AE255" s="43"/>
      <c r="AF255" s="43"/>
      <c r="AG255" s="43"/>
      <c r="AH255" s="43"/>
      <c r="AI255" s="43">
        <v>1.75</v>
      </c>
    </row>
    <row r="256" spans="1:35" ht="30.75" thickBot="1">
      <c r="A256" s="43" t="s">
        <v>1197</v>
      </c>
      <c r="B256" s="44">
        <v>43783</v>
      </c>
      <c r="C256" s="43" t="s">
        <v>2983</v>
      </c>
      <c r="D256" s="43" t="s">
        <v>3380</v>
      </c>
      <c r="E256" s="43" t="s">
        <v>371</v>
      </c>
      <c r="F256" s="43" t="s">
        <v>1928</v>
      </c>
      <c r="G256" s="43" t="s">
        <v>1929</v>
      </c>
      <c r="H256" s="43" t="s">
        <v>3381</v>
      </c>
      <c r="I256" s="47" t="s">
        <v>2997</v>
      </c>
      <c r="J256" s="43">
        <v>2</v>
      </c>
      <c r="K256" s="43" t="s">
        <v>3390</v>
      </c>
      <c r="L256" s="43" t="s">
        <v>3391</v>
      </c>
      <c r="M256" s="43">
        <v>3</v>
      </c>
      <c r="N256" s="43" t="s">
        <v>3002</v>
      </c>
      <c r="O256" s="43" t="s">
        <v>3296</v>
      </c>
      <c r="P256" s="43" t="s">
        <v>2988</v>
      </c>
      <c r="Q256" s="43" t="s">
        <v>2988</v>
      </c>
      <c r="R256" s="43"/>
      <c r="S256" s="43"/>
      <c r="T256" s="43"/>
      <c r="U256" s="43"/>
      <c r="V256" s="43"/>
      <c r="W256" s="43"/>
      <c r="X256" s="43" t="s">
        <v>2989</v>
      </c>
      <c r="Y256" s="43">
        <v>3.2</v>
      </c>
      <c r="Z256" s="43">
        <v>3.3</v>
      </c>
      <c r="AA256" s="43">
        <v>3.5</v>
      </c>
      <c r="AB256" s="43"/>
      <c r="AC256" s="43"/>
      <c r="AD256" s="43"/>
      <c r="AE256" s="43"/>
      <c r="AF256" s="43"/>
      <c r="AG256" s="43"/>
      <c r="AH256" s="43"/>
      <c r="AI256" s="43">
        <v>3.3333333330000001</v>
      </c>
    </row>
    <row r="257" spans="1:35" ht="30.75" thickBot="1">
      <c r="A257" s="43" t="s">
        <v>1197</v>
      </c>
      <c r="B257" s="44">
        <v>43783</v>
      </c>
      <c r="C257" s="43" t="s">
        <v>2983</v>
      </c>
      <c r="D257" s="43" t="s">
        <v>3380</v>
      </c>
      <c r="E257" s="43" t="s">
        <v>371</v>
      </c>
      <c r="F257" s="43" t="s">
        <v>1928</v>
      </c>
      <c r="G257" s="43" t="s">
        <v>1929</v>
      </c>
      <c r="H257" s="43" t="s">
        <v>3381</v>
      </c>
      <c r="I257" s="45" t="s">
        <v>2986</v>
      </c>
      <c r="J257" s="43">
        <v>3</v>
      </c>
      <c r="K257" s="43" t="s">
        <v>2067</v>
      </c>
      <c r="L257" s="43" t="s">
        <v>3392</v>
      </c>
      <c r="M257" s="43">
        <v>3</v>
      </c>
      <c r="N257" s="43" t="s">
        <v>3002</v>
      </c>
      <c r="O257" s="43" t="s">
        <v>3323</v>
      </c>
      <c r="P257" s="43" t="s">
        <v>2988</v>
      </c>
      <c r="Q257" s="43" t="s">
        <v>2988</v>
      </c>
      <c r="R257" s="43" t="s">
        <v>2988</v>
      </c>
      <c r="S257" s="43"/>
      <c r="T257" s="43" t="s">
        <v>2988</v>
      </c>
      <c r="U257" s="43" t="s">
        <v>2988</v>
      </c>
      <c r="V257" s="43"/>
      <c r="W257" s="43"/>
      <c r="X257" s="43" t="s">
        <v>2989</v>
      </c>
      <c r="Y257" s="43">
        <v>2.5</v>
      </c>
      <c r="Z257" s="43">
        <v>2.2000000000000002</v>
      </c>
      <c r="AA257" s="43">
        <v>2.6</v>
      </c>
      <c r="AB257" s="43"/>
      <c r="AC257" s="43"/>
      <c r="AD257" s="43"/>
      <c r="AE257" s="43"/>
      <c r="AF257" s="43"/>
      <c r="AG257" s="43"/>
      <c r="AH257" s="43"/>
      <c r="AI257" s="43">
        <v>2.4333333330000002</v>
      </c>
    </row>
    <row r="258" spans="1:35" ht="30.75" thickBot="1">
      <c r="A258" s="43" t="s">
        <v>1197</v>
      </c>
      <c r="B258" s="44">
        <v>43783</v>
      </c>
      <c r="C258" s="43" t="s">
        <v>2983</v>
      </c>
      <c r="D258" s="43" t="s">
        <v>3380</v>
      </c>
      <c r="E258" s="43" t="s">
        <v>371</v>
      </c>
      <c r="F258" s="43" t="s">
        <v>1955</v>
      </c>
      <c r="G258" s="43" t="s">
        <v>1905</v>
      </c>
      <c r="H258" s="43" t="s">
        <v>3384</v>
      </c>
      <c r="I258" s="45" t="s">
        <v>2986</v>
      </c>
      <c r="J258" s="43">
        <v>2</v>
      </c>
      <c r="K258" s="43" t="s">
        <v>2941</v>
      </c>
      <c r="L258" s="43" t="s">
        <v>3393</v>
      </c>
      <c r="M258" s="43">
        <v>2</v>
      </c>
      <c r="N258" s="43" t="s">
        <v>3002</v>
      </c>
      <c r="O258" s="43" t="s">
        <v>3296</v>
      </c>
      <c r="P258" s="43" t="s">
        <v>2988</v>
      </c>
      <c r="Q258" s="43" t="s">
        <v>2988</v>
      </c>
      <c r="R258" s="43" t="s">
        <v>2988</v>
      </c>
      <c r="S258" s="43"/>
      <c r="T258" s="43" t="s">
        <v>2988</v>
      </c>
      <c r="U258" s="43" t="s">
        <v>2988</v>
      </c>
      <c r="V258" s="43"/>
      <c r="W258" s="43"/>
      <c r="X258" s="43" t="s">
        <v>2989</v>
      </c>
      <c r="Y258" s="43">
        <v>2.1</v>
      </c>
      <c r="Z258" s="43">
        <v>1.8</v>
      </c>
      <c r="AA258" s="43"/>
      <c r="AB258" s="43"/>
      <c r="AC258" s="43"/>
      <c r="AD258" s="43"/>
      <c r="AE258" s="43"/>
      <c r="AF258" s="43"/>
      <c r="AG258" s="43"/>
      <c r="AH258" s="43"/>
      <c r="AI258" s="43">
        <v>1.95</v>
      </c>
    </row>
    <row r="259" spans="1:35" ht="30.75" thickBot="1">
      <c r="A259" s="43" t="s">
        <v>1197</v>
      </c>
      <c r="B259" s="44">
        <v>43783</v>
      </c>
      <c r="C259" s="43" t="s">
        <v>2983</v>
      </c>
      <c r="D259" s="43" t="s">
        <v>3380</v>
      </c>
      <c r="E259" s="43" t="s">
        <v>371</v>
      </c>
      <c r="F259" s="43" t="s">
        <v>1955</v>
      </c>
      <c r="G259" s="43" t="s">
        <v>1905</v>
      </c>
      <c r="H259" s="43" t="s">
        <v>3384</v>
      </c>
      <c r="I259" s="45" t="s">
        <v>2986</v>
      </c>
      <c r="J259" s="43">
        <v>3</v>
      </c>
      <c r="K259" s="43" t="s">
        <v>2144</v>
      </c>
      <c r="L259" s="43" t="s">
        <v>3295</v>
      </c>
      <c r="M259" s="43">
        <v>2</v>
      </c>
      <c r="N259" s="43" t="s">
        <v>3002</v>
      </c>
      <c r="O259" s="43" t="s">
        <v>3323</v>
      </c>
      <c r="P259" s="43" t="s">
        <v>2988</v>
      </c>
      <c r="Q259" s="43" t="s">
        <v>2988</v>
      </c>
      <c r="R259" s="43" t="s">
        <v>2988</v>
      </c>
      <c r="S259" s="43"/>
      <c r="T259" s="43" t="s">
        <v>2988</v>
      </c>
      <c r="U259" s="43" t="s">
        <v>2988</v>
      </c>
      <c r="V259" s="43"/>
      <c r="W259" s="43"/>
      <c r="X259" s="43" t="s">
        <v>2989</v>
      </c>
      <c r="Y259" s="43">
        <v>1.7</v>
      </c>
      <c r="Z259" s="43">
        <v>1.8</v>
      </c>
      <c r="AA259" s="43"/>
      <c r="AB259" s="43"/>
      <c r="AC259" s="43"/>
      <c r="AD259" s="43"/>
      <c r="AE259" s="43"/>
      <c r="AF259" s="43"/>
      <c r="AG259" s="43"/>
      <c r="AH259" s="43"/>
      <c r="AI259" s="43">
        <v>1.75</v>
      </c>
    </row>
    <row r="260" spans="1:35" ht="30.75" thickBot="1">
      <c r="A260" s="43" t="s">
        <v>1197</v>
      </c>
      <c r="B260" s="44">
        <v>43783</v>
      </c>
      <c r="C260" s="43" t="s">
        <v>2983</v>
      </c>
      <c r="D260" s="43" t="s">
        <v>3380</v>
      </c>
      <c r="E260" s="43" t="s">
        <v>371</v>
      </c>
      <c r="F260" s="43" t="s">
        <v>2006</v>
      </c>
      <c r="G260" s="55" t="s">
        <v>2007</v>
      </c>
      <c r="H260" s="43" t="s">
        <v>3387</v>
      </c>
      <c r="I260" s="45" t="s">
        <v>2986</v>
      </c>
      <c r="J260" s="43">
        <v>2</v>
      </c>
      <c r="K260" s="43" t="s">
        <v>2587</v>
      </c>
      <c r="L260" s="43" t="s">
        <v>3394</v>
      </c>
      <c r="M260" s="43">
        <v>4</v>
      </c>
      <c r="N260" s="43" t="s">
        <v>3002</v>
      </c>
      <c r="O260" s="43" t="s">
        <v>3296</v>
      </c>
      <c r="P260" s="43" t="s">
        <v>2988</v>
      </c>
      <c r="Q260" s="43" t="s">
        <v>2988</v>
      </c>
      <c r="R260" s="43" t="s">
        <v>2988</v>
      </c>
      <c r="S260" s="43"/>
      <c r="T260" s="43" t="s">
        <v>2988</v>
      </c>
      <c r="U260" s="43" t="s">
        <v>2988</v>
      </c>
      <c r="V260" s="43"/>
      <c r="W260" s="43"/>
      <c r="X260" s="43" t="s">
        <v>2989</v>
      </c>
      <c r="Y260" s="43">
        <v>1.4</v>
      </c>
      <c r="Z260" s="43">
        <v>1.4</v>
      </c>
      <c r="AA260" s="43">
        <v>1.5</v>
      </c>
      <c r="AB260" s="43">
        <v>1.2</v>
      </c>
      <c r="AC260" s="43"/>
      <c r="AD260" s="43"/>
      <c r="AE260" s="43"/>
      <c r="AF260" s="43"/>
      <c r="AG260" s="43"/>
      <c r="AH260" s="43"/>
      <c r="AI260" s="43">
        <v>1.375</v>
      </c>
    </row>
    <row r="261" spans="1:35" ht="30.75" thickBot="1">
      <c r="A261" s="43" t="s">
        <v>1197</v>
      </c>
      <c r="B261" s="44">
        <v>43783</v>
      </c>
      <c r="C261" s="43" t="s">
        <v>2983</v>
      </c>
      <c r="D261" s="43" t="s">
        <v>3380</v>
      </c>
      <c r="E261" s="43" t="s">
        <v>371</v>
      </c>
      <c r="F261" s="43" t="s">
        <v>2006</v>
      </c>
      <c r="G261" s="55" t="s">
        <v>2007</v>
      </c>
      <c r="H261" s="43" t="s">
        <v>3387</v>
      </c>
      <c r="I261" s="47" t="s">
        <v>2997</v>
      </c>
      <c r="J261" s="43">
        <v>3</v>
      </c>
      <c r="K261" s="43" t="s">
        <v>3395</v>
      </c>
      <c r="L261" s="43" t="s">
        <v>3396</v>
      </c>
      <c r="M261" s="43">
        <v>4</v>
      </c>
      <c r="N261" s="43" t="s">
        <v>3002</v>
      </c>
      <c r="O261" s="43" t="s">
        <v>3323</v>
      </c>
      <c r="P261" s="43" t="s">
        <v>2988</v>
      </c>
      <c r="Q261" s="43" t="s">
        <v>2988</v>
      </c>
      <c r="R261" s="43"/>
      <c r="S261" s="43"/>
      <c r="T261" s="43"/>
      <c r="U261" s="43"/>
      <c r="V261" s="43"/>
      <c r="W261" s="43"/>
      <c r="X261" s="43" t="s">
        <v>2989</v>
      </c>
      <c r="Y261" s="43">
        <v>1.2</v>
      </c>
      <c r="Z261" s="43">
        <v>0.9</v>
      </c>
      <c r="AA261" s="43">
        <v>0.9</v>
      </c>
      <c r="AB261" s="43">
        <v>1</v>
      </c>
      <c r="AC261" s="43"/>
      <c r="AD261" s="43"/>
      <c r="AE261" s="43"/>
      <c r="AF261" s="43"/>
      <c r="AG261" s="43"/>
      <c r="AH261" s="43"/>
      <c r="AI261" s="43">
        <v>1</v>
      </c>
    </row>
    <row r="262" spans="1:35" ht="30.75" thickBot="1">
      <c r="A262" s="43" t="s">
        <v>1197</v>
      </c>
      <c r="B262" s="44">
        <v>43783</v>
      </c>
      <c r="C262" s="43" t="s">
        <v>2983</v>
      </c>
      <c r="D262" s="43" t="s">
        <v>3397</v>
      </c>
      <c r="E262" s="43" t="s">
        <v>324</v>
      </c>
      <c r="F262" s="43" t="s">
        <v>1442</v>
      </c>
      <c r="G262" s="43" t="s">
        <v>1443</v>
      </c>
      <c r="H262" s="43" t="s">
        <v>3370</v>
      </c>
      <c r="I262" s="45" t="s">
        <v>2986</v>
      </c>
      <c r="J262" s="43">
        <v>1</v>
      </c>
      <c r="K262" s="43" t="s">
        <v>2439</v>
      </c>
      <c r="L262" s="43" t="s">
        <v>3398</v>
      </c>
      <c r="M262" s="43">
        <v>3</v>
      </c>
      <c r="N262" s="43"/>
      <c r="O262" s="43"/>
      <c r="P262" s="43"/>
      <c r="Q262" s="43" t="s">
        <v>2988</v>
      </c>
      <c r="R262" s="43" t="s">
        <v>2988</v>
      </c>
      <c r="S262" s="43"/>
      <c r="T262" s="43" t="s">
        <v>2988</v>
      </c>
      <c r="U262" s="43" t="s">
        <v>2988</v>
      </c>
      <c r="V262" s="43"/>
      <c r="W262" s="43"/>
      <c r="X262" s="43" t="s">
        <v>2989</v>
      </c>
      <c r="Y262" s="43">
        <v>1.3</v>
      </c>
      <c r="Z262" s="43">
        <v>1.3</v>
      </c>
      <c r="AA262" s="43">
        <v>1.4</v>
      </c>
      <c r="AB262" s="43"/>
      <c r="AC262" s="43"/>
      <c r="AD262" s="43"/>
      <c r="AE262" s="43"/>
      <c r="AF262" s="43"/>
      <c r="AG262" s="43"/>
      <c r="AH262" s="43"/>
      <c r="AI262" s="43">
        <v>1.3333333329999999</v>
      </c>
    </row>
    <row r="263" spans="1:35" ht="30.75" thickBot="1">
      <c r="A263" s="43" t="s">
        <v>1197</v>
      </c>
      <c r="B263" s="44">
        <v>43783</v>
      </c>
      <c r="C263" s="43" t="s">
        <v>2983</v>
      </c>
      <c r="D263" s="43" t="s">
        <v>3397</v>
      </c>
      <c r="E263" s="43" t="s">
        <v>324</v>
      </c>
      <c r="F263" s="43" t="s">
        <v>1442</v>
      </c>
      <c r="G263" s="43" t="s">
        <v>1443</v>
      </c>
      <c r="H263" s="43" t="s">
        <v>3370</v>
      </c>
      <c r="I263" s="45" t="s">
        <v>2986</v>
      </c>
      <c r="J263" s="43">
        <v>2</v>
      </c>
      <c r="K263" s="43" t="s">
        <v>1444</v>
      </c>
      <c r="L263" s="43" t="s">
        <v>3399</v>
      </c>
      <c r="M263" s="43">
        <v>3</v>
      </c>
      <c r="N263" s="43"/>
      <c r="O263" s="43"/>
      <c r="P263" s="43"/>
      <c r="Q263" s="43" t="s">
        <v>2988</v>
      </c>
      <c r="R263" s="43" t="s">
        <v>2988</v>
      </c>
      <c r="S263" s="43"/>
      <c r="T263" s="43" t="s">
        <v>2988</v>
      </c>
      <c r="U263" s="43" t="s">
        <v>2988</v>
      </c>
      <c r="V263" s="43"/>
      <c r="W263" s="43"/>
      <c r="X263" s="43" t="s">
        <v>2989</v>
      </c>
      <c r="Y263" s="43">
        <v>1.2</v>
      </c>
      <c r="Z263" s="43">
        <v>1.2</v>
      </c>
      <c r="AA263" s="43">
        <v>1</v>
      </c>
      <c r="AB263" s="43"/>
      <c r="AC263" s="43"/>
      <c r="AD263" s="43"/>
      <c r="AE263" s="43"/>
      <c r="AF263" s="43"/>
      <c r="AG263" s="43"/>
      <c r="AH263" s="43"/>
      <c r="AI263" s="43">
        <v>1.1333333329999999</v>
      </c>
    </row>
    <row r="264" spans="1:35" ht="30.75" thickBot="1">
      <c r="A264" s="43" t="s">
        <v>1197</v>
      </c>
      <c r="B264" s="44">
        <v>43783</v>
      </c>
      <c r="C264" s="43" t="s">
        <v>2983</v>
      </c>
      <c r="D264" s="43" t="s">
        <v>3397</v>
      </c>
      <c r="E264" s="43" t="s">
        <v>324</v>
      </c>
      <c r="F264" s="43" t="s">
        <v>2088</v>
      </c>
      <c r="G264" s="43" t="s">
        <v>2089</v>
      </c>
      <c r="H264" s="43" t="s">
        <v>3205</v>
      </c>
      <c r="I264" s="45" t="s">
        <v>2986</v>
      </c>
      <c r="J264" s="43">
        <v>1</v>
      </c>
      <c r="K264" s="43" t="s">
        <v>2090</v>
      </c>
      <c r="L264" s="43" t="s">
        <v>3400</v>
      </c>
      <c r="M264" s="43">
        <v>2</v>
      </c>
      <c r="N264" s="43"/>
      <c r="O264" s="43"/>
      <c r="P264" s="43" t="s">
        <v>2988</v>
      </c>
      <c r="Q264" s="43" t="s">
        <v>2988</v>
      </c>
      <c r="R264" s="43" t="s">
        <v>2988</v>
      </c>
      <c r="S264" s="43"/>
      <c r="T264" s="43" t="s">
        <v>2988</v>
      </c>
      <c r="U264" s="43" t="s">
        <v>2988</v>
      </c>
      <c r="V264" s="43"/>
      <c r="W264" s="43"/>
      <c r="X264" s="43" t="s">
        <v>2989</v>
      </c>
      <c r="Y264" s="43">
        <v>1.6</v>
      </c>
      <c r="Z264" s="43">
        <v>2.1</v>
      </c>
      <c r="AA264" s="43"/>
      <c r="AB264" s="43"/>
      <c r="AC264" s="43"/>
      <c r="AD264" s="43"/>
      <c r="AE264" s="43"/>
      <c r="AF264" s="43"/>
      <c r="AG264" s="43"/>
      <c r="AH264" s="43"/>
      <c r="AI264" s="43">
        <v>1.85</v>
      </c>
    </row>
    <row r="265" spans="1:35" ht="30.75" thickBot="1">
      <c r="A265" s="43" t="s">
        <v>1197</v>
      </c>
      <c r="B265" s="44">
        <v>43783</v>
      </c>
      <c r="C265" s="43" t="s">
        <v>2983</v>
      </c>
      <c r="D265" s="43" t="s">
        <v>3397</v>
      </c>
      <c r="E265" s="43" t="s">
        <v>324</v>
      </c>
      <c r="F265" s="43" t="s">
        <v>2640</v>
      </c>
      <c r="G265" s="43" t="s">
        <v>2641</v>
      </c>
      <c r="H265" s="43" t="s">
        <v>3363</v>
      </c>
      <c r="I265" s="47" t="s">
        <v>2997</v>
      </c>
      <c r="J265" s="43">
        <v>1</v>
      </c>
      <c r="K265" s="43" t="s">
        <v>3401</v>
      </c>
      <c r="L265" s="43" t="s">
        <v>3402</v>
      </c>
      <c r="M265" s="43">
        <v>3</v>
      </c>
      <c r="N265" s="43"/>
      <c r="O265" s="43"/>
      <c r="P265" s="43"/>
      <c r="Q265" s="43" t="s">
        <v>2988</v>
      </c>
      <c r="R265" s="43"/>
      <c r="S265" s="43"/>
      <c r="T265" s="43"/>
      <c r="U265" s="43"/>
      <c r="V265" s="43"/>
      <c r="W265" s="43"/>
      <c r="X265" s="43" t="s">
        <v>2989</v>
      </c>
      <c r="Y265" s="43">
        <v>1.6</v>
      </c>
      <c r="Z265" s="43">
        <v>2.2999999999999998</v>
      </c>
      <c r="AA265" s="43">
        <v>2.2000000000000002</v>
      </c>
      <c r="AB265" s="43"/>
      <c r="AC265" s="43"/>
      <c r="AD265" s="43"/>
      <c r="AE265" s="43"/>
      <c r="AF265" s="43"/>
      <c r="AG265" s="43"/>
      <c r="AH265" s="43"/>
      <c r="AI265" s="43">
        <v>2.0333333329999999</v>
      </c>
    </row>
    <row r="266" spans="1:35" ht="30.75" thickBot="1">
      <c r="A266" s="43" t="s">
        <v>1197</v>
      </c>
      <c r="B266" s="43" t="s">
        <v>1221</v>
      </c>
      <c r="C266" s="43" t="s">
        <v>2983</v>
      </c>
      <c r="D266" s="43" t="s">
        <v>3403</v>
      </c>
      <c r="E266" s="43" t="s">
        <v>127</v>
      </c>
      <c r="F266" s="43" t="s">
        <v>1245</v>
      </c>
      <c r="G266" s="46" t="s">
        <v>1246</v>
      </c>
      <c r="H266" s="43" t="s">
        <v>2993</v>
      </c>
      <c r="I266" s="45" t="s">
        <v>2986</v>
      </c>
      <c r="J266" s="43">
        <v>1</v>
      </c>
      <c r="K266" s="43" t="s">
        <v>1714</v>
      </c>
      <c r="L266" s="43">
        <v>22</v>
      </c>
      <c r="M266" s="43">
        <v>1</v>
      </c>
      <c r="N266" s="43" t="s">
        <v>1111</v>
      </c>
      <c r="O266" s="43"/>
      <c r="P266" s="43"/>
      <c r="Q266" s="43" t="s">
        <v>2988</v>
      </c>
      <c r="R266" s="43" t="s">
        <v>2988</v>
      </c>
      <c r="S266" s="43"/>
      <c r="T266" s="43" t="s">
        <v>2988</v>
      </c>
      <c r="U266" s="43" t="s">
        <v>2988</v>
      </c>
      <c r="V266" s="43"/>
      <c r="W266" s="43"/>
      <c r="X266" s="43" t="s">
        <v>2989</v>
      </c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</row>
    <row r="267" spans="1:35" ht="30.75" thickBot="1">
      <c r="A267" s="43" t="s">
        <v>1197</v>
      </c>
      <c r="B267" s="43" t="s">
        <v>1221</v>
      </c>
      <c r="C267" s="43" t="s">
        <v>2983</v>
      </c>
      <c r="D267" s="43" t="s">
        <v>3404</v>
      </c>
      <c r="E267" s="43" t="s">
        <v>127</v>
      </c>
      <c r="F267" s="43" t="s">
        <v>1673</v>
      </c>
      <c r="G267" s="43" t="s">
        <v>1674</v>
      </c>
      <c r="H267" s="43" t="s">
        <v>3095</v>
      </c>
      <c r="I267" s="45" t="s">
        <v>2986</v>
      </c>
      <c r="J267" s="43">
        <v>1</v>
      </c>
      <c r="K267" s="43" t="s">
        <v>2292</v>
      </c>
      <c r="L267" s="43">
        <v>19</v>
      </c>
      <c r="M267" s="43">
        <v>1</v>
      </c>
      <c r="N267" s="43" t="s">
        <v>1111</v>
      </c>
      <c r="O267" s="43"/>
      <c r="P267" s="43"/>
      <c r="Q267" s="43" t="s">
        <v>2988</v>
      </c>
      <c r="R267" s="43" t="s">
        <v>2988</v>
      </c>
      <c r="S267" s="43"/>
      <c r="T267" s="43" t="s">
        <v>2988</v>
      </c>
      <c r="U267" s="43" t="s">
        <v>2988</v>
      </c>
      <c r="V267" s="43"/>
      <c r="W267" s="43"/>
      <c r="X267" s="43" t="s">
        <v>2989</v>
      </c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</row>
    <row r="268" spans="1:35" ht="30.75" thickBot="1">
      <c r="A268" s="43" t="s">
        <v>1197</v>
      </c>
      <c r="B268" s="43" t="s">
        <v>1221</v>
      </c>
      <c r="C268" s="43" t="s">
        <v>2983</v>
      </c>
      <c r="D268" s="43" t="s">
        <v>3405</v>
      </c>
      <c r="E268" s="43" t="s">
        <v>127</v>
      </c>
      <c r="F268" s="43" t="s">
        <v>1245</v>
      </c>
      <c r="G268" s="46" t="s">
        <v>1246</v>
      </c>
      <c r="H268" s="43" t="s">
        <v>2993</v>
      </c>
      <c r="I268" s="45" t="s">
        <v>2986</v>
      </c>
      <c r="J268" s="43">
        <v>2</v>
      </c>
      <c r="K268" s="43" t="s">
        <v>1690</v>
      </c>
      <c r="L268" s="43">
        <v>25</v>
      </c>
      <c r="M268" s="43">
        <v>1</v>
      </c>
      <c r="N268" s="43" t="s">
        <v>1111</v>
      </c>
      <c r="O268" s="43"/>
      <c r="P268" s="43"/>
      <c r="Q268" s="43" t="s">
        <v>2988</v>
      </c>
      <c r="R268" s="43" t="s">
        <v>2988</v>
      </c>
      <c r="S268" s="43"/>
      <c r="T268" s="43" t="s">
        <v>2988</v>
      </c>
      <c r="U268" s="43" t="s">
        <v>2988</v>
      </c>
      <c r="V268" s="43"/>
      <c r="W268" s="43"/>
      <c r="X268" s="43" t="s">
        <v>2989</v>
      </c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</row>
    <row r="269" spans="1:35" ht="30.75" thickBot="1">
      <c r="A269" s="43" t="s">
        <v>1197</v>
      </c>
      <c r="B269" s="43" t="s">
        <v>1221</v>
      </c>
      <c r="C269" s="43" t="s">
        <v>2983</v>
      </c>
      <c r="D269" s="43" t="s">
        <v>3406</v>
      </c>
      <c r="E269" s="43" t="s">
        <v>127</v>
      </c>
      <c r="F269" s="43" t="s">
        <v>1245</v>
      </c>
      <c r="G269" s="46" t="s">
        <v>1246</v>
      </c>
      <c r="H269" s="43" t="s">
        <v>2993</v>
      </c>
      <c r="I269" s="45" t="s">
        <v>2986</v>
      </c>
      <c r="J269" s="43">
        <v>3</v>
      </c>
      <c r="K269" s="43" t="s">
        <v>1507</v>
      </c>
      <c r="L269" s="43">
        <v>38</v>
      </c>
      <c r="M269" s="43">
        <v>1</v>
      </c>
      <c r="N269" s="43" t="s">
        <v>1111</v>
      </c>
      <c r="O269" s="43"/>
      <c r="P269" s="43"/>
      <c r="Q269" s="43" t="s">
        <v>2988</v>
      </c>
      <c r="R269" s="43" t="s">
        <v>2988</v>
      </c>
      <c r="S269" s="43"/>
      <c r="T269" s="43" t="s">
        <v>2988</v>
      </c>
      <c r="U269" s="43" t="s">
        <v>2988</v>
      </c>
      <c r="V269" s="43"/>
      <c r="W269" s="43"/>
      <c r="X269" s="43" t="s">
        <v>2989</v>
      </c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</row>
    <row r="270" spans="1:35" ht="30.75" thickBot="1">
      <c r="A270" s="43" t="s">
        <v>1197</v>
      </c>
      <c r="B270" s="43" t="s">
        <v>1221</v>
      </c>
      <c r="C270" s="43" t="s">
        <v>2983</v>
      </c>
      <c r="D270" s="43" t="s">
        <v>3407</v>
      </c>
      <c r="E270" s="43" t="s">
        <v>127</v>
      </c>
      <c r="F270" s="43" t="s">
        <v>1673</v>
      </c>
      <c r="G270" s="43" t="s">
        <v>1674</v>
      </c>
      <c r="H270" s="43" t="s">
        <v>3095</v>
      </c>
      <c r="I270" s="45" t="s">
        <v>2986</v>
      </c>
      <c r="J270" s="43">
        <v>2</v>
      </c>
      <c r="K270" s="43" t="s">
        <v>2289</v>
      </c>
      <c r="L270" s="43">
        <v>15</v>
      </c>
      <c r="M270" s="43">
        <v>1</v>
      </c>
      <c r="N270" s="43" t="s">
        <v>1111</v>
      </c>
      <c r="O270" s="43"/>
      <c r="P270" s="43"/>
      <c r="Q270" s="43" t="s">
        <v>2988</v>
      </c>
      <c r="R270" s="43" t="s">
        <v>2988</v>
      </c>
      <c r="S270" s="43"/>
      <c r="T270" s="43" t="s">
        <v>2988</v>
      </c>
      <c r="U270" s="43" t="s">
        <v>2988</v>
      </c>
      <c r="V270" s="43"/>
      <c r="W270" s="43"/>
      <c r="X270" s="43" t="s">
        <v>2989</v>
      </c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</row>
    <row r="271" spans="1:35" ht="30.75" thickBot="1">
      <c r="A271" s="43" t="s">
        <v>1197</v>
      </c>
      <c r="B271" s="43" t="s">
        <v>1221</v>
      </c>
      <c r="C271" s="43" t="s">
        <v>2983</v>
      </c>
      <c r="D271" s="43" t="s">
        <v>3408</v>
      </c>
      <c r="E271" s="43" t="s">
        <v>127</v>
      </c>
      <c r="F271" s="43" t="s">
        <v>1559</v>
      </c>
      <c r="G271" s="46" t="s">
        <v>80</v>
      </c>
      <c r="H271" s="43" t="s">
        <v>2991</v>
      </c>
      <c r="I271" s="45" t="s">
        <v>2986</v>
      </c>
      <c r="J271" s="43">
        <v>1</v>
      </c>
      <c r="K271" s="43" t="s">
        <v>1560</v>
      </c>
      <c r="L271" s="43">
        <v>62</v>
      </c>
      <c r="M271" s="43">
        <v>1</v>
      </c>
      <c r="N271" s="43" t="s">
        <v>1111</v>
      </c>
      <c r="O271" s="43"/>
      <c r="P271" s="43"/>
      <c r="Q271" s="43" t="s">
        <v>2988</v>
      </c>
      <c r="R271" s="43" t="s">
        <v>2988</v>
      </c>
      <c r="S271" s="43"/>
      <c r="T271" s="43" t="s">
        <v>2988</v>
      </c>
      <c r="U271" s="43" t="s">
        <v>2988</v>
      </c>
      <c r="V271" s="43"/>
      <c r="W271" s="43"/>
      <c r="X271" s="43" t="s">
        <v>2989</v>
      </c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</row>
    <row r="272" spans="1:35" ht="30.75" thickBot="1">
      <c r="A272" s="43" t="s">
        <v>1197</v>
      </c>
      <c r="B272" s="43" t="s">
        <v>1221</v>
      </c>
      <c r="C272" s="43" t="s">
        <v>2983</v>
      </c>
      <c r="D272" s="43" t="s">
        <v>3409</v>
      </c>
      <c r="E272" s="43" t="s">
        <v>127</v>
      </c>
      <c r="F272" s="43" t="s">
        <v>1559</v>
      </c>
      <c r="G272" s="46" t="s">
        <v>80</v>
      </c>
      <c r="H272" s="43" t="s">
        <v>2991</v>
      </c>
      <c r="I272" s="45" t="s">
        <v>2986</v>
      </c>
      <c r="J272" s="43">
        <v>2</v>
      </c>
      <c r="K272" s="43" t="s">
        <v>1740</v>
      </c>
      <c r="L272" s="43">
        <v>53</v>
      </c>
      <c r="M272" s="43">
        <v>1</v>
      </c>
      <c r="N272" s="43" t="s">
        <v>1111</v>
      </c>
      <c r="O272" s="43"/>
      <c r="P272" s="43"/>
      <c r="Q272" s="43" t="s">
        <v>2988</v>
      </c>
      <c r="R272" s="43" t="s">
        <v>2988</v>
      </c>
      <c r="S272" s="43"/>
      <c r="T272" s="43" t="s">
        <v>2988</v>
      </c>
      <c r="U272" s="43" t="s">
        <v>2988</v>
      </c>
      <c r="V272" s="43"/>
      <c r="W272" s="43"/>
      <c r="X272" s="43" t="s">
        <v>2989</v>
      </c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</row>
    <row r="273" spans="1:35" ht="90.75" thickBot="1">
      <c r="A273" s="43" t="s">
        <v>1197</v>
      </c>
      <c r="B273" s="44">
        <v>43789</v>
      </c>
      <c r="C273" s="43" t="s">
        <v>2983</v>
      </c>
      <c r="D273" s="43" t="s">
        <v>3410</v>
      </c>
      <c r="E273" s="43" t="s">
        <v>127</v>
      </c>
      <c r="F273" s="43" t="s">
        <v>2701</v>
      </c>
      <c r="G273" s="43" t="s">
        <v>3411</v>
      </c>
      <c r="H273" s="43" t="s">
        <v>3412</v>
      </c>
      <c r="I273" s="47" t="s">
        <v>2997</v>
      </c>
      <c r="J273" s="43">
        <v>1</v>
      </c>
      <c r="K273" s="43" t="s">
        <v>3413</v>
      </c>
      <c r="L273" s="43"/>
      <c r="M273" s="43"/>
      <c r="N273" s="43"/>
      <c r="O273" s="53" t="s">
        <v>3414</v>
      </c>
      <c r="P273" s="43"/>
      <c r="Q273" s="43" t="s">
        <v>2988</v>
      </c>
      <c r="R273" s="43"/>
      <c r="S273" s="43"/>
      <c r="T273" s="43"/>
      <c r="U273" s="43"/>
      <c r="V273" s="43"/>
      <c r="W273" s="43"/>
      <c r="X273" s="43" t="s">
        <v>3068</v>
      </c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</row>
    <row r="274" spans="1:35" ht="30.75" thickBot="1">
      <c r="A274" s="43" t="s">
        <v>1197</v>
      </c>
      <c r="B274" s="44">
        <v>43789</v>
      </c>
      <c r="C274" s="43" t="s">
        <v>2983</v>
      </c>
      <c r="D274" s="43" t="s">
        <v>3410</v>
      </c>
      <c r="E274" s="43" t="s">
        <v>127</v>
      </c>
      <c r="F274" s="43" t="s">
        <v>2701</v>
      </c>
      <c r="G274" s="43" t="s">
        <v>3411</v>
      </c>
      <c r="H274" s="43" t="s">
        <v>3412</v>
      </c>
      <c r="I274" s="47" t="s">
        <v>2997</v>
      </c>
      <c r="J274" s="43">
        <v>2</v>
      </c>
      <c r="K274" s="43" t="s">
        <v>3415</v>
      </c>
      <c r="L274" s="43"/>
      <c r="M274" s="43"/>
      <c r="N274" s="43"/>
      <c r="O274" s="43"/>
      <c r="P274" s="43"/>
      <c r="Q274" s="43" t="s">
        <v>2988</v>
      </c>
      <c r="R274" s="43"/>
      <c r="S274" s="43"/>
      <c r="T274" s="43"/>
      <c r="U274" s="43"/>
      <c r="V274" s="43"/>
      <c r="W274" s="43"/>
      <c r="X274" s="43" t="s">
        <v>3068</v>
      </c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</row>
    <row r="275" spans="1:35" ht="30.75" thickBot="1">
      <c r="A275" s="43" t="s">
        <v>1197</v>
      </c>
      <c r="B275" s="44">
        <v>43789</v>
      </c>
      <c r="C275" s="43" t="s">
        <v>2983</v>
      </c>
      <c r="D275" s="43" t="s">
        <v>3410</v>
      </c>
      <c r="E275" s="43" t="s">
        <v>127</v>
      </c>
      <c r="F275" s="43" t="s">
        <v>2701</v>
      </c>
      <c r="G275" s="43" t="s">
        <v>3411</v>
      </c>
      <c r="H275" s="43" t="s">
        <v>3412</v>
      </c>
      <c r="I275" s="47" t="s">
        <v>2997</v>
      </c>
      <c r="J275" s="43">
        <v>3</v>
      </c>
      <c r="K275" s="43" t="s">
        <v>3416</v>
      </c>
      <c r="L275" s="43"/>
      <c r="M275" s="43"/>
      <c r="N275" s="43"/>
      <c r="O275" s="43"/>
      <c r="P275" s="43"/>
      <c r="Q275" s="43" t="s">
        <v>2988</v>
      </c>
      <c r="R275" s="43"/>
      <c r="S275" s="43"/>
      <c r="T275" s="43"/>
      <c r="U275" s="43"/>
      <c r="V275" s="43"/>
      <c r="W275" s="43"/>
      <c r="X275" s="43" t="s">
        <v>3068</v>
      </c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</row>
    <row r="276" spans="1:35" ht="45.75" thickBot="1">
      <c r="A276" s="43" t="s">
        <v>1197</v>
      </c>
      <c r="B276" s="44">
        <v>43789</v>
      </c>
      <c r="C276" s="43" t="s">
        <v>2983</v>
      </c>
      <c r="D276" s="43" t="s">
        <v>3417</v>
      </c>
      <c r="E276" s="43" t="s">
        <v>127</v>
      </c>
      <c r="F276" s="43" t="s">
        <v>2705</v>
      </c>
      <c r="G276" s="43" t="s">
        <v>167</v>
      </c>
      <c r="H276" s="43" t="s">
        <v>3418</v>
      </c>
      <c r="I276" s="45" t="s">
        <v>2986</v>
      </c>
      <c r="J276" s="43">
        <v>1</v>
      </c>
      <c r="K276" s="43" t="s">
        <v>2725</v>
      </c>
      <c r="L276" s="43"/>
      <c r="M276" s="43"/>
      <c r="N276" s="43"/>
      <c r="O276" s="53" t="s">
        <v>167</v>
      </c>
      <c r="P276" s="43"/>
      <c r="Q276" s="43" t="s">
        <v>2988</v>
      </c>
      <c r="R276" s="43"/>
      <c r="S276" s="43"/>
      <c r="T276" s="43"/>
      <c r="U276" s="43"/>
      <c r="V276" s="43"/>
      <c r="W276" s="43"/>
      <c r="X276" s="43" t="s">
        <v>3068</v>
      </c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</row>
    <row r="277" spans="1:35" ht="30.75" thickBot="1">
      <c r="A277" s="43" t="s">
        <v>1197</v>
      </c>
      <c r="B277" s="44">
        <v>43789</v>
      </c>
      <c r="C277" s="43" t="s">
        <v>2983</v>
      </c>
      <c r="D277" s="43" t="s">
        <v>3417</v>
      </c>
      <c r="E277" s="43" t="s">
        <v>127</v>
      </c>
      <c r="F277" s="43" t="s">
        <v>2705</v>
      </c>
      <c r="G277" s="43" t="s">
        <v>167</v>
      </c>
      <c r="H277" s="43" t="s">
        <v>3418</v>
      </c>
      <c r="I277" s="45" t="s">
        <v>2986</v>
      </c>
      <c r="J277" s="43">
        <v>2</v>
      </c>
      <c r="K277" s="43" t="s">
        <v>2728</v>
      </c>
      <c r="L277" s="43"/>
      <c r="M277" s="43"/>
      <c r="N277" s="43"/>
      <c r="O277" s="43"/>
      <c r="P277" s="43"/>
      <c r="Q277" s="43" t="s">
        <v>2988</v>
      </c>
      <c r="R277" s="43"/>
      <c r="S277" s="43"/>
      <c r="T277" s="43"/>
      <c r="U277" s="43"/>
      <c r="V277" s="43"/>
      <c r="W277" s="43"/>
      <c r="X277" s="43" t="s">
        <v>3068</v>
      </c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</row>
    <row r="278" spans="1:35" ht="30.75" thickBot="1">
      <c r="A278" s="43" t="s">
        <v>1197</v>
      </c>
      <c r="B278" s="44">
        <v>43789</v>
      </c>
      <c r="C278" s="43" t="s">
        <v>2983</v>
      </c>
      <c r="D278" s="43" t="s">
        <v>3417</v>
      </c>
      <c r="E278" s="43" t="s">
        <v>127</v>
      </c>
      <c r="F278" s="43" t="s">
        <v>2705</v>
      </c>
      <c r="G278" s="43" t="s">
        <v>167</v>
      </c>
      <c r="H278" s="43" t="s">
        <v>3418</v>
      </c>
      <c r="I278" s="45" t="s">
        <v>2986</v>
      </c>
      <c r="J278" s="43">
        <v>3</v>
      </c>
      <c r="K278" s="43" t="s">
        <v>2731</v>
      </c>
      <c r="L278" s="43"/>
      <c r="M278" s="43"/>
      <c r="N278" s="43"/>
      <c r="O278" s="43"/>
      <c r="P278" s="43"/>
      <c r="Q278" s="43" t="s">
        <v>2988</v>
      </c>
      <c r="R278" s="43"/>
      <c r="S278" s="43"/>
      <c r="T278" s="43"/>
      <c r="U278" s="43"/>
      <c r="V278" s="43"/>
      <c r="W278" s="43"/>
      <c r="X278" s="43" t="s">
        <v>3068</v>
      </c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</row>
    <row r="279" spans="1:35" ht="75.75" thickBot="1">
      <c r="A279" s="43" t="s">
        <v>1197</v>
      </c>
      <c r="B279" s="43" t="s">
        <v>1221</v>
      </c>
      <c r="C279" s="43" t="s">
        <v>2983</v>
      </c>
      <c r="D279" s="43" t="s">
        <v>3419</v>
      </c>
      <c r="E279" s="43" t="s">
        <v>127</v>
      </c>
      <c r="F279" s="43" t="s">
        <v>1981</v>
      </c>
      <c r="G279" s="43" t="s">
        <v>47</v>
      </c>
      <c r="H279" s="43" t="s">
        <v>3099</v>
      </c>
      <c r="I279" s="45" t="s">
        <v>2986</v>
      </c>
      <c r="J279" s="43">
        <v>1</v>
      </c>
      <c r="K279" s="43" t="s">
        <v>2602</v>
      </c>
      <c r="L279" s="43" t="s">
        <v>3420</v>
      </c>
      <c r="M279" s="43">
        <v>3</v>
      </c>
      <c r="N279" s="43" t="s">
        <v>3002</v>
      </c>
      <c r="O279" s="53" t="s">
        <v>3421</v>
      </c>
      <c r="P279" s="43" t="s">
        <v>2988</v>
      </c>
      <c r="Q279" s="43" t="s">
        <v>2988</v>
      </c>
      <c r="R279" s="43" t="s">
        <v>2988</v>
      </c>
      <c r="S279" s="43"/>
      <c r="T279" s="43" t="s">
        <v>2988</v>
      </c>
      <c r="U279" s="43" t="s">
        <v>2988</v>
      </c>
      <c r="V279" s="43"/>
      <c r="W279" s="43"/>
      <c r="X279" s="43" t="s">
        <v>2989</v>
      </c>
      <c r="Y279" s="43">
        <v>2.1</v>
      </c>
      <c r="Z279" s="43">
        <v>2.1</v>
      </c>
      <c r="AA279" s="43">
        <v>2</v>
      </c>
      <c r="AB279" s="43"/>
      <c r="AC279" s="43"/>
      <c r="AD279" s="43"/>
      <c r="AE279" s="43"/>
      <c r="AF279" s="43"/>
      <c r="AG279" s="43"/>
      <c r="AH279" s="43"/>
      <c r="AI279" s="43">
        <v>2.0666666669999998</v>
      </c>
    </row>
    <row r="280" spans="1:35" ht="30.75" thickBot="1">
      <c r="A280" s="43" t="s">
        <v>1197</v>
      </c>
      <c r="B280" s="43" t="s">
        <v>1221</v>
      </c>
      <c r="C280" s="43" t="s">
        <v>2983</v>
      </c>
      <c r="D280" s="43" t="s">
        <v>3419</v>
      </c>
      <c r="E280" s="43" t="s">
        <v>127</v>
      </c>
      <c r="F280" s="43" t="s">
        <v>1981</v>
      </c>
      <c r="G280" s="43" t="s">
        <v>47</v>
      </c>
      <c r="H280" s="43" t="s">
        <v>3099</v>
      </c>
      <c r="I280" s="45" t="s">
        <v>2986</v>
      </c>
      <c r="J280" s="43">
        <v>2</v>
      </c>
      <c r="K280" s="43" t="s">
        <v>2654</v>
      </c>
      <c r="L280" s="43" t="s">
        <v>3422</v>
      </c>
      <c r="M280" s="43">
        <v>3</v>
      </c>
      <c r="N280" s="43" t="s">
        <v>3002</v>
      </c>
      <c r="O280" s="43" t="s">
        <v>3008</v>
      </c>
      <c r="P280" s="43" t="s">
        <v>2988</v>
      </c>
      <c r="Q280" s="43" t="s">
        <v>2988</v>
      </c>
      <c r="R280" s="43" t="s">
        <v>2988</v>
      </c>
      <c r="S280" s="43"/>
      <c r="T280" s="43" t="s">
        <v>2988</v>
      </c>
      <c r="U280" s="43" t="s">
        <v>2988</v>
      </c>
      <c r="V280" s="43"/>
      <c r="W280" s="43"/>
      <c r="X280" s="43" t="s">
        <v>2989</v>
      </c>
      <c r="Y280" s="43">
        <v>2.1</v>
      </c>
      <c r="Z280" s="43">
        <v>1.9</v>
      </c>
      <c r="AA280" s="43">
        <v>1.7</v>
      </c>
      <c r="AB280" s="43"/>
      <c r="AC280" s="43"/>
      <c r="AD280" s="43"/>
      <c r="AE280" s="43"/>
      <c r="AF280" s="43"/>
      <c r="AG280" s="43"/>
      <c r="AH280" s="43"/>
      <c r="AI280" s="43">
        <v>1.9</v>
      </c>
    </row>
    <row r="281" spans="1:35" ht="30.75" thickBot="1">
      <c r="A281" s="43" t="s">
        <v>1197</v>
      </c>
      <c r="B281" s="43" t="s">
        <v>1221</v>
      </c>
      <c r="C281" s="43" t="s">
        <v>2983</v>
      </c>
      <c r="D281" s="43" t="s">
        <v>3419</v>
      </c>
      <c r="E281" s="43" t="s">
        <v>127</v>
      </c>
      <c r="F281" s="43" t="s">
        <v>1981</v>
      </c>
      <c r="G281" s="43" t="s">
        <v>47</v>
      </c>
      <c r="H281" s="43" t="s">
        <v>3099</v>
      </c>
      <c r="I281" s="45" t="s">
        <v>2986</v>
      </c>
      <c r="J281" s="43">
        <v>3</v>
      </c>
      <c r="K281" s="43" t="s">
        <v>2235</v>
      </c>
      <c r="L281" s="43" t="s">
        <v>3423</v>
      </c>
      <c r="M281" s="43">
        <v>4</v>
      </c>
      <c r="N281" s="43" t="s">
        <v>3002</v>
      </c>
      <c r="O281" s="43" t="s">
        <v>3008</v>
      </c>
      <c r="P281" s="43" t="s">
        <v>2988</v>
      </c>
      <c r="Q281" s="43" t="s">
        <v>2988</v>
      </c>
      <c r="R281" s="43" t="s">
        <v>2988</v>
      </c>
      <c r="S281" s="43"/>
      <c r="T281" s="43" t="s">
        <v>2988</v>
      </c>
      <c r="U281" s="43" t="s">
        <v>2988</v>
      </c>
      <c r="V281" s="43"/>
      <c r="W281" s="43"/>
      <c r="X281" s="43" t="s">
        <v>2989</v>
      </c>
      <c r="Y281" s="43">
        <v>2</v>
      </c>
      <c r="Z281" s="43">
        <v>1.9</v>
      </c>
      <c r="AA281" s="43">
        <v>1.8</v>
      </c>
      <c r="AB281" s="43">
        <v>1.7</v>
      </c>
      <c r="AC281" s="43"/>
      <c r="AD281" s="43"/>
      <c r="AE281" s="43"/>
      <c r="AF281" s="43"/>
      <c r="AG281" s="43"/>
      <c r="AH281" s="43"/>
      <c r="AI281" s="43">
        <v>1.85</v>
      </c>
    </row>
    <row r="282" spans="1:35" ht="75.75" thickBot="1">
      <c r="A282" s="43" t="s">
        <v>1197</v>
      </c>
      <c r="B282" s="43" t="s">
        <v>1221</v>
      </c>
      <c r="C282" s="43" t="s">
        <v>2983</v>
      </c>
      <c r="D282" s="43" t="s">
        <v>3424</v>
      </c>
      <c r="E282" s="43" t="s">
        <v>127</v>
      </c>
      <c r="F282" s="43" t="s">
        <v>2083</v>
      </c>
      <c r="G282" s="43" t="s">
        <v>36</v>
      </c>
      <c r="H282" s="43" t="s">
        <v>3425</v>
      </c>
      <c r="I282" s="45" t="s">
        <v>2986</v>
      </c>
      <c r="J282" s="43">
        <v>1</v>
      </c>
      <c r="K282" s="43" t="s">
        <v>2549</v>
      </c>
      <c r="L282" s="43">
        <v>4.3</v>
      </c>
      <c r="M282" s="43">
        <v>1</v>
      </c>
      <c r="N282" s="43" t="s">
        <v>3002</v>
      </c>
      <c r="O282" s="53" t="s">
        <v>3426</v>
      </c>
      <c r="P282" s="43" t="s">
        <v>2988</v>
      </c>
      <c r="Q282" s="43" t="s">
        <v>2988</v>
      </c>
      <c r="R282" s="43" t="s">
        <v>2988</v>
      </c>
      <c r="S282" s="43"/>
      <c r="T282" s="43" t="s">
        <v>2988</v>
      </c>
      <c r="U282" s="43" t="s">
        <v>2988</v>
      </c>
      <c r="V282" s="43"/>
      <c r="W282" s="43"/>
      <c r="X282" s="43" t="s">
        <v>2989</v>
      </c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</row>
    <row r="283" spans="1:35" ht="30.75" thickBot="1">
      <c r="A283" s="43" t="s">
        <v>1197</v>
      </c>
      <c r="B283" s="43" t="s">
        <v>1221</v>
      </c>
      <c r="C283" s="43" t="s">
        <v>2983</v>
      </c>
      <c r="D283" s="43" t="s">
        <v>3424</v>
      </c>
      <c r="E283" s="43" t="s">
        <v>127</v>
      </c>
      <c r="F283" s="43" t="s">
        <v>2083</v>
      </c>
      <c r="G283" s="43" t="s">
        <v>36</v>
      </c>
      <c r="H283" s="43" t="s">
        <v>3425</v>
      </c>
      <c r="I283" s="45" t="s">
        <v>2986</v>
      </c>
      <c r="J283" s="43">
        <v>2</v>
      </c>
      <c r="K283" s="43" t="s">
        <v>2243</v>
      </c>
      <c r="L283" s="43">
        <v>2.7</v>
      </c>
      <c r="M283" s="43">
        <v>1</v>
      </c>
      <c r="N283" s="43" t="s">
        <v>3002</v>
      </c>
      <c r="O283" s="43" t="s">
        <v>3008</v>
      </c>
      <c r="P283" s="43" t="s">
        <v>2988</v>
      </c>
      <c r="Q283" s="43" t="s">
        <v>2988</v>
      </c>
      <c r="R283" s="43" t="s">
        <v>2988</v>
      </c>
      <c r="S283" s="43"/>
      <c r="T283" s="43" t="s">
        <v>2988</v>
      </c>
      <c r="U283" s="43" t="s">
        <v>2988</v>
      </c>
      <c r="V283" s="43"/>
      <c r="W283" s="43"/>
      <c r="X283" s="43" t="s">
        <v>2989</v>
      </c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</row>
    <row r="284" spans="1:35" ht="30.75" thickBot="1">
      <c r="A284" s="43" t="s">
        <v>1197</v>
      </c>
      <c r="B284" s="43" t="s">
        <v>1221</v>
      </c>
      <c r="C284" s="43" t="s">
        <v>2983</v>
      </c>
      <c r="D284" s="43" t="s">
        <v>3424</v>
      </c>
      <c r="E284" s="43" t="s">
        <v>127</v>
      </c>
      <c r="F284" s="43" t="s">
        <v>2083</v>
      </c>
      <c r="G284" s="43" t="s">
        <v>36</v>
      </c>
      <c r="H284" s="43" t="s">
        <v>3425</v>
      </c>
      <c r="I284" s="52" t="s">
        <v>3145</v>
      </c>
      <c r="J284" s="43">
        <v>3</v>
      </c>
      <c r="K284" s="43" t="s">
        <v>3427</v>
      </c>
      <c r="L284" s="43">
        <v>2.2000000000000002</v>
      </c>
      <c r="M284" s="43">
        <v>1</v>
      </c>
      <c r="N284" s="43" t="s">
        <v>3002</v>
      </c>
      <c r="O284" s="43" t="s">
        <v>3008</v>
      </c>
      <c r="P284" s="43" t="s">
        <v>2988</v>
      </c>
      <c r="Q284" s="43" t="s">
        <v>2988</v>
      </c>
      <c r="R284" s="43"/>
      <c r="S284" s="43"/>
      <c r="T284" s="43"/>
      <c r="U284" s="43"/>
      <c r="V284" s="43"/>
      <c r="W284" s="43"/>
      <c r="X284" s="43" t="s">
        <v>2989</v>
      </c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</row>
    <row r="285" spans="1:35" ht="30.75" thickBot="1">
      <c r="A285" s="43" t="s">
        <v>1197</v>
      </c>
      <c r="B285" s="43" t="s">
        <v>1221</v>
      </c>
      <c r="C285" s="43" t="s">
        <v>2983</v>
      </c>
      <c r="D285" s="43" t="s">
        <v>3428</v>
      </c>
      <c r="E285" s="43" t="s">
        <v>127</v>
      </c>
      <c r="F285" s="43" t="s">
        <v>1245</v>
      </c>
      <c r="G285" s="46" t="s">
        <v>1246</v>
      </c>
      <c r="H285" s="43" t="s">
        <v>2993</v>
      </c>
      <c r="I285" s="45" t="s">
        <v>2986</v>
      </c>
      <c r="J285" s="43">
        <v>4</v>
      </c>
      <c r="K285" s="43" t="s">
        <v>1693</v>
      </c>
      <c r="L285" s="43">
        <v>43</v>
      </c>
      <c r="M285" s="43">
        <v>1</v>
      </c>
      <c r="N285" s="43" t="s">
        <v>1111</v>
      </c>
      <c r="O285" s="43" t="s">
        <v>3075</v>
      </c>
      <c r="P285" s="43"/>
      <c r="Q285" s="43" t="s">
        <v>2988</v>
      </c>
      <c r="R285" s="43" t="s">
        <v>2988</v>
      </c>
      <c r="S285" s="43"/>
      <c r="T285" s="43" t="s">
        <v>2988</v>
      </c>
      <c r="U285" s="43" t="s">
        <v>2988</v>
      </c>
      <c r="V285" s="43"/>
      <c r="W285" s="43"/>
      <c r="X285" s="43" t="s">
        <v>2989</v>
      </c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</row>
    <row r="286" spans="1:35" ht="30.75" thickBot="1">
      <c r="A286" s="43" t="s">
        <v>1197</v>
      </c>
      <c r="B286" s="43" t="s">
        <v>1221</v>
      </c>
      <c r="C286" s="43" t="s">
        <v>2983</v>
      </c>
      <c r="D286" s="43" t="s">
        <v>3429</v>
      </c>
      <c r="E286" s="43" t="s">
        <v>127</v>
      </c>
      <c r="F286" s="43" t="s">
        <v>1673</v>
      </c>
      <c r="G286" s="43" t="s">
        <v>1674</v>
      </c>
      <c r="H286" s="43" t="s">
        <v>3095</v>
      </c>
      <c r="I286" s="45" t="s">
        <v>2986</v>
      </c>
      <c r="J286" s="43">
        <v>3</v>
      </c>
      <c r="K286" s="43" t="s">
        <v>1675</v>
      </c>
      <c r="L286" s="43">
        <v>13.6</v>
      </c>
      <c r="M286" s="43">
        <v>1</v>
      </c>
      <c r="N286" s="43" t="s">
        <v>1111</v>
      </c>
      <c r="O286" s="43" t="s">
        <v>3075</v>
      </c>
      <c r="P286" s="43"/>
      <c r="Q286" s="43" t="s">
        <v>2988</v>
      </c>
      <c r="R286" s="43" t="s">
        <v>2988</v>
      </c>
      <c r="S286" s="43"/>
      <c r="T286" s="43" t="s">
        <v>2988</v>
      </c>
      <c r="U286" s="43" t="s">
        <v>2988</v>
      </c>
      <c r="V286" s="43"/>
      <c r="W286" s="43"/>
      <c r="X286" s="43" t="s">
        <v>2989</v>
      </c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</row>
    <row r="287" spans="1:35" ht="30.75" thickBot="1">
      <c r="A287" s="43" t="s">
        <v>1197</v>
      </c>
      <c r="B287" s="43" t="s">
        <v>1221</v>
      </c>
      <c r="C287" s="43" t="s">
        <v>2983</v>
      </c>
      <c r="D287" s="43" t="s">
        <v>3429</v>
      </c>
      <c r="E287" s="43" t="s">
        <v>127</v>
      </c>
      <c r="F287" s="43" t="s">
        <v>1673</v>
      </c>
      <c r="G287" s="43" t="s">
        <v>1674</v>
      </c>
      <c r="H287" s="43" t="s">
        <v>3095</v>
      </c>
      <c r="I287" s="45" t="s">
        <v>2986</v>
      </c>
      <c r="J287" s="43">
        <v>4</v>
      </c>
      <c r="K287" s="43" t="s">
        <v>1743</v>
      </c>
      <c r="L287" s="43">
        <v>12</v>
      </c>
      <c r="M287" s="43">
        <v>1</v>
      </c>
      <c r="N287" s="43" t="s">
        <v>1111</v>
      </c>
      <c r="O287" s="43" t="s">
        <v>3075</v>
      </c>
      <c r="P287" s="43"/>
      <c r="Q287" s="43" t="s">
        <v>2988</v>
      </c>
      <c r="R287" s="43" t="s">
        <v>2988</v>
      </c>
      <c r="S287" s="43"/>
      <c r="T287" s="43" t="s">
        <v>2988</v>
      </c>
      <c r="U287" s="43" t="s">
        <v>2988</v>
      </c>
      <c r="V287" s="43"/>
      <c r="W287" s="43"/>
      <c r="X287" s="43" t="s">
        <v>2989</v>
      </c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</row>
    <row r="288" spans="1:35" ht="30.75" thickBot="1">
      <c r="A288" s="43" t="s">
        <v>1197</v>
      </c>
      <c r="B288" s="43" t="s">
        <v>1221</v>
      </c>
      <c r="C288" s="43" t="s">
        <v>2983</v>
      </c>
      <c r="D288" s="43" t="s">
        <v>3429</v>
      </c>
      <c r="E288" s="43" t="s">
        <v>127</v>
      </c>
      <c r="F288" s="43" t="s">
        <v>1673</v>
      </c>
      <c r="G288" s="43" t="s">
        <v>1674</v>
      </c>
      <c r="H288" s="43" t="s">
        <v>3095</v>
      </c>
      <c r="I288" s="45" t="s">
        <v>2986</v>
      </c>
      <c r="J288" s="43">
        <v>5</v>
      </c>
      <c r="K288" s="43" t="s">
        <v>2271</v>
      </c>
      <c r="L288" s="43">
        <v>5.4</v>
      </c>
      <c r="M288" s="43">
        <v>1</v>
      </c>
      <c r="N288" s="43"/>
      <c r="O288" s="43"/>
      <c r="P288" s="43"/>
      <c r="Q288" s="43" t="s">
        <v>2988</v>
      </c>
      <c r="R288" s="43" t="s">
        <v>2988</v>
      </c>
      <c r="S288" s="43"/>
      <c r="T288" s="43" t="s">
        <v>2988</v>
      </c>
      <c r="U288" s="43" t="s">
        <v>2988</v>
      </c>
      <c r="V288" s="43"/>
      <c r="W288" s="43"/>
      <c r="X288" s="43" t="s">
        <v>2989</v>
      </c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</row>
    <row r="289" spans="1:35" ht="30.75" thickBot="1">
      <c r="A289" s="43" t="s">
        <v>1197</v>
      </c>
      <c r="B289" s="43" t="s">
        <v>1221</v>
      </c>
      <c r="C289" s="43" t="s">
        <v>2983</v>
      </c>
      <c r="D289" s="43" t="s">
        <v>3430</v>
      </c>
      <c r="E289" s="43" t="s">
        <v>127</v>
      </c>
      <c r="F289" s="43" t="s">
        <v>2152</v>
      </c>
      <c r="G289" s="43" t="s">
        <v>91</v>
      </c>
      <c r="H289" s="43" t="s">
        <v>3056</v>
      </c>
      <c r="I289" s="45" t="s">
        <v>2986</v>
      </c>
      <c r="J289" s="43">
        <v>1</v>
      </c>
      <c r="K289" s="43" t="s">
        <v>2181</v>
      </c>
      <c r="L289" s="43" t="s">
        <v>3431</v>
      </c>
      <c r="M289" s="43">
        <v>3</v>
      </c>
      <c r="N289" s="43" t="s">
        <v>3002</v>
      </c>
      <c r="O289" s="43" t="s">
        <v>3008</v>
      </c>
      <c r="P289" s="43" t="s">
        <v>2988</v>
      </c>
      <c r="Q289" s="43" t="s">
        <v>2988</v>
      </c>
      <c r="R289" s="43" t="s">
        <v>2988</v>
      </c>
      <c r="S289" s="43"/>
      <c r="T289" s="43" t="s">
        <v>2988</v>
      </c>
      <c r="U289" s="43" t="s">
        <v>2988</v>
      </c>
      <c r="V289" s="43"/>
      <c r="W289" s="43"/>
      <c r="X289" s="43" t="s">
        <v>2989</v>
      </c>
      <c r="Y289" s="43">
        <v>2.2999999999999998</v>
      </c>
      <c r="Z289" s="43">
        <v>2.2999999999999998</v>
      </c>
      <c r="AA289" s="43">
        <v>2.1</v>
      </c>
      <c r="AB289" s="43"/>
      <c r="AC289" s="43"/>
      <c r="AD289" s="43"/>
      <c r="AE289" s="43"/>
      <c r="AF289" s="43"/>
      <c r="AG289" s="43"/>
      <c r="AH289" s="43"/>
      <c r="AI289" s="43">
        <v>2.233333333</v>
      </c>
    </row>
    <row r="290" spans="1:35" ht="30.75" thickBot="1">
      <c r="A290" s="43" t="s">
        <v>1197</v>
      </c>
      <c r="B290" s="43" t="s">
        <v>1221</v>
      </c>
      <c r="C290" s="43" t="s">
        <v>2983</v>
      </c>
      <c r="D290" s="43" t="s">
        <v>3430</v>
      </c>
      <c r="E290" s="43" t="s">
        <v>127</v>
      </c>
      <c r="F290" s="43" t="s">
        <v>2152</v>
      </c>
      <c r="G290" s="43" t="s">
        <v>91</v>
      </c>
      <c r="H290" s="43" t="s">
        <v>3056</v>
      </c>
      <c r="I290" s="45" t="s">
        <v>2986</v>
      </c>
      <c r="J290" s="43">
        <v>2</v>
      </c>
      <c r="K290" s="43" t="s">
        <v>2213</v>
      </c>
      <c r="L290" s="43" t="s">
        <v>3432</v>
      </c>
      <c r="M290" s="43">
        <v>3</v>
      </c>
      <c r="N290" s="43" t="s">
        <v>3002</v>
      </c>
      <c r="O290" s="43" t="s">
        <v>3008</v>
      </c>
      <c r="P290" s="43" t="s">
        <v>2988</v>
      </c>
      <c r="Q290" s="43" t="s">
        <v>2988</v>
      </c>
      <c r="R290" s="43" t="s">
        <v>2988</v>
      </c>
      <c r="S290" s="43"/>
      <c r="T290" s="43" t="s">
        <v>2988</v>
      </c>
      <c r="U290" s="43" t="s">
        <v>2988</v>
      </c>
      <c r="V290" s="43"/>
      <c r="W290" s="43"/>
      <c r="X290" s="43" t="s">
        <v>2989</v>
      </c>
      <c r="Y290" s="43">
        <v>1.9</v>
      </c>
      <c r="Z290" s="43">
        <v>1.9</v>
      </c>
      <c r="AA290" s="43">
        <v>2.1</v>
      </c>
      <c r="AB290" s="43"/>
      <c r="AC290" s="43"/>
      <c r="AD290" s="43"/>
      <c r="AE290" s="43"/>
      <c r="AF290" s="43"/>
      <c r="AG290" s="43"/>
      <c r="AH290" s="43"/>
      <c r="AI290" s="43">
        <v>1.9666666669999999</v>
      </c>
    </row>
    <row r="291" spans="1:35" ht="30.75" thickBot="1">
      <c r="A291" s="43" t="s">
        <v>1197</v>
      </c>
      <c r="B291" s="43" t="s">
        <v>1221</v>
      </c>
      <c r="C291" s="43" t="s">
        <v>2983</v>
      </c>
      <c r="D291" s="43" t="s">
        <v>3430</v>
      </c>
      <c r="E291" s="43" t="s">
        <v>127</v>
      </c>
      <c r="F291" s="43" t="s">
        <v>2152</v>
      </c>
      <c r="G291" s="43" t="s">
        <v>91</v>
      </c>
      <c r="H291" s="43" t="s">
        <v>3056</v>
      </c>
      <c r="I291" s="45" t="s">
        <v>2986</v>
      </c>
      <c r="J291" s="43">
        <v>3</v>
      </c>
      <c r="K291" s="43" t="s">
        <v>2231</v>
      </c>
      <c r="L291" s="43" t="s">
        <v>3433</v>
      </c>
      <c r="M291" s="43">
        <v>4</v>
      </c>
      <c r="N291" s="43" t="s">
        <v>3002</v>
      </c>
      <c r="O291" s="43" t="s">
        <v>3008</v>
      </c>
      <c r="P291" s="43" t="s">
        <v>2988</v>
      </c>
      <c r="Q291" s="43" t="s">
        <v>2988</v>
      </c>
      <c r="R291" s="43" t="s">
        <v>2988</v>
      </c>
      <c r="S291" s="43"/>
      <c r="T291" s="43" t="s">
        <v>2988</v>
      </c>
      <c r="U291" s="43" t="s">
        <v>2988</v>
      </c>
      <c r="V291" s="43"/>
      <c r="W291" s="43"/>
      <c r="X291" s="43" t="s">
        <v>2989</v>
      </c>
      <c r="Y291" s="43">
        <v>1.7</v>
      </c>
      <c r="Z291" s="43">
        <v>1.8</v>
      </c>
      <c r="AA291" s="43">
        <v>1.7</v>
      </c>
      <c r="AB291" s="43">
        <v>1.8</v>
      </c>
      <c r="AC291" s="43"/>
      <c r="AD291" s="43"/>
      <c r="AE291" s="43"/>
      <c r="AF291" s="43"/>
      <c r="AG291" s="43"/>
      <c r="AH291" s="43"/>
      <c r="AI291" s="43">
        <v>1.75</v>
      </c>
    </row>
    <row r="292" spans="1:35" ht="60.75" thickBot="1">
      <c r="A292" s="43" t="s">
        <v>1197</v>
      </c>
      <c r="B292" s="43" t="s">
        <v>1221</v>
      </c>
      <c r="C292" s="43" t="s">
        <v>2983</v>
      </c>
      <c r="D292" s="43" t="s">
        <v>3434</v>
      </c>
      <c r="E292" s="43" t="s">
        <v>127</v>
      </c>
      <c r="F292" s="43" t="s">
        <v>1250</v>
      </c>
      <c r="G292" s="43" t="s">
        <v>102</v>
      </c>
      <c r="H292" s="43" t="s">
        <v>3435</v>
      </c>
      <c r="I292" s="45" t="s">
        <v>2986</v>
      </c>
      <c r="J292" s="43">
        <v>1</v>
      </c>
      <c r="K292" s="43" t="s">
        <v>1900</v>
      </c>
      <c r="L292" s="43" t="s">
        <v>3436</v>
      </c>
      <c r="M292" s="43">
        <v>3</v>
      </c>
      <c r="N292" s="43" t="s">
        <v>3002</v>
      </c>
      <c r="O292" s="53" t="s">
        <v>3437</v>
      </c>
      <c r="P292" s="43" t="s">
        <v>2988</v>
      </c>
      <c r="Q292" s="43" t="s">
        <v>2988</v>
      </c>
      <c r="R292" s="43" t="s">
        <v>2988</v>
      </c>
      <c r="S292" s="43"/>
      <c r="T292" s="43" t="s">
        <v>2988</v>
      </c>
      <c r="U292" s="43" t="s">
        <v>2988</v>
      </c>
      <c r="V292" s="43"/>
      <c r="W292" s="43"/>
      <c r="X292" s="43" t="s">
        <v>2989</v>
      </c>
      <c r="Y292" s="43">
        <v>2.5</v>
      </c>
      <c r="Z292" s="43">
        <v>2</v>
      </c>
      <c r="AA292" s="43">
        <v>1.8</v>
      </c>
      <c r="AB292" s="43"/>
      <c r="AC292" s="43"/>
      <c r="AD292" s="43"/>
      <c r="AE292" s="43"/>
      <c r="AF292" s="43"/>
      <c r="AG292" s="43"/>
      <c r="AH292" s="43"/>
      <c r="AI292" s="43">
        <v>2.1</v>
      </c>
    </row>
    <row r="293" spans="1:35" ht="30.75" thickBot="1">
      <c r="A293" s="43" t="s">
        <v>1197</v>
      </c>
      <c r="B293" s="43" t="s">
        <v>1221</v>
      </c>
      <c r="C293" s="43" t="s">
        <v>2983</v>
      </c>
      <c r="D293" s="43" t="s">
        <v>3434</v>
      </c>
      <c r="E293" s="43" t="s">
        <v>127</v>
      </c>
      <c r="F293" s="43" t="s">
        <v>1250</v>
      </c>
      <c r="G293" s="43" t="s">
        <v>102</v>
      </c>
      <c r="H293" s="43" t="s">
        <v>3435</v>
      </c>
      <c r="I293" s="45" t="s">
        <v>2986</v>
      </c>
      <c r="J293" s="43">
        <v>2</v>
      </c>
      <c r="K293" s="43" t="s">
        <v>2071</v>
      </c>
      <c r="L293" s="43" t="s">
        <v>3438</v>
      </c>
      <c r="M293" s="43">
        <v>3</v>
      </c>
      <c r="N293" s="43" t="s">
        <v>3002</v>
      </c>
      <c r="O293" s="43" t="s">
        <v>3296</v>
      </c>
      <c r="P293" s="43" t="s">
        <v>2988</v>
      </c>
      <c r="Q293" s="43" t="s">
        <v>2988</v>
      </c>
      <c r="R293" s="43" t="s">
        <v>2988</v>
      </c>
      <c r="S293" s="43"/>
      <c r="T293" s="43" t="s">
        <v>2988</v>
      </c>
      <c r="U293" s="43" t="s">
        <v>2988</v>
      </c>
      <c r="V293" s="43"/>
      <c r="W293" s="43"/>
      <c r="X293" s="43" t="s">
        <v>2989</v>
      </c>
      <c r="Y293" s="43">
        <v>1.8</v>
      </c>
      <c r="Z293" s="43">
        <v>1.7</v>
      </c>
      <c r="AA293" s="43">
        <v>1.5</v>
      </c>
      <c r="AB293" s="43"/>
      <c r="AC293" s="43"/>
      <c r="AD293" s="43"/>
      <c r="AE293" s="43"/>
      <c r="AF293" s="43"/>
      <c r="AG293" s="43"/>
      <c r="AH293" s="43"/>
      <c r="AI293" s="43">
        <v>1.6666666670000001</v>
      </c>
    </row>
    <row r="294" spans="1:35" ht="45.75" thickBot="1">
      <c r="A294" s="43" t="s">
        <v>1197</v>
      </c>
      <c r="B294" s="43" t="s">
        <v>1221</v>
      </c>
      <c r="C294" s="43" t="s">
        <v>2983</v>
      </c>
      <c r="D294" s="43" t="s">
        <v>3434</v>
      </c>
      <c r="E294" s="43" t="s">
        <v>127</v>
      </c>
      <c r="F294" s="43" t="s">
        <v>1250</v>
      </c>
      <c r="G294" s="43" t="s">
        <v>102</v>
      </c>
      <c r="H294" s="43" t="s">
        <v>3435</v>
      </c>
      <c r="I294" s="45" t="s">
        <v>2986</v>
      </c>
      <c r="J294" s="43">
        <v>3</v>
      </c>
      <c r="K294" s="43" t="s">
        <v>2205</v>
      </c>
      <c r="L294" s="43" t="s">
        <v>3439</v>
      </c>
      <c r="M294" s="43">
        <v>7</v>
      </c>
      <c r="N294" s="43" t="s">
        <v>3002</v>
      </c>
      <c r="O294" s="43" t="s">
        <v>3323</v>
      </c>
      <c r="P294" s="43" t="s">
        <v>2988</v>
      </c>
      <c r="Q294" s="43" t="s">
        <v>2988</v>
      </c>
      <c r="R294" s="43" t="s">
        <v>2988</v>
      </c>
      <c r="S294" s="43"/>
      <c r="T294" s="43" t="s">
        <v>2988</v>
      </c>
      <c r="U294" s="43" t="s">
        <v>2988</v>
      </c>
      <c r="V294" s="43"/>
      <c r="W294" s="43"/>
      <c r="X294" s="43" t="s">
        <v>2989</v>
      </c>
      <c r="Y294" s="43">
        <v>1.3</v>
      </c>
      <c r="Z294" s="43">
        <v>1.4</v>
      </c>
      <c r="AA294" s="43">
        <v>1.4</v>
      </c>
      <c r="AB294" s="43">
        <v>1.3</v>
      </c>
      <c r="AC294" s="43">
        <v>1</v>
      </c>
      <c r="AD294" s="43">
        <v>1.1000000000000001</v>
      </c>
      <c r="AE294" s="43">
        <v>1</v>
      </c>
      <c r="AF294" s="43">
        <v>2</v>
      </c>
      <c r="AG294" s="43"/>
      <c r="AH294" s="43"/>
      <c r="AI294" s="43">
        <v>1.3125</v>
      </c>
    </row>
    <row r="295" spans="1:35" ht="60.75" thickBot="1">
      <c r="A295" s="43" t="s">
        <v>1197</v>
      </c>
      <c r="B295" s="44">
        <v>43789</v>
      </c>
      <c r="C295" s="43" t="s">
        <v>2983</v>
      </c>
      <c r="D295" s="43" t="s">
        <v>3440</v>
      </c>
      <c r="E295" s="43" t="s">
        <v>127</v>
      </c>
      <c r="F295" s="43" t="s">
        <v>2697</v>
      </c>
      <c r="G295" s="43" t="s">
        <v>156</v>
      </c>
      <c r="H295" s="43" t="s">
        <v>3441</v>
      </c>
      <c r="I295" s="45" t="s">
        <v>2986</v>
      </c>
      <c r="J295" s="43">
        <v>1</v>
      </c>
      <c r="K295" s="43" t="s">
        <v>2698</v>
      </c>
      <c r="L295" s="43"/>
      <c r="M295" s="43"/>
      <c r="N295" s="43"/>
      <c r="O295" s="53" t="s">
        <v>3442</v>
      </c>
      <c r="P295" s="43"/>
      <c r="Q295" s="43" t="s">
        <v>2988</v>
      </c>
      <c r="R295" s="43"/>
      <c r="S295" s="43"/>
      <c r="T295" s="43"/>
      <c r="U295" s="43"/>
      <c r="V295" s="43"/>
      <c r="W295" s="43"/>
      <c r="X295" s="43" t="s">
        <v>3068</v>
      </c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</row>
    <row r="296" spans="1:35" ht="30.75" thickBot="1">
      <c r="A296" s="43" t="s">
        <v>1197</v>
      </c>
      <c r="B296" s="44">
        <v>43789</v>
      </c>
      <c r="C296" s="43" t="s">
        <v>2983</v>
      </c>
      <c r="D296" s="43" t="s">
        <v>3440</v>
      </c>
      <c r="E296" s="43" t="s">
        <v>127</v>
      </c>
      <c r="F296" s="43" t="s">
        <v>2697</v>
      </c>
      <c r="G296" s="43" t="s">
        <v>156</v>
      </c>
      <c r="H296" s="43" t="s">
        <v>3441</v>
      </c>
      <c r="I296" s="45" t="s">
        <v>2986</v>
      </c>
      <c r="J296" s="43">
        <v>2</v>
      </c>
      <c r="K296" s="43" t="s">
        <v>2716</v>
      </c>
      <c r="L296" s="43"/>
      <c r="M296" s="43"/>
      <c r="N296" s="43"/>
      <c r="O296" s="43" t="s">
        <v>3075</v>
      </c>
      <c r="P296" s="43"/>
      <c r="Q296" s="43" t="s">
        <v>2988</v>
      </c>
      <c r="R296" s="43"/>
      <c r="S296" s="43"/>
      <c r="T296" s="43"/>
      <c r="U296" s="43"/>
      <c r="V296" s="43"/>
      <c r="W296" s="43"/>
      <c r="X296" s="43" t="s">
        <v>3068</v>
      </c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</row>
    <row r="297" spans="1:35" ht="30.75" thickBot="1">
      <c r="A297" s="43" t="s">
        <v>1197</v>
      </c>
      <c r="B297" s="44">
        <v>43789</v>
      </c>
      <c r="C297" s="43" t="s">
        <v>2983</v>
      </c>
      <c r="D297" s="43" t="s">
        <v>3440</v>
      </c>
      <c r="E297" s="43" t="s">
        <v>127</v>
      </c>
      <c r="F297" s="43" t="s">
        <v>2697</v>
      </c>
      <c r="G297" s="43" t="s">
        <v>156</v>
      </c>
      <c r="H297" s="43" t="s">
        <v>3441</v>
      </c>
      <c r="I297" s="45" t="s">
        <v>2986</v>
      </c>
      <c r="J297" s="43">
        <v>3</v>
      </c>
      <c r="K297" s="43" t="s">
        <v>2719</v>
      </c>
      <c r="L297" s="43"/>
      <c r="M297" s="43"/>
      <c r="N297" s="43"/>
      <c r="O297" s="43" t="s">
        <v>3075</v>
      </c>
      <c r="P297" s="43"/>
      <c r="Q297" s="43" t="s">
        <v>2988</v>
      </c>
      <c r="R297" s="43"/>
      <c r="S297" s="43"/>
      <c r="T297" s="43"/>
      <c r="U297" s="43"/>
      <c r="V297" s="43"/>
      <c r="W297" s="43"/>
      <c r="X297" s="43" t="s">
        <v>3068</v>
      </c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</row>
    <row r="298" spans="1:35" ht="30.75" thickBot="1">
      <c r="A298" s="43" t="s">
        <v>1197</v>
      </c>
      <c r="B298" s="44">
        <v>43761</v>
      </c>
      <c r="C298" s="43" t="s">
        <v>2983</v>
      </c>
      <c r="D298" s="43" t="s">
        <v>3443</v>
      </c>
      <c r="E298" s="43" t="s">
        <v>337</v>
      </c>
      <c r="F298" s="43" t="s">
        <v>1206</v>
      </c>
      <c r="G298" s="46" t="s">
        <v>1207</v>
      </c>
      <c r="H298" s="43" t="s">
        <v>3026</v>
      </c>
      <c r="I298" s="47" t="s">
        <v>2997</v>
      </c>
      <c r="J298" s="43">
        <v>7</v>
      </c>
      <c r="K298" s="43" t="s">
        <v>3444</v>
      </c>
      <c r="L298" s="43">
        <v>21.9</v>
      </c>
      <c r="M298" s="43">
        <v>1</v>
      </c>
      <c r="N298" s="43" t="s">
        <v>1111</v>
      </c>
      <c r="O298" s="43"/>
      <c r="P298" s="43"/>
      <c r="Q298" s="43" t="s">
        <v>2988</v>
      </c>
      <c r="R298" s="43"/>
      <c r="S298" s="43"/>
      <c r="T298" s="43"/>
      <c r="U298" s="43"/>
      <c r="V298" s="43"/>
      <c r="W298" s="43"/>
      <c r="X298" s="43" t="s">
        <v>2989</v>
      </c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</row>
    <row r="299" spans="1:35" ht="30.75" thickBot="1">
      <c r="A299" s="43" t="s">
        <v>1197</v>
      </c>
      <c r="B299" s="44">
        <v>43789</v>
      </c>
      <c r="C299" s="43" t="s">
        <v>2983</v>
      </c>
      <c r="D299" s="43" t="s">
        <v>3445</v>
      </c>
      <c r="E299" s="43" t="s">
        <v>127</v>
      </c>
      <c r="F299" s="43" t="s">
        <v>1245</v>
      </c>
      <c r="G299" s="46" t="s">
        <v>1246</v>
      </c>
      <c r="H299" s="43" t="s">
        <v>2993</v>
      </c>
      <c r="I299" s="45" t="s">
        <v>2986</v>
      </c>
      <c r="J299" s="43">
        <v>5</v>
      </c>
      <c r="K299" s="43" t="s">
        <v>1538</v>
      </c>
      <c r="L299" s="43">
        <v>19.100000000000001</v>
      </c>
      <c r="M299" s="43">
        <v>1</v>
      </c>
      <c r="N299" s="43" t="s">
        <v>1111</v>
      </c>
      <c r="O299" s="43"/>
      <c r="P299" s="43"/>
      <c r="Q299" s="43" t="s">
        <v>2988</v>
      </c>
      <c r="R299" s="43" t="s">
        <v>2988</v>
      </c>
      <c r="S299" s="43"/>
      <c r="T299" s="43" t="s">
        <v>2988</v>
      </c>
      <c r="U299" s="43" t="s">
        <v>2988</v>
      </c>
      <c r="V299" s="43"/>
      <c r="W299" s="43"/>
      <c r="X299" s="43" t="s">
        <v>2989</v>
      </c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</row>
    <row r="300" spans="1:35" ht="30.75" thickBot="1">
      <c r="A300" s="43" t="s">
        <v>1197</v>
      </c>
      <c r="B300" s="44">
        <v>43789</v>
      </c>
      <c r="C300" s="43" t="s">
        <v>2983</v>
      </c>
      <c r="D300" s="43" t="s">
        <v>3445</v>
      </c>
      <c r="E300" s="43" t="s">
        <v>127</v>
      </c>
      <c r="F300" s="43" t="s">
        <v>1212</v>
      </c>
      <c r="G300" s="46" t="s">
        <v>1213</v>
      </c>
      <c r="H300" s="43" t="s">
        <v>3006</v>
      </c>
      <c r="I300" s="45" t="s">
        <v>2986</v>
      </c>
      <c r="J300" s="43">
        <v>1</v>
      </c>
      <c r="K300" s="43" t="s">
        <v>1214</v>
      </c>
      <c r="L300" s="43">
        <v>12.5</v>
      </c>
      <c r="M300" s="43">
        <v>1</v>
      </c>
      <c r="N300" s="43" t="s">
        <v>1111</v>
      </c>
      <c r="O300" s="43"/>
      <c r="P300" s="43"/>
      <c r="Q300" s="43" t="s">
        <v>2988</v>
      </c>
      <c r="R300" s="43" t="s">
        <v>2988</v>
      </c>
      <c r="S300" s="43"/>
      <c r="T300" s="43" t="s">
        <v>2988</v>
      </c>
      <c r="U300" s="43" t="s">
        <v>2988</v>
      </c>
      <c r="V300" s="43"/>
      <c r="W300" s="43"/>
      <c r="X300" s="43" t="s">
        <v>2989</v>
      </c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</row>
    <row r="301" spans="1:35" ht="30.75" thickBot="1">
      <c r="A301" s="43" t="s">
        <v>1197</v>
      </c>
      <c r="B301" s="44">
        <v>43789</v>
      </c>
      <c r="C301" s="43" t="s">
        <v>2983</v>
      </c>
      <c r="D301" s="43" t="s">
        <v>3445</v>
      </c>
      <c r="E301" s="43" t="s">
        <v>127</v>
      </c>
      <c r="F301" s="43" t="s">
        <v>1212</v>
      </c>
      <c r="G301" s="46" t="s">
        <v>1213</v>
      </c>
      <c r="H301" s="43" t="s">
        <v>3006</v>
      </c>
      <c r="I301" s="45" t="s">
        <v>2986</v>
      </c>
      <c r="J301" s="43">
        <v>2</v>
      </c>
      <c r="K301" s="43" t="s">
        <v>1808</v>
      </c>
      <c r="L301" s="43">
        <v>11.3</v>
      </c>
      <c r="M301" s="43">
        <v>1</v>
      </c>
      <c r="N301" s="43" t="s">
        <v>1111</v>
      </c>
      <c r="O301" s="43"/>
      <c r="P301" s="43"/>
      <c r="Q301" s="43" t="s">
        <v>2988</v>
      </c>
      <c r="R301" s="43" t="s">
        <v>2988</v>
      </c>
      <c r="S301" s="43"/>
      <c r="T301" s="43" t="s">
        <v>2988</v>
      </c>
      <c r="U301" s="43" t="s">
        <v>2988</v>
      </c>
      <c r="V301" s="43"/>
      <c r="W301" s="43"/>
      <c r="X301" s="43" t="s">
        <v>2989</v>
      </c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</row>
    <row r="302" spans="1:35" ht="30.75" thickBot="1">
      <c r="A302" s="43" t="s">
        <v>1197</v>
      </c>
      <c r="B302" s="44">
        <v>43789</v>
      </c>
      <c r="C302" s="43" t="s">
        <v>2983</v>
      </c>
      <c r="D302" s="43" t="s">
        <v>3445</v>
      </c>
      <c r="E302" s="43" t="s">
        <v>127</v>
      </c>
      <c r="F302" s="43" t="s">
        <v>1262</v>
      </c>
      <c r="G302" s="43" t="s">
        <v>1263</v>
      </c>
      <c r="H302" s="43" t="s">
        <v>3055</v>
      </c>
      <c r="I302" s="45" t="s">
        <v>2986</v>
      </c>
      <c r="J302" s="43">
        <v>1</v>
      </c>
      <c r="K302" s="43" t="s">
        <v>1684</v>
      </c>
      <c r="L302" s="43">
        <v>11.1</v>
      </c>
      <c r="M302" s="43">
        <v>1</v>
      </c>
      <c r="N302" s="43" t="s">
        <v>1111</v>
      </c>
      <c r="O302" s="43"/>
      <c r="P302" s="43"/>
      <c r="Q302" s="43" t="s">
        <v>2988</v>
      </c>
      <c r="R302" s="43" t="s">
        <v>2988</v>
      </c>
      <c r="S302" s="43"/>
      <c r="T302" s="43" t="s">
        <v>2988</v>
      </c>
      <c r="U302" s="43" t="s">
        <v>2988</v>
      </c>
      <c r="V302" s="43"/>
      <c r="W302" s="43"/>
      <c r="X302" s="43" t="s">
        <v>2989</v>
      </c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</row>
    <row r="303" spans="1:35" ht="30.75" thickBot="1">
      <c r="A303" s="43" t="s">
        <v>1197</v>
      </c>
      <c r="B303" s="44">
        <v>43789</v>
      </c>
      <c r="C303" s="43" t="s">
        <v>2983</v>
      </c>
      <c r="D303" s="43" t="s">
        <v>3445</v>
      </c>
      <c r="E303" s="43" t="s">
        <v>127</v>
      </c>
      <c r="F303" s="43" t="s">
        <v>1262</v>
      </c>
      <c r="G303" s="43" t="s">
        <v>1263</v>
      </c>
      <c r="H303" s="43" t="s">
        <v>3055</v>
      </c>
      <c r="I303" s="45" t="s">
        <v>2986</v>
      </c>
      <c r="J303" s="43">
        <v>2</v>
      </c>
      <c r="K303" s="43" t="s">
        <v>1501</v>
      </c>
      <c r="L303" s="43">
        <v>12.5</v>
      </c>
      <c r="M303" s="43">
        <v>1</v>
      </c>
      <c r="N303" s="43" t="s">
        <v>1111</v>
      </c>
      <c r="O303" s="43"/>
      <c r="P303" s="43"/>
      <c r="Q303" s="43" t="s">
        <v>2988</v>
      </c>
      <c r="R303" s="43" t="s">
        <v>2988</v>
      </c>
      <c r="S303" s="43"/>
      <c r="T303" s="43" t="s">
        <v>2988</v>
      </c>
      <c r="U303" s="43" t="s">
        <v>2988</v>
      </c>
      <c r="V303" s="43"/>
      <c r="W303" s="43"/>
      <c r="X303" s="43" t="s">
        <v>2989</v>
      </c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</row>
    <row r="304" spans="1:35" ht="30.75" thickBot="1">
      <c r="A304" s="43" t="s">
        <v>1197</v>
      </c>
      <c r="B304" s="44">
        <v>43789</v>
      </c>
      <c r="C304" s="43" t="s">
        <v>2983</v>
      </c>
      <c r="D304" s="43" t="s">
        <v>3445</v>
      </c>
      <c r="E304" s="43" t="s">
        <v>127</v>
      </c>
      <c r="F304" s="43" t="s">
        <v>1262</v>
      </c>
      <c r="G304" s="43" t="s">
        <v>1263</v>
      </c>
      <c r="H304" s="43" t="s">
        <v>3055</v>
      </c>
      <c r="I304" s="45" t="s">
        <v>2986</v>
      </c>
      <c r="J304" s="43">
        <v>3</v>
      </c>
      <c r="K304" s="43" t="s">
        <v>2314</v>
      </c>
      <c r="L304" s="43">
        <v>11.1</v>
      </c>
      <c r="M304" s="43">
        <v>1</v>
      </c>
      <c r="N304" s="43" t="s">
        <v>1111</v>
      </c>
      <c r="O304" s="43"/>
      <c r="P304" s="43"/>
      <c r="Q304" s="43" t="s">
        <v>2988</v>
      </c>
      <c r="R304" s="43" t="s">
        <v>2988</v>
      </c>
      <c r="S304" s="43"/>
      <c r="T304" s="43" t="s">
        <v>2988</v>
      </c>
      <c r="U304" s="43" t="s">
        <v>2988</v>
      </c>
      <c r="V304" s="43"/>
      <c r="W304" s="43"/>
      <c r="X304" s="43" t="s">
        <v>2989</v>
      </c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</row>
    <row r="305" spans="1:35" ht="60.75" thickBot="1">
      <c r="A305" s="43" t="s">
        <v>1197</v>
      </c>
      <c r="B305" s="44">
        <v>43789</v>
      </c>
      <c r="C305" s="43" t="s">
        <v>2983</v>
      </c>
      <c r="D305" s="43" t="s">
        <v>3446</v>
      </c>
      <c r="E305" s="43" t="s">
        <v>127</v>
      </c>
      <c r="F305" s="43" t="s">
        <v>3447</v>
      </c>
      <c r="G305" s="43" t="s">
        <v>188</v>
      </c>
      <c r="H305" s="43" t="s">
        <v>3448</v>
      </c>
      <c r="I305" s="47" t="s">
        <v>2997</v>
      </c>
      <c r="J305" s="43">
        <v>1</v>
      </c>
      <c r="K305" s="43" t="s">
        <v>3449</v>
      </c>
      <c r="L305" s="43"/>
      <c r="M305" s="43"/>
      <c r="N305" s="43"/>
      <c r="O305" s="53" t="s">
        <v>188</v>
      </c>
      <c r="P305" s="43"/>
      <c r="Q305" s="43" t="s">
        <v>2988</v>
      </c>
      <c r="R305" s="43"/>
      <c r="S305" s="43"/>
      <c r="T305" s="43"/>
      <c r="U305" s="43"/>
      <c r="V305" s="43"/>
      <c r="W305" s="43"/>
      <c r="X305" s="43" t="s">
        <v>3068</v>
      </c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</row>
    <row r="306" spans="1:35" ht="30.75" thickBot="1">
      <c r="A306" s="43" t="s">
        <v>1197</v>
      </c>
      <c r="B306" s="44">
        <v>43789</v>
      </c>
      <c r="C306" s="43" t="s">
        <v>2983</v>
      </c>
      <c r="D306" s="43" t="s">
        <v>3446</v>
      </c>
      <c r="E306" s="43" t="s">
        <v>127</v>
      </c>
      <c r="F306" s="43" t="s">
        <v>3447</v>
      </c>
      <c r="G306" s="43" t="s">
        <v>188</v>
      </c>
      <c r="H306" s="43" t="s">
        <v>3448</v>
      </c>
      <c r="I306" s="47" t="s">
        <v>2997</v>
      </c>
      <c r="J306" s="43">
        <v>2</v>
      </c>
      <c r="K306" s="43" t="s">
        <v>3450</v>
      </c>
      <c r="L306" s="43"/>
      <c r="M306" s="43"/>
      <c r="N306" s="43"/>
      <c r="O306" s="43"/>
      <c r="P306" s="43"/>
      <c r="Q306" s="43" t="s">
        <v>2988</v>
      </c>
      <c r="R306" s="43"/>
      <c r="S306" s="43"/>
      <c r="T306" s="43"/>
      <c r="U306" s="43"/>
      <c r="V306" s="43"/>
      <c r="W306" s="43"/>
      <c r="X306" s="43" t="s">
        <v>3068</v>
      </c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</row>
    <row r="307" spans="1:35" ht="30.75" thickBot="1">
      <c r="A307" s="43" t="s">
        <v>1197</v>
      </c>
      <c r="B307" s="44">
        <v>43789</v>
      </c>
      <c r="C307" s="43" t="s">
        <v>2983</v>
      </c>
      <c r="D307" s="43" t="s">
        <v>3446</v>
      </c>
      <c r="E307" s="43" t="s">
        <v>127</v>
      </c>
      <c r="F307" s="43" t="s">
        <v>3447</v>
      </c>
      <c r="G307" s="43" t="s">
        <v>188</v>
      </c>
      <c r="H307" s="43" t="s">
        <v>3448</v>
      </c>
      <c r="I307" s="47" t="s">
        <v>2997</v>
      </c>
      <c r="J307" s="43">
        <v>3</v>
      </c>
      <c r="K307" s="43" t="s">
        <v>3451</v>
      </c>
      <c r="L307" s="43"/>
      <c r="M307" s="43"/>
      <c r="N307" s="43"/>
      <c r="O307" s="43" t="s">
        <v>3452</v>
      </c>
      <c r="P307" s="43"/>
      <c r="Q307" s="43" t="s">
        <v>2988</v>
      </c>
      <c r="R307" s="43"/>
      <c r="S307" s="43"/>
      <c r="T307" s="43"/>
      <c r="U307" s="43"/>
      <c r="V307" s="43"/>
      <c r="W307" s="43"/>
      <c r="X307" s="43" t="s">
        <v>3068</v>
      </c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</row>
    <row r="308" spans="1:35" ht="30.75" thickBot="1">
      <c r="A308" s="43" t="s">
        <v>1197</v>
      </c>
      <c r="B308" s="44">
        <v>43791</v>
      </c>
      <c r="C308" s="43" t="s">
        <v>2983</v>
      </c>
      <c r="D308" s="43" t="s">
        <v>3453</v>
      </c>
      <c r="E308" s="43" t="s">
        <v>127</v>
      </c>
      <c r="F308" s="43" t="s">
        <v>1065</v>
      </c>
      <c r="G308" s="43" t="s">
        <v>1313</v>
      </c>
      <c r="H308" s="43" t="s">
        <v>3041</v>
      </c>
      <c r="I308" s="45" t="s">
        <v>2986</v>
      </c>
      <c r="J308" s="43">
        <v>1</v>
      </c>
      <c r="K308" s="43" t="s">
        <v>1770</v>
      </c>
      <c r="L308" s="43">
        <v>20</v>
      </c>
      <c r="M308" s="43">
        <v>1</v>
      </c>
      <c r="N308" s="43" t="s">
        <v>1111</v>
      </c>
      <c r="O308" s="43" t="s">
        <v>3000</v>
      </c>
      <c r="P308" s="43"/>
      <c r="Q308" s="43" t="s">
        <v>2988</v>
      </c>
      <c r="R308" s="43" t="s">
        <v>2988</v>
      </c>
      <c r="S308" s="43"/>
      <c r="T308" s="43" t="s">
        <v>2988</v>
      </c>
      <c r="U308" s="43" t="s">
        <v>2988</v>
      </c>
      <c r="V308" s="43"/>
      <c r="W308" s="43"/>
      <c r="X308" s="43" t="s">
        <v>2989</v>
      </c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</row>
    <row r="309" spans="1:35" ht="30.75" thickBot="1">
      <c r="A309" s="43" t="s">
        <v>1197</v>
      </c>
      <c r="B309" s="44">
        <v>43791</v>
      </c>
      <c r="C309" s="43" t="s">
        <v>2983</v>
      </c>
      <c r="D309" s="43" t="s">
        <v>3453</v>
      </c>
      <c r="E309" s="43" t="s">
        <v>127</v>
      </c>
      <c r="F309" s="43" t="s">
        <v>1065</v>
      </c>
      <c r="G309" s="43" t="s">
        <v>1313</v>
      </c>
      <c r="H309" s="43" t="s">
        <v>3041</v>
      </c>
      <c r="I309" s="45" t="s">
        <v>2986</v>
      </c>
      <c r="J309" s="43">
        <v>2</v>
      </c>
      <c r="K309" s="43" t="s">
        <v>1746</v>
      </c>
      <c r="L309" s="43">
        <v>16.399999999999999</v>
      </c>
      <c r="M309" s="43">
        <v>1</v>
      </c>
      <c r="N309" s="43" t="s">
        <v>1111</v>
      </c>
      <c r="O309" s="43" t="s">
        <v>3000</v>
      </c>
      <c r="P309" s="43"/>
      <c r="Q309" s="43" t="s">
        <v>2988</v>
      </c>
      <c r="R309" s="43" t="s">
        <v>2988</v>
      </c>
      <c r="S309" s="43"/>
      <c r="T309" s="43" t="s">
        <v>2988</v>
      </c>
      <c r="U309" s="43" t="s">
        <v>2988</v>
      </c>
      <c r="V309" s="43"/>
      <c r="W309" s="43"/>
      <c r="X309" s="43" t="s">
        <v>2989</v>
      </c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</row>
    <row r="310" spans="1:35" ht="30.75" thickBot="1">
      <c r="A310" s="43" t="s">
        <v>1197</v>
      </c>
      <c r="B310" s="44">
        <v>43791</v>
      </c>
      <c r="C310" s="43" t="s">
        <v>2983</v>
      </c>
      <c r="D310" s="43" t="s">
        <v>3453</v>
      </c>
      <c r="E310" s="43" t="s">
        <v>127</v>
      </c>
      <c r="F310" s="43" t="s">
        <v>1065</v>
      </c>
      <c r="G310" s="43" t="s">
        <v>1313</v>
      </c>
      <c r="H310" s="43" t="s">
        <v>3041</v>
      </c>
      <c r="I310" s="45" t="s">
        <v>2986</v>
      </c>
      <c r="J310" s="43">
        <v>3</v>
      </c>
      <c r="K310" s="43" t="s">
        <v>1782</v>
      </c>
      <c r="L310" s="43">
        <v>14.1</v>
      </c>
      <c r="M310" s="43">
        <v>1</v>
      </c>
      <c r="N310" s="43" t="s">
        <v>1111</v>
      </c>
      <c r="O310" s="43" t="s">
        <v>3000</v>
      </c>
      <c r="P310" s="43"/>
      <c r="Q310" s="43" t="s">
        <v>2988</v>
      </c>
      <c r="R310" s="43" t="s">
        <v>2988</v>
      </c>
      <c r="S310" s="43"/>
      <c r="T310" s="43" t="s">
        <v>2988</v>
      </c>
      <c r="U310" s="43" t="s">
        <v>2988</v>
      </c>
      <c r="V310" s="43"/>
      <c r="W310" s="43"/>
      <c r="X310" s="43" t="s">
        <v>2989</v>
      </c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</row>
    <row r="311" spans="1:35" ht="30.75" thickBot="1">
      <c r="A311" s="43" t="s">
        <v>1197</v>
      </c>
      <c r="B311" s="44">
        <v>43791</v>
      </c>
      <c r="C311" s="43" t="s">
        <v>2983</v>
      </c>
      <c r="D311" s="43" t="s">
        <v>3453</v>
      </c>
      <c r="E311" s="43" t="s">
        <v>127</v>
      </c>
      <c r="F311" s="43" t="s">
        <v>1065</v>
      </c>
      <c r="G311" s="43" t="s">
        <v>1313</v>
      </c>
      <c r="H311" s="43" t="s">
        <v>3041</v>
      </c>
      <c r="I311" s="45" t="s">
        <v>2986</v>
      </c>
      <c r="J311" s="43">
        <v>4</v>
      </c>
      <c r="K311" s="43" t="s">
        <v>1705</v>
      </c>
      <c r="L311" s="43">
        <v>14.7</v>
      </c>
      <c r="M311" s="43">
        <v>1</v>
      </c>
      <c r="N311" s="43" t="s">
        <v>1111</v>
      </c>
      <c r="O311" s="43" t="s">
        <v>3000</v>
      </c>
      <c r="P311" s="43"/>
      <c r="Q311" s="43" t="s">
        <v>2988</v>
      </c>
      <c r="R311" s="43" t="s">
        <v>2988</v>
      </c>
      <c r="S311" s="43"/>
      <c r="T311" s="43" t="s">
        <v>2988</v>
      </c>
      <c r="U311" s="43" t="s">
        <v>2988</v>
      </c>
      <c r="V311" s="43"/>
      <c r="W311" s="43"/>
      <c r="X311" s="43" t="s">
        <v>2989</v>
      </c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</row>
    <row r="312" spans="1:35" ht="30.75" thickBot="1">
      <c r="A312" s="43" t="s">
        <v>1197</v>
      </c>
      <c r="B312" s="44">
        <v>43791</v>
      </c>
      <c r="C312" s="43" t="s">
        <v>2983</v>
      </c>
      <c r="D312" s="43" t="s">
        <v>3453</v>
      </c>
      <c r="E312" s="43" t="s">
        <v>127</v>
      </c>
      <c r="F312" s="43" t="s">
        <v>1065</v>
      </c>
      <c r="G312" s="43" t="s">
        <v>1313</v>
      </c>
      <c r="H312" s="43" t="s">
        <v>3041</v>
      </c>
      <c r="I312" s="45" t="s">
        <v>2986</v>
      </c>
      <c r="J312" s="43">
        <v>5</v>
      </c>
      <c r="K312" s="43" t="s">
        <v>1708</v>
      </c>
      <c r="L312" s="43">
        <v>15.6</v>
      </c>
      <c r="M312" s="43">
        <v>1</v>
      </c>
      <c r="N312" s="43" t="s">
        <v>1111</v>
      </c>
      <c r="O312" s="43" t="s">
        <v>3000</v>
      </c>
      <c r="P312" s="43"/>
      <c r="Q312" s="43" t="s">
        <v>2988</v>
      </c>
      <c r="R312" s="43" t="s">
        <v>2988</v>
      </c>
      <c r="S312" s="43"/>
      <c r="T312" s="43" t="s">
        <v>2988</v>
      </c>
      <c r="U312" s="43" t="s">
        <v>2988</v>
      </c>
      <c r="V312" s="43"/>
      <c r="W312" s="43"/>
      <c r="X312" s="43" t="s">
        <v>2989</v>
      </c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</row>
    <row r="313" spans="1:35" ht="60.75" thickBot="1">
      <c r="A313" s="43" t="s">
        <v>1197</v>
      </c>
      <c r="B313" s="44">
        <v>43789</v>
      </c>
      <c r="C313" s="43" t="s">
        <v>2983</v>
      </c>
      <c r="D313" s="43" t="s">
        <v>3454</v>
      </c>
      <c r="E313" s="43" t="s">
        <v>127</v>
      </c>
      <c r="F313" s="43" t="s">
        <v>3455</v>
      </c>
      <c r="G313" s="43" t="s">
        <v>212</v>
      </c>
      <c r="H313" s="43" t="s">
        <v>3456</v>
      </c>
      <c r="I313" s="47" t="s">
        <v>2997</v>
      </c>
      <c r="J313" s="43">
        <v>1</v>
      </c>
      <c r="K313" s="43" t="s">
        <v>3457</v>
      </c>
      <c r="L313" s="43"/>
      <c r="M313" s="43"/>
      <c r="N313" s="43"/>
      <c r="O313" s="53" t="s">
        <v>3458</v>
      </c>
      <c r="P313" s="43"/>
      <c r="Q313" s="43" t="s">
        <v>2988</v>
      </c>
      <c r="R313" s="43"/>
      <c r="S313" s="43"/>
      <c r="T313" s="43"/>
      <c r="U313" s="43"/>
      <c r="V313" s="43"/>
      <c r="W313" s="43"/>
      <c r="X313" s="43" t="s">
        <v>3068</v>
      </c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</row>
    <row r="314" spans="1:35" ht="30.75" thickBot="1">
      <c r="A314" s="43" t="s">
        <v>1197</v>
      </c>
      <c r="B314" s="44">
        <v>43789</v>
      </c>
      <c r="C314" s="43" t="s">
        <v>2983</v>
      </c>
      <c r="D314" s="43" t="s">
        <v>3454</v>
      </c>
      <c r="E314" s="43" t="s">
        <v>127</v>
      </c>
      <c r="F314" s="43" t="s">
        <v>3455</v>
      </c>
      <c r="G314" s="43" t="s">
        <v>212</v>
      </c>
      <c r="H314" s="43" t="s">
        <v>3456</v>
      </c>
      <c r="I314" s="47" t="s">
        <v>2997</v>
      </c>
      <c r="J314" s="43">
        <v>2</v>
      </c>
      <c r="K314" s="43" t="s">
        <v>3459</v>
      </c>
      <c r="L314" s="43"/>
      <c r="M314" s="43"/>
      <c r="N314" s="43"/>
      <c r="O314" s="43" t="s">
        <v>3075</v>
      </c>
      <c r="P314" s="43"/>
      <c r="Q314" s="43" t="s">
        <v>2988</v>
      </c>
      <c r="R314" s="43"/>
      <c r="S314" s="43"/>
      <c r="T314" s="43"/>
      <c r="U314" s="43"/>
      <c r="V314" s="43"/>
      <c r="W314" s="43"/>
      <c r="X314" s="43" t="s">
        <v>3068</v>
      </c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</row>
    <row r="315" spans="1:35" ht="45.75" thickBot="1">
      <c r="A315" s="43" t="s">
        <v>1197</v>
      </c>
      <c r="B315" s="44">
        <v>43789</v>
      </c>
      <c r="C315" s="43" t="s">
        <v>2983</v>
      </c>
      <c r="D315" s="43" t="s">
        <v>3454</v>
      </c>
      <c r="E315" s="43" t="s">
        <v>127</v>
      </c>
      <c r="F315" s="43" t="s">
        <v>3455</v>
      </c>
      <c r="G315" s="43" t="s">
        <v>212</v>
      </c>
      <c r="H315" s="43" t="s">
        <v>3456</v>
      </c>
      <c r="I315" s="47" t="s">
        <v>2997</v>
      </c>
      <c r="J315" s="43">
        <v>3</v>
      </c>
      <c r="K315" s="43" t="s">
        <v>3460</v>
      </c>
      <c r="L315" s="43"/>
      <c r="M315" s="43"/>
      <c r="N315" s="43"/>
      <c r="O315" s="43" t="s">
        <v>3461</v>
      </c>
      <c r="P315" s="43"/>
      <c r="Q315" s="43" t="s">
        <v>2988</v>
      </c>
      <c r="R315" s="43"/>
      <c r="S315" s="43"/>
      <c r="T315" s="43"/>
      <c r="U315" s="43"/>
      <c r="V315" s="43"/>
      <c r="W315" s="43"/>
      <c r="X315" s="43" t="s">
        <v>3068</v>
      </c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</row>
    <row r="316" spans="1:35" ht="30.75" thickBot="1">
      <c r="A316" s="43" t="s">
        <v>1197</v>
      </c>
      <c r="B316" s="43" t="s">
        <v>1221</v>
      </c>
      <c r="C316" s="43" t="s">
        <v>2983</v>
      </c>
      <c r="D316" s="43" t="s">
        <v>3462</v>
      </c>
      <c r="E316" s="43" t="s">
        <v>127</v>
      </c>
      <c r="F316" s="43" t="s">
        <v>1212</v>
      </c>
      <c r="G316" s="46" t="s">
        <v>1213</v>
      </c>
      <c r="H316" s="43" t="s">
        <v>3006</v>
      </c>
      <c r="I316" s="45" t="s">
        <v>2986</v>
      </c>
      <c r="J316" s="43">
        <v>3</v>
      </c>
      <c r="K316" s="43" t="s">
        <v>1227</v>
      </c>
      <c r="L316" s="43">
        <v>10.7</v>
      </c>
      <c r="M316" s="43">
        <v>1</v>
      </c>
      <c r="N316" s="43" t="s">
        <v>1111</v>
      </c>
      <c r="O316" s="43" t="s">
        <v>3075</v>
      </c>
      <c r="P316" s="43"/>
      <c r="Q316" s="43" t="s">
        <v>2988</v>
      </c>
      <c r="R316" s="43" t="s">
        <v>2988</v>
      </c>
      <c r="S316" s="43"/>
      <c r="T316" s="43" t="s">
        <v>2988</v>
      </c>
      <c r="U316" s="43" t="s">
        <v>2988</v>
      </c>
      <c r="V316" s="43"/>
      <c r="W316" s="43"/>
      <c r="X316" s="43" t="s">
        <v>2989</v>
      </c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</row>
    <row r="317" spans="1:35" ht="30.75" thickBot="1">
      <c r="A317" s="43" t="s">
        <v>1197</v>
      </c>
      <c r="B317" s="43" t="s">
        <v>1221</v>
      </c>
      <c r="C317" s="43" t="s">
        <v>2983</v>
      </c>
      <c r="D317" s="43" t="s">
        <v>3462</v>
      </c>
      <c r="E317" s="43" t="s">
        <v>127</v>
      </c>
      <c r="F317" s="43" t="s">
        <v>1212</v>
      </c>
      <c r="G317" s="46" t="s">
        <v>1213</v>
      </c>
      <c r="H317" s="43" t="s">
        <v>3006</v>
      </c>
      <c r="I317" s="45" t="s">
        <v>2986</v>
      </c>
      <c r="J317" s="43">
        <v>4</v>
      </c>
      <c r="K317" s="43" t="s">
        <v>1681</v>
      </c>
      <c r="L317" s="43">
        <v>12.2</v>
      </c>
      <c r="M317" s="43">
        <v>1</v>
      </c>
      <c r="N317" s="43" t="s">
        <v>1111</v>
      </c>
      <c r="O317" s="43" t="s">
        <v>3075</v>
      </c>
      <c r="P317" s="43"/>
      <c r="Q317" s="43" t="s">
        <v>2988</v>
      </c>
      <c r="R317" s="43" t="s">
        <v>2988</v>
      </c>
      <c r="S317" s="43"/>
      <c r="T317" s="43" t="s">
        <v>2988</v>
      </c>
      <c r="U317" s="43" t="s">
        <v>2988</v>
      </c>
      <c r="V317" s="43"/>
      <c r="W317" s="43"/>
      <c r="X317" s="43" t="s">
        <v>2989</v>
      </c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</row>
    <row r="318" spans="1:35" ht="30.75" thickBot="1">
      <c r="A318" s="43" t="s">
        <v>1197</v>
      </c>
      <c r="B318" s="43" t="s">
        <v>1221</v>
      </c>
      <c r="C318" s="43" t="s">
        <v>2983</v>
      </c>
      <c r="D318" s="43" t="s">
        <v>3462</v>
      </c>
      <c r="E318" s="43" t="s">
        <v>127</v>
      </c>
      <c r="F318" s="43" t="s">
        <v>1212</v>
      </c>
      <c r="G318" s="46" t="s">
        <v>1213</v>
      </c>
      <c r="H318" s="43" t="s">
        <v>3006</v>
      </c>
      <c r="I318" s="45" t="s">
        <v>2986</v>
      </c>
      <c r="J318" s="43">
        <v>5</v>
      </c>
      <c r="K318" s="43" t="s">
        <v>1717</v>
      </c>
      <c r="L318" s="43">
        <v>13</v>
      </c>
      <c r="M318" s="43">
        <v>1</v>
      </c>
      <c r="N318" s="43" t="s">
        <v>1111</v>
      </c>
      <c r="O318" s="43" t="s">
        <v>3075</v>
      </c>
      <c r="P318" s="43"/>
      <c r="Q318" s="43" t="s">
        <v>2988</v>
      </c>
      <c r="R318" s="43" t="s">
        <v>2988</v>
      </c>
      <c r="S318" s="43"/>
      <c r="T318" s="43" t="s">
        <v>2988</v>
      </c>
      <c r="U318" s="43" t="s">
        <v>2988</v>
      </c>
      <c r="V318" s="43"/>
      <c r="W318" s="43"/>
      <c r="X318" s="43" t="s">
        <v>2989</v>
      </c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</row>
    <row r="319" spans="1:35" ht="30.75" thickBot="1">
      <c r="A319" s="43" t="s">
        <v>1197</v>
      </c>
      <c r="B319" s="43" t="s">
        <v>1221</v>
      </c>
      <c r="C319" s="43" t="s">
        <v>2983</v>
      </c>
      <c r="D319" s="43" t="s">
        <v>3463</v>
      </c>
      <c r="E319" s="43" t="s">
        <v>127</v>
      </c>
      <c r="F319" s="43" t="s">
        <v>1559</v>
      </c>
      <c r="G319" s="46" t="s">
        <v>80</v>
      </c>
      <c r="H319" s="43" t="s">
        <v>2991</v>
      </c>
      <c r="I319" s="45" t="s">
        <v>2986</v>
      </c>
      <c r="J319" s="43">
        <v>3</v>
      </c>
      <c r="K319" s="43" t="s">
        <v>2748</v>
      </c>
      <c r="L319" s="43">
        <v>56</v>
      </c>
      <c r="M319" s="43">
        <v>1</v>
      </c>
      <c r="N319" s="43" t="s">
        <v>1111</v>
      </c>
      <c r="O319" s="43" t="s">
        <v>3075</v>
      </c>
      <c r="P319" s="43"/>
      <c r="Q319" s="43" t="s">
        <v>2988</v>
      </c>
      <c r="R319" s="43"/>
      <c r="S319" s="43"/>
      <c r="T319" s="43"/>
      <c r="U319" s="43"/>
      <c r="V319" s="43"/>
      <c r="W319" s="43"/>
      <c r="X319" s="43" t="s">
        <v>2989</v>
      </c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</row>
    <row r="320" spans="1:35" ht="30.75" thickBot="1">
      <c r="A320" s="43" t="s">
        <v>1197</v>
      </c>
      <c r="B320" s="43" t="s">
        <v>1221</v>
      </c>
      <c r="C320" s="43" t="s">
        <v>2983</v>
      </c>
      <c r="D320" s="43" t="s">
        <v>3464</v>
      </c>
      <c r="E320" s="43" t="s">
        <v>127</v>
      </c>
      <c r="F320" s="43" t="s">
        <v>1559</v>
      </c>
      <c r="G320" s="46" t="s">
        <v>80</v>
      </c>
      <c r="H320" s="43" t="s">
        <v>2991</v>
      </c>
      <c r="I320" s="45" t="s">
        <v>2986</v>
      </c>
      <c r="J320" s="43">
        <v>4</v>
      </c>
      <c r="K320" s="43" t="s">
        <v>2751</v>
      </c>
      <c r="L320" s="43">
        <v>57</v>
      </c>
      <c r="M320" s="43">
        <v>1</v>
      </c>
      <c r="N320" s="43" t="s">
        <v>1111</v>
      </c>
      <c r="O320" s="43" t="s">
        <v>3075</v>
      </c>
      <c r="P320" s="43"/>
      <c r="Q320" s="43" t="s">
        <v>2988</v>
      </c>
      <c r="R320" s="43"/>
      <c r="S320" s="43"/>
      <c r="T320" s="43"/>
      <c r="U320" s="43"/>
      <c r="V320" s="43"/>
      <c r="W320" s="43"/>
      <c r="X320" s="43" t="s">
        <v>2989</v>
      </c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</row>
    <row r="321" spans="1:35" ht="30.75" thickBot="1">
      <c r="A321" s="43" t="s">
        <v>1197</v>
      </c>
      <c r="B321" s="43" t="s">
        <v>1221</v>
      </c>
      <c r="C321" s="43" t="s">
        <v>2983</v>
      </c>
      <c r="D321" s="43" t="s">
        <v>3465</v>
      </c>
      <c r="E321" s="43" t="s">
        <v>127</v>
      </c>
      <c r="F321" s="43" t="s">
        <v>1222</v>
      </c>
      <c r="G321" s="43" t="s">
        <v>1223</v>
      </c>
      <c r="H321" s="43" t="s">
        <v>3466</v>
      </c>
      <c r="I321" s="45" t="s">
        <v>2986</v>
      </c>
      <c r="J321" s="43">
        <v>1</v>
      </c>
      <c r="K321" s="43" t="s">
        <v>1776</v>
      </c>
      <c r="L321" s="43">
        <v>52.9</v>
      </c>
      <c r="M321" s="43">
        <v>1</v>
      </c>
      <c r="N321" s="43" t="s">
        <v>1111</v>
      </c>
      <c r="O321" s="43" t="s">
        <v>3075</v>
      </c>
      <c r="P321" s="43"/>
      <c r="Q321" s="43" t="s">
        <v>2988</v>
      </c>
      <c r="R321" s="43" t="s">
        <v>2988</v>
      </c>
      <c r="S321" s="43"/>
      <c r="T321" s="43" t="s">
        <v>2988</v>
      </c>
      <c r="U321" s="43" t="s">
        <v>2988</v>
      </c>
      <c r="V321" s="43"/>
      <c r="W321" s="43"/>
      <c r="X321" s="43" t="s">
        <v>2989</v>
      </c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</row>
    <row r="322" spans="1:35" ht="30.75" thickBot="1">
      <c r="A322" s="43" t="s">
        <v>1197</v>
      </c>
      <c r="B322" s="43" t="s">
        <v>1221</v>
      </c>
      <c r="C322" s="43" t="s">
        <v>2983</v>
      </c>
      <c r="D322" s="43" t="s">
        <v>3465</v>
      </c>
      <c r="E322" s="43" t="s">
        <v>127</v>
      </c>
      <c r="F322" s="43" t="s">
        <v>1222</v>
      </c>
      <c r="G322" s="43" t="s">
        <v>1223</v>
      </c>
      <c r="H322" s="43" t="s">
        <v>3466</v>
      </c>
      <c r="I322" s="45" t="s">
        <v>2986</v>
      </c>
      <c r="J322" s="43">
        <v>2</v>
      </c>
      <c r="K322" s="43" t="s">
        <v>1516</v>
      </c>
      <c r="L322" s="43">
        <v>37.5</v>
      </c>
      <c r="M322" s="43">
        <v>1</v>
      </c>
      <c r="N322" s="43" t="s">
        <v>1111</v>
      </c>
      <c r="O322" s="43" t="s">
        <v>3075</v>
      </c>
      <c r="P322" s="43"/>
      <c r="Q322" s="43" t="s">
        <v>2988</v>
      </c>
      <c r="R322" s="43" t="s">
        <v>2988</v>
      </c>
      <c r="S322" s="43"/>
      <c r="T322" s="43" t="s">
        <v>2988</v>
      </c>
      <c r="U322" s="43" t="s">
        <v>2988</v>
      </c>
      <c r="V322" s="43"/>
      <c r="W322" s="43"/>
      <c r="X322" s="43" t="s">
        <v>2989</v>
      </c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</row>
    <row r="323" spans="1:35" ht="30.75" thickBot="1">
      <c r="A323" s="43" t="s">
        <v>1197</v>
      </c>
      <c r="B323" s="43" t="s">
        <v>1221</v>
      </c>
      <c r="C323" s="43" t="s">
        <v>2983</v>
      </c>
      <c r="D323" s="43" t="s">
        <v>3465</v>
      </c>
      <c r="E323" s="43" t="s">
        <v>127</v>
      </c>
      <c r="F323" s="43" t="s">
        <v>1222</v>
      </c>
      <c r="G323" s="43" t="s">
        <v>1223</v>
      </c>
      <c r="H323" s="43" t="s">
        <v>3466</v>
      </c>
      <c r="I323" s="45" t="s">
        <v>2986</v>
      </c>
      <c r="J323" s="43">
        <v>3</v>
      </c>
      <c r="K323" s="43" t="s">
        <v>1224</v>
      </c>
      <c r="L323" s="43">
        <v>32.6</v>
      </c>
      <c r="M323" s="43">
        <v>1</v>
      </c>
      <c r="N323" s="43" t="s">
        <v>1111</v>
      </c>
      <c r="O323" s="43" t="s">
        <v>3075</v>
      </c>
      <c r="P323" s="43"/>
      <c r="Q323" s="43" t="s">
        <v>2988</v>
      </c>
      <c r="R323" s="43" t="s">
        <v>2988</v>
      </c>
      <c r="S323" s="43"/>
      <c r="T323" s="43" t="s">
        <v>2988</v>
      </c>
      <c r="U323" s="43" t="s">
        <v>2988</v>
      </c>
      <c r="V323" s="43"/>
      <c r="W323" s="43"/>
      <c r="X323" s="43" t="s">
        <v>2989</v>
      </c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</row>
    <row r="324" spans="1:35" ht="30.75" thickBot="1">
      <c r="A324" s="43" t="s">
        <v>1197</v>
      </c>
      <c r="B324" s="43" t="s">
        <v>1221</v>
      </c>
      <c r="C324" s="43" t="s">
        <v>2983</v>
      </c>
      <c r="D324" s="43" t="s">
        <v>3465</v>
      </c>
      <c r="E324" s="43" t="s">
        <v>127</v>
      </c>
      <c r="F324" s="43" t="s">
        <v>1222</v>
      </c>
      <c r="G324" s="43" t="s">
        <v>1223</v>
      </c>
      <c r="H324" s="43" t="s">
        <v>3466</v>
      </c>
      <c r="I324" s="45" t="s">
        <v>2986</v>
      </c>
      <c r="J324" s="43">
        <v>4</v>
      </c>
      <c r="K324" s="43" t="s">
        <v>2286</v>
      </c>
      <c r="L324" s="43">
        <v>26.4</v>
      </c>
      <c r="M324" s="43">
        <v>1</v>
      </c>
      <c r="N324" s="43" t="s">
        <v>1111</v>
      </c>
      <c r="O324" s="43" t="s">
        <v>3075</v>
      </c>
      <c r="P324" s="43"/>
      <c r="Q324" s="43" t="s">
        <v>2988</v>
      </c>
      <c r="R324" s="43" t="s">
        <v>2988</v>
      </c>
      <c r="S324" s="43"/>
      <c r="T324" s="43" t="s">
        <v>2988</v>
      </c>
      <c r="U324" s="43" t="s">
        <v>2988</v>
      </c>
      <c r="V324" s="43"/>
      <c r="W324" s="43"/>
      <c r="X324" s="43" t="s">
        <v>2989</v>
      </c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</row>
    <row r="325" spans="1:35" ht="30.75" thickBot="1">
      <c r="A325" s="43" t="s">
        <v>1197</v>
      </c>
      <c r="B325" s="43" t="s">
        <v>1221</v>
      </c>
      <c r="C325" s="43" t="s">
        <v>2983</v>
      </c>
      <c r="D325" s="43" t="s">
        <v>3465</v>
      </c>
      <c r="E325" s="43" t="s">
        <v>127</v>
      </c>
      <c r="F325" s="43" t="s">
        <v>1222</v>
      </c>
      <c r="G325" s="43" t="s">
        <v>1223</v>
      </c>
      <c r="H325" s="43" t="s">
        <v>3466</v>
      </c>
      <c r="I325" s="45" t="s">
        <v>2986</v>
      </c>
      <c r="J325" s="43">
        <v>5</v>
      </c>
      <c r="K325" s="43" t="s">
        <v>2416</v>
      </c>
      <c r="L325" s="43">
        <v>38.700000000000003</v>
      </c>
      <c r="M325" s="43">
        <v>1</v>
      </c>
      <c r="N325" s="43" t="s">
        <v>1111</v>
      </c>
      <c r="O325" s="43" t="s">
        <v>3075</v>
      </c>
      <c r="P325" s="43"/>
      <c r="Q325" s="43" t="s">
        <v>2988</v>
      </c>
      <c r="R325" s="43" t="s">
        <v>2988</v>
      </c>
      <c r="S325" s="43"/>
      <c r="T325" s="43" t="s">
        <v>2988</v>
      </c>
      <c r="U325" s="43" t="s">
        <v>2988</v>
      </c>
      <c r="V325" s="43"/>
      <c r="W325" s="43"/>
      <c r="X325" s="43" t="s">
        <v>2989</v>
      </c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</row>
    <row r="326" spans="1:35" ht="30.75" thickBot="1">
      <c r="A326" s="43" t="s">
        <v>1197</v>
      </c>
      <c r="B326" s="44">
        <v>43760</v>
      </c>
      <c r="C326" s="43" t="s">
        <v>2983</v>
      </c>
      <c r="D326" s="43" t="s">
        <v>3467</v>
      </c>
      <c r="E326" s="43" t="s">
        <v>337</v>
      </c>
      <c r="F326" s="43" t="s">
        <v>2697</v>
      </c>
      <c r="G326" s="43" t="s">
        <v>156</v>
      </c>
      <c r="H326" s="43" t="s">
        <v>3441</v>
      </c>
      <c r="I326" s="47" t="s">
        <v>2997</v>
      </c>
      <c r="J326" s="43">
        <v>1</v>
      </c>
      <c r="K326" s="43" t="s">
        <v>3468</v>
      </c>
      <c r="L326" s="43"/>
      <c r="M326" s="43"/>
      <c r="N326" s="43"/>
      <c r="O326" s="43"/>
      <c r="P326" s="43"/>
      <c r="Q326" s="43" t="s">
        <v>2988</v>
      </c>
      <c r="R326" s="43"/>
      <c r="S326" s="43"/>
      <c r="T326" s="43"/>
      <c r="U326" s="43"/>
      <c r="V326" s="43"/>
      <c r="W326" s="43"/>
      <c r="X326" s="43" t="s">
        <v>3068</v>
      </c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</row>
    <row r="327" spans="1:35" ht="30.75" thickBot="1">
      <c r="A327" s="43" t="s">
        <v>1197</v>
      </c>
      <c r="B327" s="44">
        <v>43760</v>
      </c>
      <c r="C327" s="43" t="s">
        <v>2983</v>
      </c>
      <c r="D327" s="43" t="s">
        <v>3469</v>
      </c>
      <c r="E327" s="43" t="s">
        <v>337</v>
      </c>
      <c r="F327" s="43" t="s">
        <v>2697</v>
      </c>
      <c r="G327" s="43" t="s">
        <v>156</v>
      </c>
      <c r="H327" s="43" t="s">
        <v>3441</v>
      </c>
      <c r="I327" s="47" t="s">
        <v>2997</v>
      </c>
      <c r="J327" s="43">
        <v>2</v>
      </c>
      <c r="K327" s="43" t="s">
        <v>3470</v>
      </c>
      <c r="L327" s="43"/>
      <c r="M327" s="43"/>
      <c r="N327" s="43"/>
      <c r="O327" s="43"/>
      <c r="P327" s="43"/>
      <c r="Q327" s="43" t="s">
        <v>2988</v>
      </c>
      <c r="R327" s="43"/>
      <c r="S327" s="43"/>
      <c r="T327" s="43"/>
      <c r="U327" s="43"/>
      <c r="V327" s="43"/>
      <c r="W327" s="43"/>
      <c r="X327" s="43" t="s">
        <v>3068</v>
      </c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</row>
    <row r="328" spans="1:35" ht="30.75" thickBot="1">
      <c r="A328" s="43" t="s">
        <v>1197</v>
      </c>
      <c r="B328" s="44">
        <v>43760</v>
      </c>
      <c r="C328" s="43" t="s">
        <v>2983</v>
      </c>
      <c r="D328" s="43" t="s">
        <v>3471</v>
      </c>
      <c r="E328" s="43" t="s">
        <v>337</v>
      </c>
      <c r="F328" s="43" t="s">
        <v>2697</v>
      </c>
      <c r="G328" s="43" t="s">
        <v>156</v>
      </c>
      <c r="H328" s="43" t="s">
        <v>3441</v>
      </c>
      <c r="I328" s="47" t="s">
        <v>2997</v>
      </c>
      <c r="J328" s="43">
        <v>3</v>
      </c>
      <c r="K328" s="43" t="s">
        <v>3472</v>
      </c>
      <c r="L328" s="43"/>
      <c r="M328" s="43"/>
      <c r="N328" s="43"/>
      <c r="O328" s="43"/>
      <c r="P328" s="43"/>
      <c r="Q328" s="43" t="s">
        <v>2988</v>
      </c>
      <c r="R328" s="43"/>
      <c r="S328" s="43"/>
      <c r="T328" s="43"/>
      <c r="U328" s="43"/>
      <c r="V328" s="43"/>
      <c r="W328" s="43"/>
      <c r="X328" s="43" t="s">
        <v>3068</v>
      </c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</row>
    <row r="329" spans="1:35" ht="30.75" thickBot="1">
      <c r="A329" s="43" t="s">
        <v>1197</v>
      </c>
      <c r="B329" s="44">
        <v>43760</v>
      </c>
      <c r="C329" s="43" t="s">
        <v>2983</v>
      </c>
      <c r="D329" s="43" t="s">
        <v>3473</v>
      </c>
      <c r="E329" s="43" t="s">
        <v>337</v>
      </c>
      <c r="F329" s="43" t="s">
        <v>1206</v>
      </c>
      <c r="G329" s="46" t="s">
        <v>1207</v>
      </c>
      <c r="H329" s="43" t="s">
        <v>3026</v>
      </c>
      <c r="I329" s="45" t="s">
        <v>2986</v>
      </c>
      <c r="J329" s="43">
        <v>5</v>
      </c>
      <c r="K329" s="43" t="s">
        <v>1696</v>
      </c>
      <c r="L329" s="43">
        <v>15.3</v>
      </c>
      <c r="M329" s="43">
        <v>1</v>
      </c>
      <c r="N329" s="43" t="s">
        <v>1111</v>
      </c>
      <c r="O329" s="43" t="s">
        <v>3000</v>
      </c>
      <c r="P329" s="43"/>
      <c r="Q329" s="43" t="s">
        <v>2988</v>
      </c>
      <c r="R329" s="43" t="s">
        <v>2988</v>
      </c>
      <c r="S329" s="43"/>
      <c r="T329" s="43" t="s">
        <v>2988</v>
      </c>
      <c r="U329" s="43" t="s">
        <v>2988</v>
      </c>
      <c r="V329" s="43"/>
      <c r="W329" s="43"/>
      <c r="X329" s="43" t="s">
        <v>2989</v>
      </c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</row>
    <row r="330" spans="1:35" ht="30.75" thickBot="1">
      <c r="A330" s="43" t="s">
        <v>1197</v>
      </c>
      <c r="B330" s="44">
        <v>43760</v>
      </c>
      <c r="C330" s="43" t="s">
        <v>2983</v>
      </c>
      <c r="D330" s="43" t="s">
        <v>3473</v>
      </c>
      <c r="E330" s="43" t="s">
        <v>337</v>
      </c>
      <c r="F330" s="43" t="s">
        <v>1206</v>
      </c>
      <c r="G330" s="46" t="s">
        <v>1207</v>
      </c>
      <c r="H330" s="43" t="s">
        <v>3026</v>
      </c>
      <c r="I330" s="47" t="s">
        <v>2997</v>
      </c>
      <c r="J330" s="43">
        <v>6</v>
      </c>
      <c r="K330" s="43" t="s">
        <v>3474</v>
      </c>
      <c r="L330" s="43"/>
      <c r="M330" s="43">
        <v>1</v>
      </c>
      <c r="N330" s="43" t="s">
        <v>1111</v>
      </c>
      <c r="O330" s="43" t="s">
        <v>3000</v>
      </c>
      <c r="P330" s="43"/>
      <c r="Q330" s="43" t="s">
        <v>2988</v>
      </c>
      <c r="R330" s="43"/>
      <c r="S330" s="43"/>
      <c r="T330" s="43"/>
      <c r="U330" s="43"/>
      <c r="V330" s="43"/>
      <c r="W330" s="43"/>
      <c r="X330" s="43" t="s">
        <v>2989</v>
      </c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</row>
    <row r="331" spans="1:35" ht="30.75" thickBot="1">
      <c r="A331" s="43" t="s">
        <v>1197</v>
      </c>
      <c r="B331" s="44">
        <v>43761</v>
      </c>
      <c r="C331" s="43" t="s">
        <v>2983</v>
      </c>
      <c r="D331" s="43" t="s">
        <v>3443</v>
      </c>
      <c r="E331" s="43" t="s">
        <v>337</v>
      </c>
      <c r="F331" s="43" t="s">
        <v>1206</v>
      </c>
      <c r="G331" s="46" t="s">
        <v>1207</v>
      </c>
      <c r="H331" s="43" t="s">
        <v>3026</v>
      </c>
      <c r="I331" s="47" t="s">
        <v>2997</v>
      </c>
      <c r="J331" s="43" t="s">
        <v>3131</v>
      </c>
      <c r="K331" s="43" t="s">
        <v>3475</v>
      </c>
      <c r="L331" s="43">
        <v>21.9</v>
      </c>
      <c r="M331" s="43">
        <v>1</v>
      </c>
      <c r="N331" s="43" t="s">
        <v>3128</v>
      </c>
      <c r="O331" s="43"/>
      <c r="P331" s="43"/>
      <c r="Q331" s="43" t="s">
        <v>2988</v>
      </c>
      <c r="R331" s="43"/>
      <c r="S331" s="43"/>
      <c r="T331" s="43"/>
      <c r="U331" s="43"/>
      <c r="V331" s="43"/>
      <c r="W331" s="43"/>
      <c r="X331" s="43" t="s">
        <v>2989</v>
      </c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</row>
    <row r="332" spans="1:35" ht="60.75" thickBot="1">
      <c r="A332" s="43" t="s">
        <v>1197</v>
      </c>
      <c r="B332" s="44">
        <v>43760</v>
      </c>
      <c r="C332" s="43" t="s">
        <v>2983</v>
      </c>
      <c r="D332" s="43" t="s">
        <v>3476</v>
      </c>
      <c r="E332" s="43" t="s">
        <v>321</v>
      </c>
      <c r="F332" s="43" t="s">
        <v>3477</v>
      </c>
      <c r="G332" s="43" t="s">
        <v>3478</v>
      </c>
      <c r="H332" s="43" t="s">
        <v>3479</v>
      </c>
      <c r="I332" s="47" t="s">
        <v>2997</v>
      </c>
      <c r="J332" s="43">
        <v>1</v>
      </c>
      <c r="K332" s="43" t="s">
        <v>3480</v>
      </c>
      <c r="L332" s="43">
        <v>2.8</v>
      </c>
      <c r="M332" s="43">
        <v>1</v>
      </c>
      <c r="N332" s="43"/>
      <c r="O332" s="53" t="s">
        <v>3481</v>
      </c>
      <c r="P332" s="43"/>
      <c r="Q332" s="43" t="s">
        <v>2988</v>
      </c>
      <c r="R332" s="43"/>
      <c r="S332" s="43"/>
      <c r="T332" s="43"/>
      <c r="U332" s="43"/>
      <c r="V332" s="43"/>
      <c r="W332" s="43"/>
      <c r="X332" s="43" t="s">
        <v>2989</v>
      </c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</row>
    <row r="333" spans="1:35" ht="30.75" thickBot="1">
      <c r="A333" s="43" t="s">
        <v>1197</v>
      </c>
      <c r="B333" s="44">
        <v>43760</v>
      </c>
      <c r="C333" s="43" t="s">
        <v>2983</v>
      </c>
      <c r="D333" s="43" t="s">
        <v>3476</v>
      </c>
      <c r="E333" s="43" t="s">
        <v>321</v>
      </c>
      <c r="F333" s="43" t="s">
        <v>3477</v>
      </c>
      <c r="G333" s="43" t="s">
        <v>3478</v>
      </c>
      <c r="H333" s="43" t="s">
        <v>3479</v>
      </c>
      <c r="I333" s="47" t="s">
        <v>2997</v>
      </c>
      <c r="J333" s="43">
        <v>2</v>
      </c>
      <c r="K333" s="43" t="s">
        <v>3482</v>
      </c>
      <c r="L333" s="43">
        <v>3.5</v>
      </c>
      <c r="M333" s="43">
        <v>1</v>
      </c>
      <c r="N333" s="43"/>
      <c r="O333" s="43"/>
      <c r="P333" s="43"/>
      <c r="Q333" s="43" t="s">
        <v>2988</v>
      </c>
      <c r="R333" s="43"/>
      <c r="S333" s="43"/>
      <c r="T333" s="43"/>
      <c r="U333" s="43"/>
      <c r="V333" s="43"/>
      <c r="W333" s="43"/>
      <c r="X333" s="43" t="s">
        <v>2989</v>
      </c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</row>
    <row r="334" spans="1:35" ht="30.75" thickBot="1">
      <c r="A334" s="43" t="s">
        <v>1197</v>
      </c>
      <c r="B334" s="44">
        <v>43760</v>
      </c>
      <c r="C334" s="43" t="s">
        <v>2983</v>
      </c>
      <c r="D334" s="43" t="s">
        <v>3476</v>
      </c>
      <c r="E334" s="43" t="s">
        <v>321</v>
      </c>
      <c r="F334" s="43" t="s">
        <v>3477</v>
      </c>
      <c r="G334" s="43" t="s">
        <v>3478</v>
      </c>
      <c r="H334" s="43" t="s">
        <v>3479</v>
      </c>
      <c r="I334" s="47" t="s">
        <v>2997</v>
      </c>
      <c r="J334" s="43">
        <v>3</v>
      </c>
      <c r="K334" s="43" t="s">
        <v>3483</v>
      </c>
      <c r="L334" s="43">
        <v>3.5</v>
      </c>
      <c r="M334" s="43">
        <v>1</v>
      </c>
      <c r="N334" s="43"/>
      <c r="O334" s="43" t="s">
        <v>3484</v>
      </c>
      <c r="P334" s="43"/>
      <c r="Q334" s="43" t="s">
        <v>2988</v>
      </c>
      <c r="R334" s="43"/>
      <c r="S334" s="43"/>
      <c r="T334" s="43"/>
      <c r="U334" s="43"/>
      <c r="V334" s="43"/>
      <c r="W334" s="43"/>
      <c r="X334" s="43" t="s">
        <v>2989</v>
      </c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</row>
    <row r="335" spans="1:35" ht="30.75" thickBot="1">
      <c r="A335" s="43" t="s">
        <v>1197</v>
      </c>
      <c r="B335" s="44">
        <v>43760</v>
      </c>
      <c r="C335" s="43" t="s">
        <v>2983</v>
      </c>
      <c r="D335" s="43" t="s">
        <v>3476</v>
      </c>
      <c r="E335" s="43" t="s">
        <v>321</v>
      </c>
      <c r="F335" s="43" t="s">
        <v>3477</v>
      </c>
      <c r="G335" s="43" t="s">
        <v>3478</v>
      </c>
      <c r="H335" s="43" t="s">
        <v>3479</v>
      </c>
      <c r="I335" s="47" t="s">
        <v>2997</v>
      </c>
      <c r="J335" s="43">
        <v>4</v>
      </c>
      <c r="K335" s="43" t="s">
        <v>3485</v>
      </c>
      <c r="L335" s="43">
        <v>3.6</v>
      </c>
      <c r="M335" s="43">
        <v>1</v>
      </c>
      <c r="N335" s="43"/>
      <c r="O335" s="43"/>
      <c r="P335" s="43"/>
      <c r="Q335" s="43" t="s">
        <v>2988</v>
      </c>
      <c r="R335" s="43"/>
      <c r="S335" s="43"/>
      <c r="T335" s="43"/>
      <c r="U335" s="43"/>
      <c r="V335" s="43"/>
      <c r="W335" s="43"/>
      <c r="X335" s="43" t="s">
        <v>2989</v>
      </c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</row>
    <row r="336" spans="1:35" ht="30.75" thickBot="1">
      <c r="A336" s="43" t="s">
        <v>1197</v>
      </c>
      <c r="B336" s="44">
        <v>43760</v>
      </c>
      <c r="C336" s="43" t="s">
        <v>2983</v>
      </c>
      <c r="D336" s="43" t="s">
        <v>3476</v>
      </c>
      <c r="E336" s="43" t="s">
        <v>321</v>
      </c>
      <c r="F336" s="43" t="s">
        <v>3477</v>
      </c>
      <c r="G336" s="43" t="s">
        <v>3478</v>
      </c>
      <c r="H336" s="43" t="s">
        <v>3479</v>
      </c>
      <c r="I336" s="47" t="s">
        <v>2997</v>
      </c>
      <c r="J336" s="43">
        <v>5</v>
      </c>
      <c r="K336" s="43" t="s">
        <v>3486</v>
      </c>
      <c r="L336" s="43"/>
      <c r="M336" s="43">
        <v>1</v>
      </c>
      <c r="N336" s="43"/>
      <c r="O336" s="43"/>
      <c r="P336" s="43"/>
      <c r="Q336" s="43" t="s">
        <v>2988</v>
      </c>
      <c r="R336" s="43"/>
      <c r="S336" s="43"/>
      <c r="T336" s="43"/>
      <c r="U336" s="43"/>
      <c r="V336" s="43"/>
      <c r="W336" s="43"/>
      <c r="X336" s="43" t="s">
        <v>2989</v>
      </c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</row>
    <row r="337" spans="1:35" ht="90.75" thickBot="1">
      <c r="A337" s="43" t="s">
        <v>1197</v>
      </c>
      <c r="B337" s="44">
        <v>43789</v>
      </c>
      <c r="C337" s="43" t="s">
        <v>2983</v>
      </c>
      <c r="D337" s="43" t="s">
        <v>3487</v>
      </c>
      <c r="E337" s="43" t="s">
        <v>127</v>
      </c>
      <c r="F337" s="43" t="s">
        <v>198</v>
      </c>
      <c r="G337" s="43"/>
      <c r="H337" s="43" t="s">
        <v>3488</v>
      </c>
      <c r="I337" s="45" t="s">
        <v>2986</v>
      </c>
      <c r="J337" s="43">
        <v>1</v>
      </c>
      <c r="K337" s="43" t="s">
        <v>1960</v>
      </c>
      <c r="L337" s="43"/>
      <c r="M337" s="43"/>
      <c r="N337" s="43"/>
      <c r="O337" s="43" t="s">
        <v>3489</v>
      </c>
      <c r="P337" s="43" t="s">
        <v>2988</v>
      </c>
      <c r="Q337" s="43" t="s">
        <v>2988</v>
      </c>
      <c r="R337" s="43" t="s">
        <v>2988</v>
      </c>
      <c r="S337" s="43"/>
      <c r="T337" s="43" t="s">
        <v>2988</v>
      </c>
      <c r="U337" s="43" t="s">
        <v>2988</v>
      </c>
      <c r="V337" s="43"/>
      <c r="W337" s="43"/>
      <c r="X337" s="43" t="s">
        <v>3068</v>
      </c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</row>
    <row r="338" spans="1:35" ht="15.75" thickBot="1">
      <c r="A338" s="43" t="s">
        <v>1197</v>
      </c>
      <c r="B338" s="44">
        <v>43789</v>
      </c>
      <c r="C338" s="43" t="s">
        <v>2983</v>
      </c>
      <c r="D338" s="43" t="s">
        <v>3487</v>
      </c>
      <c r="E338" s="43" t="s">
        <v>127</v>
      </c>
      <c r="F338" s="43" t="s">
        <v>198</v>
      </c>
      <c r="G338" s="43"/>
      <c r="H338" s="43" t="s">
        <v>3488</v>
      </c>
      <c r="I338" s="45" t="s">
        <v>2986</v>
      </c>
      <c r="J338" s="43">
        <v>2</v>
      </c>
      <c r="K338" s="43" t="s">
        <v>2251</v>
      </c>
      <c r="L338" s="43"/>
      <c r="M338" s="43"/>
      <c r="N338" s="43"/>
      <c r="O338" s="43" t="s">
        <v>3075</v>
      </c>
      <c r="P338" s="43" t="s">
        <v>2988</v>
      </c>
      <c r="Q338" s="43" t="s">
        <v>2988</v>
      </c>
      <c r="R338" s="43" t="s">
        <v>2988</v>
      </c>
      <c r="S338" s="43"/>
      <c r="T338" s="43" t="s">
        <v>2988</v>
      </c>
      <c r="U338" s="43" t="s">
        <v>2988</v>
      </c>
      <c r="V338" s="43"/>
      <c r="W338" s="43"/>
      <c r="X338" s="43" t="s">
        <v>3068</v>
      </c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</row>
    <row r="339" spans="1:35" ht="15.75" thickBot="1">
      <c r="A339" s="43" t="s">
        <v>1197</v>
      </c>
      <c r="B339" s="44">
        <v>43789</v>
      </c>
      <c r="C339" s="43" t="s">
        <v>2983</v>
      </c>
      <c r="D339" s="43" t="s">
        <v>3487</v>
      </c>
      <c r="E339" s="43" t="s">
        <v>127</v>
      </c>
      <c r="F339" s="43" t="s">
        <v>198</v>
      </c>
      <c r="G339" s="43"/>
      <c r="H339" s="43" t="s">
        <v>3488</v>
      </c>
      <c r="I339" s="45" t="s">
        <v>2986</v>
      </c>
      <c r="J339" s="43">
        <v>3</v>
      </c>
      <c r="K339" s="43" t="s">
        <v>1972</v>
      </c>
      <c r="L339" s="43"/>
      <c r="M339" s="43"/>
      <c r="N339" s="43"/>
      <c r="O339" s="43" t="s">
        <v>3075</v>
      </c>
      <c r="P339" s="43" t="s">
        <v>2988</v>
      </c>
      <c r="Q339" s="43" t="s">
        <v>2988</v>
      </c>
      <c r="R339" s="43" t="s">
        <v>2988</v>
      </c>
      <c r="S339" s="43"/>
      <c r="T339" s="43" t="s">
        <v>2988</v>
      </c>
      <c r="U339" s="43" t="s">
        <v>2988</v>
      </c>
      <c r="V339" s="43"/>
      <c r="W339" s="43"/>
      <c r="X339" s="43" t="s">
        <v>3068</v>
      </c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</row>
    <row r="340" spans="1:35" ht="30.75" thickBot="1">
      <c r="A340" s="43" t="s">
        <v>1197</v>
      </c>
      <c r="B340" s="44">
        <v>43789</v>
      </c>
      <c r="C340" s="43" t="s">
        <v>2983</v>
      </c>
      <c r="D340" s="43" t="s">
        <v>3490</v>
      </c>
      <c r="E340" s="43" t="s">
        <v>127</v>
      </c>
      <c r="F340" s="43" t="s">
        <v>177</v>
      </c>
      <c r="G340" s="43"/>
      <c r="H340" s="43" t="s">
        <v>3491</v>
      </c>
      <c r="I340" s="45" t="s">
        <v>2986</v>
      </c>
      <c r="J340" s="43">
        <v>1</v>
      </c>
      <c r="K340" s="43" t="s">
        <v>2140</v>
      </c>
      <c r="L340" s="43"/>
      <c r="M340" s="43"/>
      <c r="N340" s="43"/>
      <c r="O340" s="43" t="s">
        <v>3492</v>
      </c>
      <c r="P340" s="43" t="s">
        <v>2988</v>
      </c>
      <c r="Q340" s="43" t="s">
        <v>2988</v>
      </c>
      <c r="R340" s="43" t="s">
        <v>2988</v>
      </c>
      <c r="S340" s="43"/>
      <c r="T340" s="43" t="s">
        <v>2988</v>
      </c>
      <c r="U340" s="43" t="s">
        <v>2988</v>
      </c>
      <c r="V340" s="43"/>
      <c r="W340" s="43"/>
      <c r="X340" s="43" t="s">
        <v>3068</v>
      </c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</row>
    <row r="341" spans="1:35" ht="15.75" thickBot="1">
      <c r="A341" s="43" t="s">
        <v>1197</v>
      </c>
      <c r="B341" s="44">
        <v>43796</v>
      </c>
      <c r="C341" s="43" t="s">
        <v>2983</v>
      </c>
      <c r="D341" s="43" t="s">
        <v>3490</v>
      </c>
      <c r="E341" s="43" t="s">
        <v>127</v>
      </c>
      <c r="F341" s="43" t="s">
        <v>177</v>
      </c>
      <c r="G341" s="43"/>
      <c r="H341" s="43" t="s">
        <v>3491</v>
      </c>
      <c r="I341" s="45" t="s">
        <v>2986</v>
      </c>
      <c r="J341" s="43">
        <v>2</v>
      </c>
      <c r="K341" s="43" t="s">
        <v>2075</v>
      </c>
      <c r="L341" s="43"/>
      <c r="M341" s="43"/>
      <c r="N341" s="43"/>
      <c r="O341" s="43"/>
      <c r="P341" s="43" t="s">
        <v>2988</v>
      </c>
      <c r="Q341" s="43" t="s">
        <v>2988</v>
      </c>
      <c r="R341" s="43" t="s">
        <v>2988</v>
      </c>
      <c r="S341" s="43"/>
      <c r="T341" s="43" t="s">
        <v>2988</v>
      </c>
      <c r="U341" s="43" t="s">
        <v>2988</v>
      </c>
      <c r="V341" s="43"/>
      <c r="W341" s="43"/>
      <c r="X341" s="43" t="s">
        <v>3068</v>
      </c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</row>
    <row r="342" spans="1:35" ht="15.75" thickBot="1">
      <c r="A342" s="43" t="s">
        <v>1197</v>
      </c>
      <c r="B342" s="44">
        <v>43796</v>
      </c>
      <c r="C342" s="43" t="s">
        <v>2983</v>
      </c>
      <c r="D342" s="43" t="s">
        <v>3490</v>
      </c>
      <c r="E342" s="43" t="s">
        <v>127</v>
      </c>
      <c r="F342" s="43" t="s">
        <v>177</v>
      </c>
      <c r="G342" s="43"/>
      <c r="H342" s="43" t="s">
        <v>3491</v>
      </c>
      <c r="I342" s="45" t="s">
        <v>2986</v>
      </c>
      <c r="J342" s="43">
        <v>3</v>
      </c>
      <c r="K342" s="43" t="s">
        <v>2776</v>
      </c>
      <c r="L342" s="43"/>
      <c r="M342" s="43"/>
      <c r="N342" s="43"/>
      <c r="O342" s="43"/>
      <c r="P342" s="43" t="s">
        <v>2988</v>
      </c>
      <c r="Q342" s="43" t="s">
        <v>2988</v>
      </c>
      <c r="R342" s="43" t="s">
        <v>2988</v>
      </c>
      <c r="S342" s="43"/>
      <c r="T342" s="43" t="s">
        <v>2988</v>
      </c>
      <c r="U342" s="43" t="s">
        <v>2988</v>
      </c>
      <c r="V342" s="43"/>
      <c r="W342" s="43"/>
      <c r="X342" s="43" t="s">
        <v>3068</v>
      </c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</row>
    <row r="343" spans="1:35" ht="30.75" thickBot="1">
      <c r="A343" s="43" t="s">
        <v>1197</v>
      </c>
      <c r="B343" s="44">
        <v>43789</v>
      </c>
      <c r="C343" s="43" t="s">
        <v>2983</v>
      </c>
      <c r="D343" s="43" t="s">
        <v>3490</v>
      </c>
      <c r="E343" s="43" t="s">
        <v>127</v>
      </c>
      <c r="F343" s="43" t="s">
        <v>177</v>
      </c>
      <c r="G343" s="43"/>
      <c r="H343" s="43" t="s">
        <v>3491</v>
      </c>
      <c r="I343" s="47" t="s">
        <v>2997</v>
      </c>
      <c r="J343" s="43">
        <v>4</v>
      </c>
      <c r="K343" s="43" t="s">
        <v>3493</v>
      </c>
      <c r="L343" s="43"/>
      <c r="M343" s="43"/>
      <c r="N343" s="43"/>
      <c r="O343" s="43" t="s">
        <v>3494</v>
      </c>
      <c r="P343" s="43" t="s">
        <v>2988</v>
      </c>
      <c r="Q343" s="43" t="s">
        <v>2988</v>
      </c>
      <c r="R343" s="43"/>
      <c r="S343" s="43"/>
      <c r="T343" s="43"/>
      <c r="U343" s="43"/>
      <c r="V343" s="43"/>
      <c r="W343" s="43"/>
      <c r="X343" s="43" t="s">
        <v>3068</v>
      </c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</row>
    <row r="344" spans="1:35" ht="30.75" thickBot="1">
      <c r="A344" s="43" t="s">
        <v>1197</v>
      </c>
      <c r="B344" s="44">
        <v>43760</v>
      </c>
      <c r="C344" s="43" t="s">
        <v>2983</v>
      </c>
      <c r="D344" s="43" t="s">
        <v>3495</v>
      </c>
      <c r="E344" s="43" t="s">
        <v>328</v>
      </c>
      <c r="F344" s="43" t="s">
        <v>470</v>
      </c>
      <c r="G344" s="43" t="s">
        <v>1217</v>
      </c>
      <c r="H344" s="43" t="s">
        <v>3496</v>
      </c>
      <c r="I344" s="45" t="s">
        <v>2986</v>
      </c>
      <c r="J344" s="43">
        <v>1</v>
      </c>
      <c r="K344" s="43" t="s">
        <v>1392</v>
      </c>
      <c r="L344" s="43">
        <v>36</v>
      </c>
      <c r="M344" s="43">
        <v>1</v>
      </c>
      <c r="N344" s="43" t="s">
        <v>1111</v>
      </c>
      <c r="O344" s="43"/>
      <c r="P344" s="43"/>
      <c r="Q344" s="43" t="s">
        <v>2988</v>
      </c>
      <c r="R344" s="43" t="s">
        <v>2988</v>
      </c>
      <c r="S344" s="43"/>
      <c r="T344" s="43" t="s">
        <v>2988</v>
      </c>
      <c r="U344" s="43" t="s">
        <v>2988</v>
      </c>
      <c r="V344" s="43"/>
      <c r="W344" s="43"/>
      <c r="X344" s="43" t="s">
        <v>2989</v>
      </c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</row>
    <row r="345" spans="1:35" ht="30.75" thickBot="1">
      <c r="A345" s="43" t="s">
        <v>1197</v>
      </c>
      <c r="B345" s="44">
        <v>43760</v>
      </c>
      <c r="C345" s="43" t="s">
        <v>2983</v>
      </c>
      <c r="D345" s="43" t="s">
        <v>3497</v>
      </c>
      <c r="E345" s="43" t="s">
        <v>328</v>
      </c>
      <c r="F345" s="43" t="s">
        <v>470</v>
      </c>
      <c r="G345" s="43" t="s">
        <v>1217</v>
      </c>
      <c r="H345" s="43" t="s">
        <v>3496</v>
      </c>
      <c r="I345" s="45" t="s">
        <v>2986</v>
      </c>
      <c r="J345" s="43">
        <v>2</v>
      </c>
      <c r="K345" s="43" t="s">
        <v>1403</v>
      </c>
      <c r="L345" s="43">
        <v>33.9</v>
      </c>
      <c r="M345" s="43">
        <v>1</v>
      </c>
      <c r="N345" s="43" t="s">
        <v>1111</v>
      </c>
      <c r="O345" s="43"/>
      <c r="P345" s="43"/>
      <c r="Q345" s="43" t="s">
        <v>2988</v>
      </c>
      <c r="R345" s="43" t="s">
        <v>2988</v>
      </c>
      <c r="S345" s="43"/>
      <c r="T345" s="43" t="s">
        <v>2988</v>
      </c>
      <c r="U345" s="43" t="s">
        <v>2988</v>
      </c>
      <c r="V345" s="43"/>
      <c r="W345" s="43"/>
      <c r="X345" s="43" t="s">
        <v>2989</v>
      </c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</row>
    <row r="346" spans="1:35" ht="45.75" thickBot="1">
      <c r="A346" s="43" t="s">
        <v>1197</v>
      </c>
      <c r="B346" s="44">
        <v>43760</v>
      </c>
      <c r="C346" s="43" t="s">
        <v>2983</v>
      </c>
      <c r="D346" s="43" t="s">
        <v>3498</v>
      </c>
      <c r="E346" s="43" t="s">
        <v>328</v>
      </c>
      <c r="F346" s="43" t="s">
        <v>1981</v>
      </c>
      <c r="G346" s="43" t="s">
        <v>47</v>
      </c>
      <c r="H346" s="43" t="s">
        <v>3099</v>
      </c>
      <c r="I346" s="45" t="s">
        <v>2986</v>
      </c>
      <c r="J346" s="43">
        <v>1</v>
      </c>
      <c r="K346" s="43" t="s">
        <v>2193</v>
      </c>
      <c r="L346" s="43" t="s">
        <v>3499</v>
      </c>
      <c r="M346" s="43">
        <v>3</v>
      </c>
      <c r="N346" s="43" t="s">
        <v>3002</v>
      </c>
      <c r="O346" s="43" t="s">
        <v>3500</v>
      </c>
      <c r="P346" s="43"/>
      <c r="Q346" s="43" t="s">
        <v>2988</v>
      </c>
      <c r="R346" s="43" t="s">
        <v>2988</v>
      </c>
      <c r="S346" s="43"/>
      <c r="T346" s="43" t="s">
        <v>2988</v>
      </c>
      <c r="U346" s="43" t="s">
        <v>2988</v>
      </c>
      <c r="V346" s="43"/>
      <c r="W346" s="43"/>
      <c r="X346" s="43" t="s">
        <v>2989</v>
      </c>
      <c r="Y346" s="43">
        <v>2</v>
      </c>
      <c r="Z346" s="43">
        <v>2.1</v>
      </c>
      <c r="AA346" s="43">
        <v>2.9</v>
      </c>
      <c r="AB346" s="43"/>
      <c r="AC346" s="43"/>
      <c r="AD346" s="43"/>
      <c r="AE346" s="43"/>
      <c r="AF346" s="43"/>
      <c r="AG346" s="43"/>
      <c r="AH346" s="43"/>
      <c r="AI346" s="43">
        <v>2.3333333330000001</v>
      </c>
    </row>
    <row r="347" spans="1:35" ht="45.75" thickBot="1">
      <c r="A347" s="43" t="s">
        <v>1197</v>
      </c>
      <c r="B347" s="44">
        <v>43760</v>
      </c>
      <c r="C347" s="43" t="s">
        <v>2983</v>
      </c>
      <c r="D347" s="43" t="s">
        <v>3498</v>
      </c>
      <c r="E347" s="43" t="s">
        <v>328</v>
      </c>
      <c r="F347" s="43" t="s">
        <v>1981</v>
      </c>
      <c r="G347" s="43" t="s">
        <v>47</v>
      </c>
      <c r="H347" s="43" t="s">
        <v>3099</v>
      </c>
      <c r="I347" s="45" t="s">
        <v>2986</v>
      </c>
      <c r="J347" s="43">
        <v>2</v>
      </c>
      <c r="K347" s="43" t="s">
        <v>2623</v>
      </c>
      <c r="L347" s="43" t="s">
        <v>3501</v>
      </c>
      <c r="M347" s="43">
        <v>3</v>
      </c>
      <c r="N347" s="43" t="s">
        <v>3002</v>
      </c>
      <c r="O347" s="43" t="s">
        <v>3502</v>
      </c>
      <c r="P347" s="43"/>
      <c r="Q347" s="43" t="s">
        <v>2988</v>
      </c>
      <c r="R347" s="43" t="s">
        <v>2988</v>
      </c>
      <c r="S347" s="43"/>
      <c r="T347" s="43" t="s">
        <v>2988</v>
      </c>
      <c r="U347" s="43" t="s">
        <v>2988</v>
      </c>
      <c r="V347" s="43"/>
      <c r="W347" s="43"/>
      <c r="X347" s="43" t="s">
        <v>2989</v>
      </c>
      <c r="Y347" s="43">
        <v>2.1</v>
      </c>
      <c r="Z347" s="43">
        <v>1.7</v>
      </c>
      <c r="AA347" s="43">
        <v>1.9</v>
      </c>
      <c r="AB347" s="43"/>
      <c r="AC347" s="43"/>
      <c r="AD347" s="43"/>
      <c r="AE347" s="43"/>
      <c r="AF347" s="43"/>
      <c r="AG347" s="43"/>
      <c r="AH347" s="43"/>
      <c r="AI347" s="43">
        <v>1.9</v>
      </c>
    </row>
    <row r="348" spans="1:35" ht="30.75" thickBot="1">
      <c r="A348" s="43" t="s">
        <v>1197</v>
      </c>
      <c r="B348" s="44">
        <v>43760</v>
      </c>
      <c r="C348" s="43" t="s">
        <v>2983</v>
      </c>
      <c r="D348" s="43" t="s">
        <v>3495</v>
      </c>
      <c r="E348" s="43" t="s">
        <v>328</v>
      </c>
      <c r="F348" s="43" t="s">
        <v>470</v>
      </c>
      <c r="G348" s="43" t="s">
        <v>1217</v>
      </c>
      <c r="H348" s="43" t="s">
        <v>3496</v>
      </c>
      <c r="I348" s="47" t="s">
        <v>2997</v>
      </c>
      <c r="J348" s="43" t="s">
        <v>3503</v>
      </c>
      <c r="K348" s="43" t="s">
        <v>3504</v>
      </c>
      <c r="L348" s="43">
        <v>36</v>
      </c>
      <c r="M348" s="43">
        <v>1</v>
      </c>
      <c r="N348" s="43" t="s">
        <v>3128</v>
      </c>
      <c r="O348" s="43"/>
      <c r="P348" s="43"/>
      <c r="Q348" s="43" t="s">
        <v>2988</v>
      </c>
      <c r="R348" s="43"/>
      <c r="S348" s="43"/>
      <c r="T348" s="43"/>
      <c r="U348" s="43"/>
      <c r="V348" s="43"/>
      <c r="W348" s="43"/>
      <c r="X348" s="43" t="s">
        <v>2989</v>
      </c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</row>
    <row r="349" spans="1:35" ht="30.75" thickBot="1">
      <c r="A349" s="43" t="s">
        <v>1197</v>
      </c>
      <c r="B349" s="44">
        <v>43760</v>
      </c>
      <c r="C349" s="43" t="s">
        <v>2983</v>
      </c>
      <c r="D349" s="43" t="s">
        <v>3497</v>
      </c>
      <c r="E349" s="43" t="s">
        <v>328</v>
      </c>
      <c r="F349" s="43" t="s">
        <v>470</v>
      </c>
      <c r="G349" s="43" t="s">
        <v>1217</v>
      </c>
      <c r="H349" s="43" t="s">
        <v>3496</v>
      </c>
      <c r="I349" s="47" t="s">
        <v>2997</v>
      </c>
      <c r="J349" s="43" t="s">
        <v>3126</v>
      </c>
      <c r="K349" s="43" t="s">
        <v>3505</v>
      </c>
      <c r="L349" s="43">
        <v>33.9</v>
      </c>
      <c r="M349" s="43">
        <v>1</v>
      </c>
      <c r="N349" s="43" t="s">
        <v>3128</v>
      </c>
      <c r="O349" s="43"/>
      <c r="P349" s="43"/>
      <c r="Q349" s="43" t="s">
        <v>2988</v>
      </c>
      <c r="R349" s="43"/>
      <c r="S349" s="43"/>
      <c r="T349" s="43"/>
      <c r="U349" s="43"/>
      <c r="V349" s="43"/>
      <c r="W349" s="43"/>
      <c r="X349" s="43" t="s">
        <v>2989</v>
      </c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</row>
    <row r="350" spans="1:35" ht="30.75" thickBot="1">
      <c r="A350" s="43" t="s">
        <v>1197</v>
      </c>
      <c r="B350" s="44">
        <v>43760</v>
      </c>
      <c r="C350" s="43" t="s">
        <v>2983</v>
      </c>
      <c r="D350" s="43" t="s">
        <v>3506</v>
      </c>
      <c r="E350" s="43" t="s">
        <v>328</v>
      </c>
      <c r="F350" s="43" t="s">
        <v>3507</v>
      </c>
      <c r="G350" s="43" t="s">
        <v>3508</v>
      </c>
      <c r="H350" s="43" t="s">
        <v>3509</v>
      </c>
      <c r="I350" s="47" t="s">
        <v>2997</v>
      </c>
      <c r="J350" s="43">
        <v>1</v>
      </c>
      <c r="K350" s="43" t="s">
        <v>3510</v>
      </c>
      <c r="L350" s="43"/>
      <c r="M350" s="43"/>
      <c r="N350" s="43" t="s">
        <v>3511</v>
      </c>
      <c r="O350" s="43" t="s">
        <v>3075</v>
      </c>
      <c r="P350" s="43"/>
      <c r="Q350" s="43" t="s">
        <v>2988</v>
      </c>
      <c r="R350" s="43"/>
      <c r="S350" s="43"/>
      <c r="T350" s="43"/>
      <c r="U350" s="43"/>
      <c r="V350" s="43"/>
      <c r="W350" s="43"/>
      <c r="X350" s="43" t="s">
        <v>3068</v>
      </c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</row>
    <row r="351" spans="1:35" ht="30.75" thickBot="1">
      <c r="A351" s="43" t="s">
        <v>1197</v>
      </c>
      <c r="B351" s="44">
        <v>43760</v>
      </c>
      <c r="C351" s="43" t="s">
        <v>2983</v>
      </c>
      <c r="D351" s="43" t="s">
        <v>3512</v>
      </c>
      <c r="E351" s="43" t="s">
        <v>328</v>
      </c>
      <c r="F351" s="43" t="s">
        <v>1335</v>
      </c>
      <c r="G351" s="46" t="s">
        <v>1336</v>
      </c>
      <c r="H351" s="43" t="s">
        <v>3021</v>
      </c>
      <c r="I351" s="45" t="s">
        <v>2986</v>
      </c>
      <c r="J351" s="43">
        <v>3</v>
      </c>
      <c r="K351" s="43" t="s">
        <v>2687</v>
      </c>
      <c r="L351" s="43">
        <v>37.5</v>
      </c>
      <c r="M351" s="43">
        <v>1</v>
      </c>
      <c r="N351" s="43" t="s">
        <v>1111</v>
      </c>
      <c r="O351" s="43"/>
      <c r="P351" s="43"/>
      <c r="Q351" s="43" t="s">
        <v>2988</v>
      </c>
      <c r="R351" s="43"/>
      <c r="S351" s="43"/>
      <c r="T351" s="43"/>
      <c r="U351" s="43"/>
      <c r="V351" s="43"/>
      <c r="W351" s="43"/>
      <c r="X351" s="43" t="s">
        <v>2989</v>
      </c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</row>
    <row r="352" spans="1:35" ht="30.75" thickBot="1">
      <c r="A352" s="43" t="s">
        <v>1197</v>
      </c>
      <c r="B352" s="44">
        <v>43760</v>
      </c>
      <c r="C352" s="43" t="s">
        <v>2983</v>
      </c>
      <c r="D352" s="43" t="s">
        <v>3512</v>
      </c>
      <c r="E352" s="43" t="s">
        <v>328</v>
      </c>
      <c r="F352" s="43" t="s">
        <v>1335</v>
      </c>
      <c r="G352" s="46" t="s">
        <v>1336</v>
      </c>
      <c r="H352" s="43" t="s">
        <v>3021</v>
      </c>
      <c r="I352" s="47" t="s">
        <v>2997</v>
      </c>
      <c r="J352" s="43" t="s">
        <v>3215</v>
      </c>
      <c r="K352" s="43" t="s">
        <v>3513</v>
      </c>
      <c r="L352" s="43">
        <v>37.5</v>
      </c>
      <c r="M352" s="43">
        <v>1</v>
      </c>
      <c r="N352" s="43" t="s">
        <v>3128</v>
      </c>
      <c r="O352" s="43"/>
      <c r="P352" s="43"/>
      <c r="Q352" s="43" t="s">
        <v>2988</v>
      </c>
      <c r="R352" s="43"/>
      <c r="S352" s="43"/>
      <c r="T352" s="43"/>
      <c r="U352" s="43"/>
      <c r="V352" s="43"/>
      <c r="W352" s="43"/>
      <c r="X352" s="43" t="s">
        <v>2989</v>
      </c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</row>
    <row r="353" spans="1:35" ht="45.75" thickBot="1">
      <c r="A353" s="43" t="s">
        <v>1197</v>
      </c>
      <c r="B353" s="44">
        <v>43760</v>
      </c>
      <c r="C353" s="43" t="s">
        <v>2983</v>
      </c>
      <c r="D353" s="43" t="s">
        <v>3514</v>
      </c>
      <c r="E353" s="43" t="s">
        <v>321</v>
      </c>
      <c r="F353" s="43" t="s">
        <v>1981</v>
      </c>
      <c r="G353" s="43" t="s">
        <v>47</v>
      </c>
      <c r="H353" s="43" t="s">
        <v>3099</v>
      </c>
      <c r="I353" s="45" t="s">
        <v>2986</v>
      </c>
      <c r="J353" s="43">
        <v>1</v>
      </c>
      <c r="K353" s="43" t="s">
        <v>2157</v>
      </c>
      <c r="L353" s="43" t="s">
        <v>3515</v>
      </c>
      <c r="M353" s="43">
        <v>6</v>
      </c>
      <c r="N353" s="43"/>
      <c r="O353" s="43" t="s">
        <v>3516</v>
      </c>
      <c r="P353" s="43"/>
      <c r="Q353" s="43" t="s">
        <v>2988</v>
      </c>
      <c r="R353" s="43" t="s">
        <v>2988</v>
      </c>
      <c r="S353" s="43"/>
      <c r="T353" s="43" t="s">
        <v>2988</v>
      </c>
      <c r="U353" s="43" t="s">
        <v>2988</v>
      </c>
      <c r="V353" s="43"/>
      <c r="W353" s="43"/>
      <c r="X353" s="43" t="s">
        <v>2989</v>
      </c>
      <c r="Y353" s="43">
        <v>2</v>
      </c>
      <c r="Z353" s="43">
        <v>2.1</v>
      </c>
      <c r="AA353" s="43">
        <v>1.9</v>
      </c>
      <c r="AB353" s="43">
        <v>1.8</v>
      </c>
      <c r="AC353" s="43">
        <v>2</v>
      </c>
      <c r="AD353" s="43">
        <v>2</v>
      </c>
      <c r="AE353" s="43"/>
      <c r="AF353" s="43"/>
      <c r="AG353" s="43"/>
      <c r="AH353" s="43"/>
      <c r="AI353" s="43">
        <v>1.9666666669999999</v>
      </c>
    </row>
    <row r="354" spans="1:35" ht="45.75" thickBot="1">
      <c r="A354" s="43" t="s">
        <v>1197</v>
      </c>
      <c r="B354" s="44">
        <v>43760</v>
      </c>
      <c r="C354" s="43" t="s">
        <v>2983</v>
      </c>
      <c r="D354" s="43" t="s">
        <v>3514</v>
      </c>
      <c r="E354" s="43" t="s">
        <v>321</v>
      </c>
      <c r="F354" s="43" t="s">
        <v>1981</v>
      </c>
      <c r="G354" s="43" t="s">
        <v>47</v>
      </c>
      <c r="H354" s="43" t="s">
        <v>3099</v>
      </c>
      <c r="I354" s="47" t="s">
        <v>2997</v>
      </c>
      <c r="J354" s="43">
        <v>2</v>
      </c>
      <c r="K354" s="43" t="s">
        <v>3517</v>
      </c>
      <c r="L354" s="43" t="s">
        <v>3518</v>
      </c>
      <c r="M354" s="43">
        <v>6</v>
      </c>
      <c r="N354" s="43"/>
      <c r="O354" s="43" t="s">
        <v>3516</v>
      </c>
      <c r="P354" s="43"/>
      <c r="Q354" s="43" t="s">
        <v>2988</v>
      </c>
      <c r="R354" s="43"/>
      <c r="S354" s="43"/>
      <c r="T354" s="43"/>
      <c r="U354" s="43"/>
      <c r="V354" s="43"/>
      <c r="W354" s="43"/>
      <c r="X354" s="43" t="s">
        <v>2989</v>
      </c>
      <c r="Y354" s="43">
        <v>1.8</v>
      </c>
      <c r="Z354" s="43">
        <v>1.7</v>
      </c>
      <c r="AA354" s="43">
        <v>1.8</v>
      </c>
      <c r="AB354" s="43">
        <v>1.8</v>
      </c>
      <c r="AC354" s="43">
        <v>1.5</v>
      </c>
      <c r="AD354" s="43">
        <v>1.7</v>
      </c>
      <c r="AE354" s="43"/>
      <c r="AF354" s="43"/>
      <c r="AG354" s="43"/>
      <c r="AH354" s="43"/>
      <c r="AI354" s="43">
        <v>1.7166666669999999</v>
      </c>
    </row>
    <row r="355" spans="1:35" ht="30.75" thickBot="1">
      <c r="A355" s="43" t="s">
        <v>1197</v>
      </c>
      <c r="B355" s="44">
        <v>43760</v>
      </c>
      <c r="C355" s="43" t="s">
        <v>2983</v>
      </c>
      <c r="D355" s="43" t="s">
        <v>3514</v>
      </c>
      <c r="E355" s="43" t="s">
        <v>321</v>
      </c>
      <c r="F355" s="43" t="s">
        <v>1981</v>
      </c>
      <c r="G355" s="43" t="s">
        <v>47</v>
      </c>
      <c r="H355" s="43" t="s">
        <v>3099</v>
      </c>
      <c r="I355" s="45" t="s">
        <v>2986</v>
      </c>
      <c r="J355" s="43">
        <v>3</v>
      </c>
      <c r="K355" s="43" t="s">
        <v>2189</v>
      </c>
      <c r="L355" s="43" t="s">
        <v>3519</v>
      </c>
      <c r="M355" s="43">
        <v>5</v>
      </c>
      <c r="N355" s="43"/>
      <c r="O355" s="43" t="s">
        <v>3516</v>
      </c>
      <c r="P355" s="43"/>
      <c r="Q355" s="43" t="s">
        <v>2988</v>
      </c>
      <c r="R355" s="43" t="s">
        <v>2988</v>
      </c>
      <c r="S355" s="43"/>
      <c r="T355" s="43" t="s">
        <v>2988</v>
      </c>
      <c r="U355" s="43" t="s">
        <v>2988</v>
      </c>
      <c r="V355" s="43"/>
      <c r="W355" s="43"/>
      <c r="X355" s="43" t="s">
        <v>2989</v>
      </c>
      <c r="Y355" s="43">
        <v>2.4</v>
      </c>
      <c r="Z355" s="43">
        <v>2.5</v>
      </c>
      <c r="AA355" s="43">
        <v>2.4</v>
      </c>
      <c r="AB355" s="43">
        <v>2.2999999999999998</v>
      </c>
      <c r="AC355" s="43">
        <v>2.2999999999999998</v>
      </c>
      <c r="AD355" s="43"/>
      <c r="AE355" s="43"/>
      <c r="AF355" s="43"/>
      <c r="AG355" s="43"/>
      <c r="AH355" s="43"/>
      <c r="AI355" s="43">
        <v>2.38</v>
      </c>
    </row>
    <row r="356" spans="1:35" ht="30.75" thickBot="1">
      <c r="A356" s="43" t="s">
        <v>1197</v>
      </c>
      <c r="B356" s="44">
        <v>43760</v>
      </c>
      <c r="C356" s="43" t="s">
        <v>2983</v>
      </c>
      <c r="D356" s="43" t="s">
        <v>3514</v>
      </c>
      <c r="E356" s="43" t="s">
        <v>321</v>
      </c>
      <c r="F356" s="43" t="s">
        <v>1981</v>
      </c>
      <c r="G356" s="43" t="s">
        <v>47</v>
      </c>
      <c r="H356" s="43" t="s">
        <v>3099</v>
      </c>
      <c r="I356" s="47" t="s">
        <v>2997</v>
      </c>
      <c r="J356" s="43">
        <v>4</v>
      </c>
      <c r="K356" s="43" t="s">
        <v>3520</v>
      </c>
      <c r="L356" s="43" t="s">
        <v>3521</v>
      </c>
      <c r="M356" s="43">
        <v>5</v>
      </c>
      <c r="N356" s="43"/>
      <c r="O356" s="43" t="s">
        <v>3516</v>
      </c>
      <c r="P356" s="43"/>
      <c r="Q356" s="43" t="s">
        <v>2988</v>
      </c>
      <c r="R356" s="43"/>
      <c r="S356" s="43"/>
      <c r="T356" s="43"/>
      <c r="U356" s="43"/>
      <c r="V356" s="43"/>
      <c r="W356" s="43"/>
      <c r="X356" s="43" t="s">
        <v>2989</v>
      </c>
      <c r="Y356" s="43">
        <v>2.6</v>
      </c>
      <c r="Z356" s="43">
        <v>2.4</v>
      </c>
      <c r="AA356" s="43">
        <v>2.4</v>
      </c>
      <c r="AB356" s="43">
        <v>2.2000000000000002</v>
      </c>
      <c r="AC356" s="43">
        <v>2.5</v>
      </c>
      <c r="AD356" s="43"/>
      <c r="AE356" s="43"/>
      <c r="AF356" s="43"/>
      <c r="AG356" s="43"/>
      <c r="AH356" s="43"/>
      <c r="AI356" s="43">
        <v>2.42</v>
      </c>
    </row>
    <row r="357" spans="1:35" ht="30.75" thickBot="1">
      <c r="A357" s="43" t="s">
        <v>1197</v>
      </c>
      <c r="B357" s="44">
        <v>43760</v>
      </c>
      <c r="C357" s="43" t="s">
        <v>2983</v>
      </c>
      <c r="D357" s="43" t="s">
        <v>3514</v>
      </c>
      <c r="E357" s="43" t="s">
        <v>321</v>
      </c>
      <c r="F357" s="43" t="s">
        <v>1981</v>
      </c>
      <c r="G357" s="43" t="s">
        <v>47</v>
      </c>
      <c r="H357" s="43" t="s">
        <v>3099</v>
      </c>
      <c r="I357" s="45" t="s">
        <v>2986</v>
      </c>
      <c r="J357" s="43">
        <v>5</v>
      </c>
      <c r="K357" s="43" t="s">
        <v>1982</v>
      </c>
      <c r="L357" s="43" t="s">
        <v>3522</v>
      </c>
      <c r="M357" s="43">
        <v>5</v>
      </c>
      <c r="N357" s="43"/>
      <c r="O357" s="43" t="s">
        <v>3516</v>
      </c>
      <c r="P357" s="43"/>
      <c r="Q357" s="43" t="s">
        <v>2988</v>
      </c>
      <c r="R357" s="43" t="s">
        <v>2988</v>
      </c>
      <c r="S357" s="43"/>
      <c r="T357" s="43" t="s">
        <v>2988</v>
      </c>
      <c r="U357" s="43" t="s">
        <v>2988</v>
      </c>
      <c r="V357" s="43"/>
      <c r="W357" s="43"/>
      <c r="X357" s="43" t="s">
        <v>2989</v>
      </c>
      <c r="Y357" s="43">
        <v>4.0999999999999996</v>
      </c>
      <c r="Z357" s="43">
        <v>3.6</v>
      </c>
      <c r="AA357" s="43">
        <v>2.8</v>
      </c>
      <c r="AB357" s="43">
        <v>2.7</v>
      </c>
      <c r="AC357" s="43">
        <v>2.8</v>
      </c>
      <c r="AD357" s="43"/>
      <c r="AE357" s="43"/>
      <c r="AF357" s="43"/>
      <c r="AG357" s="43"/>
      <c r="AH357" s="43"/>
      <c r="AI357" s="43">
        <v>3.2</v>
      </c>
    </row>
    <row r="358" spans="1:35" ht="30.75" thickBot="1">
      <c r="A358" s="43" t="s">
        <v>1197</v>
      </c>
      <c r="B358" s="44">
        <v>43760</v>
      </c>
      <c r="C358" s="43" t="s">
        <v>2983</v>
      </c>
      <c r="D358" s="43" t="s">
        <v>3523</v>
      </c>
      <c r="E358" s="43" t="s">
        <v>337</v>
      </c>
      <c r="F358" s="43" t="s">
        <v>2697</v>
      </c>
      <c r="G358" s="43" t="s">
        <v>156</v>
      </c>
      <c r="H358" s="43" t="s">
        <v>3441</v>
      </c>
      <c r="I358" s="47" t="s">
        <v>2997</v>
      </c>
      <c r="J358" s="43">
        <v>4</v>
      </c>
      <c r="K358" s="43" t="s">
        <v>3524</v>
      </c>
      <c r="L358" s="43"/>
      <c r="M358" s="43"/>
      <c r="N358" s="43"/>
      <c r="O358" s="43"/>
      <c r="P358" s="43"/>
      <c r="Q358" s="43" t="s">
        <v>2988</v>
      </c>
      <c r="R358" s="43"/>
      <c r="S358" s="43"/>
      <c r="T358" s="43"/>
      <c r="U358" s="43"/>
      <c r="V358" s="43"/>
      <c r="W358" s="43"/>
      <c r="X358" s="43" t="s">
        <v>3068</v>
      </c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</row>
    <row r="359" spans="1:35" ht="30.75" thickBot="1">
      <c r="A359" s="43" t="s">
        <v>1197</v>
      </c>
      <c r="B359" s="44">
        <v>43760</v>
      </c>
      <c r="C359" s="43" t="s">
        <v>2983</v>
      </c>
      <c r="D359" s="43" t="s">
        <v>3525</v>
      </c>
      <c r="E359" s="43" t="s">
        <v>337</v>
      </c>
      <c r="F359" s="43" t="s">
        <v>470</v>
      </c>
      <c r="G359" s="43" t="s">
        <v>1217</v>
      </c>
      <c r="H359" s="43" t="s">
        <v>3496</v>
      </c>
      <c r="I359" s="45" t="s">
        <v>2986</v>
      </c>
      <c r="J359" s="43">
        <v>1</v>
      </c>
      <c r="K359" s="43" t="s">
        <v>2274</v>
      </c>
      <c r="L359" s="43">
        <v>35.799999999999997</v>
      </c>
      <c r="M359" s="43"/>
      <c r="N359" s="43" t="s">
        <v>1111</v>
      </c>
      <c r="O359" s="43"/>
      <c r="P359" s="43"/>
      <c r="Q359" s="43" t="s">
        <v>2988</v>
      </c>
      <c r="R359" s="43" t="s">
        <v>2988</v>
      </c>
      <c r="S359" s="43"/>
      <c r="T359" s="43" t="s">
        <v>2988</v>
      </c>
      <c r="U359" s="43" t="s">
        <v>2988</v>
      </c>
      <c r="V359" s="43"/>
      <c r="W359" s="43"/>
      <c r="X359" s="43" t="s">
        <v>2989</v>
      </c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</row>
    <row r="360" spans="1:35" ht="30.75" thickBot="1">
      <c r="A360" s="43" t="s">
        <v>1197</v>
      </c>
      <c r="B360" s="44">
        <v>43760</v>
      </c>
      <c r="C360" s="43" t="s">
        <v>2983</v>
      </c>
      <c r="D360" s="43" t="s">
        <v>3525</v>
      </c>
      <c r="E360" s="43" t="s">
        <v>337</v>
      </c>
      <c r="F360" s="43" t="s">
        <v>470</v>
      </c>
      <c r="G360" s="43" t="s">
        <v>1217</v>
      </c>
      <c r="H360" s="43" t="s">
        <v>3496</v>
      </c>
      <c r="I360" s="47" t="s">
        <v>2997</v>
      </c>
      <c r="J360" s="43" t="s">
        <v>3503</v>
      </c>
      <c r="K360" s="43" t="s">
        <v>3526</v>
      </c>
      <c r="L360" s="43">
        <v>35.799999999999997</v>
      </c>
      <c r="M360" s="43"/>
      <c r="N360" s="43" t="s">
        <v>3128</v>
      </c>
      <c r="O360" s="43"/>
      <c r="P360" s="43"/>
      <c r="Q360" s="43" t="s">
        <v>2988</v>
      </c>
      <c r="R360" s="43"/>
      <c r="S360" s="43"/>
      <c r="T360" s="43"/>
      <c r="U360" s="43"/>
      <c r="V360" s="43"/>
      <c r="W360" s="43"/>
      <c r="X360" s="43" t="s">
        <v>2989</v>
      </c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</row>
    <row r="361" spans="1:35" ht="30.75" thickBot="1">
      <c r="A361" s="43" t="s">
        <v>1197</v>
      </c>
      <c r="B361" s="44">
        <v>43760</v>
      </c>
      <c r="C361" s="43" t="s">
        <v>2983</v>
      </c>
      <c r="D361" s="43" t="s">
        <v>3527</v>
      </c>
      <c r="E361" s="43" t="s">
        <v>328</v>
      </c>
      <c r="F361" s="43" t="s">
        <v>555</v>
      </c>
      <c r="G361" s="43" t="s">
        <v>556</v>
      </c>
      <c r="H361" s="43" t="s">
        <v>3256</v>
      </c>
      <c r="I361" s="45" t="s">
        <v>2986</v>
      </c>
      <c r="J361" s="43">
        <v>1</v>
      </c>
      <c r="K361" s="43" t="s">
        <v>1381</v>
      </c>
      <c r="L361" s="43"/>
      <c r="M361" s="43"/>
      <c r="N361" s="43" t="s">
        <v>3257</v>
      </c>
      <c r="O361" s="43" t="s">
        <v>3075</v>
      </c>
      <c r="P361" s="43"/>
      <c r="Q361" s="43" t="s">
        <v>2988</v>
      </c>
      <c r="R361" s="43" t="s">
        <v>2988</v>
      </c>
      <c r="S361" s="43"/>
      <c r="T361" s="43" t="s">
        <v>2988</v>
      </c>
      <c r="U361" s="43" t="s">
        <v>2988</v>
      </c>
      <c r="V361" s="43"/>
      <c r="W361" s="43"/>
      <c r="X361" s="43" t="s">
        <v>3068</v>
      </c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</row>
    <row r="362" spans="1:35" ht="30.75" thickBot="1">
      <c r="A362" s="43" t="s">
        <v>1197</v>
      </c>
      <c r="B362" s="44">
        <v>43760</v>
      </c>
      <c r="C362" s="43" t="s">
        <v>2983</v>
      </c>
      <c r="D362" s="43" t="s">
        <v>3528</v>
      </c>
      <c r="E362" s="43" t="s">
        <v>328</v>
      </c>
      <c r="F362" s="43" t="s">
        <v>555</v>
      </c>
      <c r="G362" s="43" t="s">
        <v>556</v>
      </c>
      <c r="H362" s="43" t="s">
        <v>3256</v>
      </c>
      <c r="I362" s="45" t="s">
        <v>2986</v>
      </c>
      <c r="J362" s="43">
        <v>2</v>
      </c>
      <c r="K362" s="43" t="s">
        <v>1375</v>
      </c>
      <c r="L362" s="43"/>
      <c r="M362" s="43"/>
      <c r="N362" s="43" t="s">
        <v>3257</v>
      </c>
      <c r="O362" s="43" t="s">
        <v>3075</v>
      </c>
      <c r="P362" s="43"/>
      <c r="Q362" s="43" t="s">
        <v>2988</v>
      </c>
      <c r="R362" s="43" t="s">
        <v>2988</v>
      </c>
      <c r="S362" s="43"/>
      <c r="T362" s="43" t="s">
        <v>2988</v>
      </c>
      <c r="U362" s="43" t="s">
        <v>2988</v>
      </c>
      <c r="V362" s="43"/>
      <c r="W362" s="43"/>
      <c r="X362" s="43" t="s">
        <v>3068</v>
      </c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</row>
    <row r="363" spans="1:35" ht="30.75" thickBot="1">
      <c r="A363" s="43" t="s">
        <v>1197</v>
      </c>
      <c r="B363" s="44">
        <v>43760</v>
      </c>
      <c r="C363" s="43" t="s">
        <v>2983</v>
      </c>
      <c r="D363" s="43" t="s">
        <v>3529</v>
      </c>
      <c r="E363" s="43" t="s">
        <v>328</v>
      </c>
      <c r="F363" s="43" t="s">
        <v>3507</v>
      </c>
      <c r="G363" s="43" t="s">
        <v>3508</v>
      </c>
      <c r="H363" s="43" t="s">
        <v>3509</v>
      </c>
      <c r="I363" s="47" t="s">
        <v>2997</v>
      </c>
      <c r="J363" s="43">
        <v>2</v>
      </c>
      <c r="K363" s="43" t="s">
        <v>3530</v>
      </c>
      <c r="L363" s="43"/>
      <c r="M363" s="43"/>
      <c r="N363" s="43" t="s">
        <v>3257</v>
      </c>
      <c r="O363" s="43" t="s">
        <v>3075</v>
      </c>
      <c r="P363" s="43"/>
      <c r="Q363" s="43" t="s">
        <v>2988</v>
      </c>
      <c r="R363" s="43"/>
      <c r="S363" s="43"/>
      <c r="T363" s="43"/>
      <c r="U363" s="43"/>
      <c r="V363" s="43"/>
      <c r="W363" s="43"/>
      <c r="X363" s="43" t="s">
        <v>3068</v>
      </c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</row>
    <row r="364" spans="1:35" ht="30.75" thickBot="1">
      <c r="A364" s="43" t="s">
        <v>1197</v>
      </c>
      <c r="B364" s="44">
        <v>43760</v>
      </c>
      <c r="C364" s="43" t="s">
        <v>2983</v>
      </c>
      <c r="D364" s="43" t="s">
        <v>3531</v>
      </c>
      <c r="E364" s="43" t="s">
        <v>328</v>
      </c>
      <c r="F364" s="43" t="s">
        <v>3507</v>
      </c>
      <c r="G364" s="43" t="s">
        <v>3508</v>
      </c>
      <c r="H364" s="43" t="s">
        <v>3509</v>
      </c>
      <c r="I364" s="47" t="s">
        <v>2997</v>
      </c>
      <c r="J364" s="43">
        <v>3</v>
      </c>
      <c r="K364" s="43" t="s">
        <v>3532</v>
      </c>
      <c r="L364" s="43"/>
      <c r="M364" s="43"/>
      <c r="N364" s="43" t="s">
        <v>3257</v>
      </c>
      <c r="O364" s="43" t="s">
        <v>3075</v>
      </c>
      <c r="P364" s="43"/>
      <c r="Q364" s="43" t="s">
        <v>2988</v>
      </c>
      <c r="R364" s="43"/>
      <c r="S364" s="43"/>
      <c r="T364" s="43"/>
      <c r="U364" s="43"/>
      <c r="V364" s="43"/>
      <c r="W364" s="43"/>
      <c r="X364" s="43" t="s">
        <v>3068</v>
      </c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</row>
    <row r="365" spans="1:35" ht="60.75" thickBot="1">
      <c r="A365" s="43" t="s">
        <v>1197</v>
      </c>
      <c r="B365" s="44">
        <v>43760</v>
      </c>
      <c r="C365" s="43" t="s">
        <v>2983</v>
      </c>
      <c r="D365" s="43" t="s">
        <v>3533</v>
      </c>
      <c r="E365" s="43" t="s">
        <v>337</v>
      </c>
      <c r="F365" s="43" t="s">
        <v>1167</v>
      </c>
      <c r="G365" s="43"/>
      <c r="H365" s="43" t="s">
        <v>1167</v>
      </c>
      <c r="I365" s="45" t="s">
        <v>2986</v>
      </c>
      <c r="J365" s="43">
        <v>1</v>
      </c>
      <c r="K365" s="43" t="s">
        <v>3534</v>
      </c>
      <c r="L365" s="43"/>
      <c r="M365" s="43"/>
      <c r="N365" s="43" t="s">
        <v>3159</v>
      </c>
      <c r="O365" s="43" t="s">
        <v>3535</v>
      </c>
      <c r="P365" s="43" t="s">
        <v>2988</v>
      </c>
      <c r="Q365" s="43" t="s">
        <v>2988</v>
      </c>
      <c r="R365" s="43" t="s">
        <v>2988</v>
      </c>
      <c r="S365" s="43"/>
      <c r="T365" s="43" t="s">
        <v>2988</v>
      </c>
      <c r="U365" s="43" t="s">
        <v>2988</v>
      </c>
      <c r="V365" s="43"/>
      <c r="W365" s="43"/>
      <c r="X365" s="43" t="s">
        <v>3068</v>
      </c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</row>
    <row r="366" spans="1:35" ht="30.75" thickBot="1">
      <c r="A366" s="43" t="s">
        <v>1197</v>
      </c>
      <c r="B366" s="44">
        <v>43789</v>
      </c>
      <c r="C366" s="43" t="s">
        <v>2983</v>
      </c>
      <c r="D366" s="43" t="s">
        <v>3536</v>
      </c>
      <c r="E366" s="43" t="s">
        <v>127</v>
      </c>
      <c r="F366" s="43" t="s">
        <v>2374</v>
      </c>
      <c r="G366" s="43" t="s">
        <v>234</v>
      </c>
      <c r="H366" s="43" t="s">
        <v>3537</v>
      </c>
      <c r="I366" s="45" t="s">
        <v>2986</v>
      </c>
      <c r="J366" s="43">
        <v>1</v>
      </c>
      <c r="K366" s="43" t="s">
        <v>2428</v>
      </c>
      <c r="L366" s="43"/>
      <c r="M366" s="43"/>
      <c r="N366" s="43"/>
      <c r="O366" s="53" t="s">
        <v>3538</v>
      </c>
      <c r="P366" s="43"/>
      <c r="Q366" s="43" t="s">
        <v>2988</v>
      </c>
      <c r="R366" s="43" t="s">
        <v>2988</v>
      </c>
      <c r="S366" s="43"/>
      <c r="T366" s="43" t="s">
        <v>2988</v>
      </c>
      <c r="U366" s="43" t="s">
        <v>2988</v>
      </c>
      <c r="V366" s="43"/>
      <c r="W366" s="43"/>
      <c r="X366" s="43" t="s">
        <v>3068</v>
      </c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</row>
    <row r="367" spans="1:35" ht="45.75" thickBot="1">
      <c r="A367" s="43" t="s">
        <v>1197</v>
      </c>
      <c r="B367" s="44">
        <v>43789</v>
      </c>
      <c r="C367" s="43" t="s">
        <v>2983</v>
      </c>
      <c r="D367" s="43" t="s">
        <v>3536</v>
      </c>
      <c r="E367" s="43" t="s">
        <v>127</v>
      </c>
      <c r="F367" s="43" t="s">
        <v>2374</v>
      </c>
      <c r="G367" s="43" t="s">
        <v>234</v>
      </c>
      <c r="H367" s="43" t="s">
        <v>3537</v>
      </c>
      <c r="I367" s="45" t="s">
        <v>2986</v>
      </c>
      <c r="J367" s="43">
        <v>2</v>
      </c>
      <c r="K367" s="43" t="s">
        <v>2382</v>
      </c>
      <c r="L367" s="43"/>
      <c r="M367" s="43"/>
      <c r="N367" s="43"/>
      <c r="O367" s="43" t="s">
        <v>3539</v>
      </c>
      <c r="P367" s="43"/>
      <c r="Q367" s="43" t="s">
        <v>2988</v>
      </c>
      <c r="R367" s="43" t="s">
        <v>2988</v>
      </c>
      <c r="S367" s="43"/>
      <c r="T367" s="43" t="s">
        <v>2988</v>
      </c>
      <c r="U367" s="43" t="s">
        <v>2988</v>
      </c>
      <c r="V367" s="43"/>
      <c r="W367" s="43"/>
      <c r="X367" s="43" t="s">
        <v>3068</v>
      </c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</row>
    <row r="368" spans="1:35" ht="45.75" thickBot="1">
      <c r="A368" s="43" t="s">
        <v>1197</v>
      </c>
      <c r="B368" s="44">
        <v>43789</v>
      </c>
      <c r="C368" s="43" t="s">
        <v>2983</v>
      </c>
      <c r="D368" s="43" t="s">
        <v>3536</v>
      </c>
      <c r="E368" s="43" t="s">
        <v>127</v>
      </c>
      <c r="F368" s="43" t="s">
        <v>2374</v>
      </c>
      <c r="G368" s="43" t="s">
        <v>234</v>
      </c>
      <c r="H368" s="43" t="s">
        <v>3537</v>
      </c>
      <c r="I368" s="47" t="s">
        <v>2997</v>
      </c>
      <c r="J368" s="43">
        <v>3</v>
      </c>
      <c r="K368" s="43" t="s">
        <v>3540</v>
      </c>
      <c r="L368" s="43"/>
      <c r="M368" s="43"/>
      <c r="N368" s="43"/>
      <c r="O368" s="43" t="s">
        <v>3541</v>
      </c>
      <c r="P368" s="43"/>
      <c r="Q368" s="43" t="s">
        <v>2988</v>
      </c>
      <c r="R368" s="43"/>
      <c r="S368" s="43"/>
      <c r="T368" s="43"/>
      <c r="U368" s="43"/>
      <c r="V368" s="43"/>
      <c r="W368" s="43"/>
      <c r="X368" s="43" t="s">
        <v>3068</v>
      </c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</row>
    <row r="369" spans="1:35" ht="30.75" thickBot="1">
      <c r="A369" s="43" t="s">
        <v>1197</v>
      </c>
      <c r="B369" s="44">
        <v>43796</v>
      </c>
      <c r="C369" s="43" t="s">
        <v>2983</v>
      </c>
      <c r="D369" s="43" t="s">
        <v>3542</v>
      </c>
      <c r="E369" s="43" t="s">
        <v>127</v>
      </c>
      <c r="F369" s="43" t="s">
        <v>177</v>
      </c>
      <c r="G369" s="43"/>
      <c r="H369" s="43" t="s">
        <v>3491</v>
      </c>
      <c r="I369" s="47" t="s">
        <v>2997</v>
      </c>
      <c r="J369" s="43">
        <v>5</v>
      </c>
      <c r="K369" s="43" t="s">
        <v>3543</v>
      </c>
      <c r="L369" s="43"/>
      <c r="M369" s="43"/>
      <c r="N369" s="43"/>
      <c r="O369" s="43" t="s">
        <v>3544</v>
      </c>
      <c r="P369" s="43"/>
      <c r="Q369" s="43" t="s">
        <v>2988</v>
      </c>
      <c r="R369" s="43"/>
      <c r="S369" s="43"/>
      <c r="T369" s="43"/>
      <c r="U369" s="43"/>
      <c r="V369" s="43"/>
      <c r="W369" s="43"/>
      <c r="X369" s="43" t="s">
        <v>3068</v>
      </c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</row>
    <row r="370" spans="1:35" ht="30.75" thickBot="1">
      <c r="A370" s="43" t="s">
        <v>1197</v>
      </c>
      <c r="B370" s="44">
        <v>43796</v>
      </c>
      <c r="C370" s="43" t="s">
        <v>2983</v>
      </c>
      <c r="D370" s="43" t="s">
        <v>3542</v>
      </c>
      <c r="E370" s="43" t="s">
        <v>127</v>
      </c>
      <c r="F370" s="43" t="s">
        <v>177</v>
      </c>
      <c r="G370" s="43"/>
      <c r="H370" s="43" t="s">
        <v>3491</v>
      </c>
      <c r="I370" s="47" t="s">
        <v>2997</v>
      </c>
      <c r="J370" s="43">
        <v>6</v>
      </c>
      <c r="K370" s="43" t="s">
        <v>3545</v>
      </c>
      <c r="L370" s="43"/>
      <c r="M370" s="43"/>
      <c r="N370" s="43"/>
      <c r="O370" s="43" t="s">
        <v>3544</v>
      </c>
      <c r="P370" s="43"/>
      <c r="Q370" s="43" t="s">
        <v>2988</v>
      </c>
      <c r="R370" s="43"/>
      <c r="S370" s="43"/>
      <c r="T370" s="43"/>
      <c r="U370" s="43"/>
      <c r="V370" s="43"/>
      <c r="W370" s="43"/>
      <c r="X370" s="43" t="s">
        <v>3068</v>
      </c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</row>
    <row r="371" spans="1:35" ht="30.75" thickBot="1">
      <c r="A371" s="43" t="s">
        <v>1197</v>
      </c>
      <c r="B371" s="44">
        <v>43761</v>
      </c>
      <c r="C371" s="43" t="s">
        <v>2983</v>
      </c>
      <c r="D371" s="43" t="s">
        <v>3546</v>
      </c>
      <c r="E371" s="43" t="s">
        <v>321</v>
      </c>
      <c r="F371" s="43" t="s">
        <v>1720</v>
      </c>
      <c r="G371" s="43" t="s">
        <v>1721</v>
      </c>
      <c r="H371" s="43" t="s">
        <v>3101</v>
      </c>
      <c r="I371" s="45" t="s">
        <v>2986</v>
      </c>
      <c r="J371" s="43">
        <v>1</v>
      </c>
      <c r="K371" s="43" t="s">
        <v>2128</v>
      </c>
      <c r="L371" s="43" t="s">
        <v>3547</v>
      </c>
      <c r="M371" s="43">
        <v>2</v>
      </c>
      <c r="N371" s="43" t="s">
        <v>3002</v>
      </c>
      <c r="O371" s="43" t="s">
        <v>3298</v>
      </c>
      <c r="P371" s="43" t="s">
        <v>2988</v>
      </c>
      <c r="Q371" s="43" t="s">
        <v>2988</v>
      </c>
      <c r="R371" s="43" t="s">
        <v>2988</v>
      </c>
      <c r="S371" s="43"/>
      <c r="T371" s="43" t="s">
        <v>2988</v>
      </c>
      <c r="U371" s="43" t="s">
        <v>2988</v>
      </c>
      <c r="V371" s="43"/>
      <c r="W371" s="43"/>
      <c r="X371" s="43" t="s">
        <v>2989</v>
      </c>
      <c r="Y371" s="43">
        <v>3.1</v>
      </c>
      <c r="Z371" s="43">
        <v>2.9</v>
      </c>
      <c r="AA371" s="43"/>
      <c r="AB371" s="43"/>
      <c r="AC371" s="43"/>
      <c r="AD371" s="43"/>
      <c r="AE371" s="43"/>
      <c r="AF371" s="43"/>
      <c r="AG371" s="43"/>
      <c r="AH371" s="43"/>
      <c r="AI371" s="43">
        <v>3</v>
      </c>
    </row>
    <row r="372" spans="1:35" ht="30.75" thickBot="1">
      <c r="A372" s="43" t="s">
        <v>1197</v>
      </c>
      <c r="B372" s="44">
        <v>43761</v>
      </c>
      <c r="C372" s="43" t="s">
        <v>2983</v>
      </c>
      <c r="D372" s="43" t="s">
        <v>3546</v>
      </c>
      <c r="E372" s="43" t="s">
        <v>321</v>
      </c>
      <c r="F372" s="43" t="s">
        <v>1720</v>
      </c>
      <c r="G372" s="43" t="s">
        <v>1721</v>
      </c>
      <c r="H372" s="43" t="s">
        <v>3101</v>
      </c>
      <c r="I372" s="45" t="s">
        <v>2986</v>
      </c>
      <c r="J372" s="43">
        <v>2</v>
      </c>
      <c r="K372" s="43" t="s">
        <v>2614</v>
      </c>
      <c r="L372" s="43" t="s">
        <v>3548</v>
      </c>
      <c r="M372" s="43">
        <v>2</v>
      </c>
      <c r="N372" s="43" t="s">
        <v>3002</v>
      </c>
      <c r="O372" s="43" t="s">
        <v>3296</v>
      </c>
      <c r="P372" s="43" t="s">
        <v>2988</v>
      </c>
      <c r="Q372" s="43" t="s">
        <v>2988</v>
      </c>
      <c r="R372" s="43" t="s">
        <v>2988</v>
      </c>
      <c r="S372" s="43"/>
      <c r="T372" s="43" t="s">
        <v>2988</v>
      </c>
      <c r="U372" s="43" t="s">
        <v>2988</v>
      </c>
      <c r="V372" s="43"/>
      <c r="W372" s="43"/>
      <c r="X372" s="43" t="s">
        <v>2989</v>
      </c>
      <c r="Y372" s="43">
        <v>2.4</v>
      </c>
      <c r="Z372" s="43">
        <v>2.2999999999999998</v>
      </c>
      <c r="AA372" s="43"/>
      <c r="AB372" s="43"/>
      <c r="AC372" s="43"/>
      <c r="AD372" s="43"/>
      <c r="AE372" s="43"/>
      <c r="AF372" s="43"/>
      <c r="AG372" s="43"/>
      <c r="AH372" s="43"/>
      <c r="AI372" s="43">
        <v>2.35</v>
      </c>
    </row>
    <row r="373" spans="1:35" ht="30.75" thickBot="1">
      <c r="A373" s="43" t="s">
        <v>1197</v>
      </c>
      <c r="B373" s="44">
        <v>43761</v>
      </c>
      <c r="C373" s="43" t="s">
        <v>2983</v>
      </c>
      <c r="D373" s="43" t="s">
        <v>3546</v>
      </c>
      <c r="E373" s="43" t="s">
        <v>321</v>
      </c>
      <c r="F373" s="43" t="s">
        <v>1720</v>
      </c>
      <c r="G373" s="43" t="s">
        <v>1721</v>
      </c>
      <c r="H373" s="43" t="s">
        <v>3101</v>
      </c>
      <c r="I373" s="45" t="s">
        <v>2986</v>
      </c>
      <c r="J373" s="43">
        <v>3</v>
      </c>
      <c r="K373" s="43" t="s">
        <v>2634</v>
      </c>
      <c r="L373" s="43" t="s">
        <v>3549</v>
      </c>
      <c r="M373" s="43">
        <v>3</v>
      </c>
      <c r="N373" s="43" t="s">
        <v>3002</v>
      </c>
      <c r="O373" s="43" t="s">
        <v>3323</v>
      </c>
      <c r="P373" s="43" t="s">
        <v>2988</v>
      </c>
      <c r="Q373" s="43" t="s">
        <v>2988</v>
      </c>
      <c r="R373" s="43" t="s">
        <v>2988</v>
      </c>
      <c r="S373" s="43"/>
      <c r="T373" s="43" t="s">
        <v>2988</v>
      </c>
      <c r="U373" s="43" t="s">
        <v>2988</v>
      </c>
      <c r="V373" s="43"/>
      <c r="W373" s="43"/>
      <c r="X373" s="43" t="s">
        <v>2989</v>
      </c>
      <c r="Y373" s="43">
        <v>2.1</v>
      </c>
      <c r="Z373" s="43">
        <v>2.1</v>
      </c>
      <c r="AA373" s="43">
        <v>2</v>
      </c>
      <c r="AB373" s="43"/>
      <c r="AC373" s="43"/>
      <c r="AD373" s="43"/>
      <c r="AE373" s="43"/>
      <c r="AF373" s="43"/>
      <c r="AG373" s="43"/>
      <c r="AH373" s="43"/>
      <c r="AI373" s="43">
        <v>2.0666666669999998</v>
      </c>
    </row>
    <row r="374" spans="1:35" ht="30.75" thickBot="1">
      <c r="A374" s="43" t="s">
        <v>1197</v>
      </c>
      <c r="B374" s="44">
        <v>43760</v>
      </c>
      <c r="C374" s="43" t="s">
        <v>2983</v>
      </c>
      <c r="D374" s="43" t="s">
        <v>3550</v>
      </c>
      <c r="E374" s="43" t="s">
        <v>328</v>
      </c>
      <c r="F374" s="43" t="s">
        <v>1415</v>
      </c>
      <c r="G374" s="43" t="s">
        <v>1416</v>
      </c>
      <c r="H374" s="43" t="s">
        <v>3044</v>
      </c>
      <c r="I374" s="45" t="s">
        <v>2986</v>
      </c>
      <c r="J374" s="43">
        <v>3</v>
      </c>
      <c r="K374" s="43" t="s">
        <v>1417</v>
      </c>
      <c r="L374" s="43">
        <v>7.9</v>
      </c>
      <c r="M374" s="43">
        <v>1</v>
      </c>
      <c r="N374" s="43"/>
      <c r="O374" s="43"/>
      <c r="P374" s="43"/>
      <c r="Q374" s="43" t="s">
        <v>2988</v>
      </c>
      <c r="R374" s="43" t="s">
        <v>2988</v>
      </c>
      <c r="S374" s="43"/>
      <c r="T374" s="43" t="s">
        <v>2988</v>
      </c>
      <c r="U374" s="43" t="s">
        <v>2988</v>
      </c>
      <c r="V374" s="43"/>
      <c r="W374" s="43"/>
      <c r="X374" s="43" t="s">
        <v>2989</v>
      </c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</row>
    <row r="375" spans="1:35" ht="30.75" thickBot="1">
      <c r="A375" s="43" t="s">
        <v>1197</v>
      </c>
      <c r="B375" s="44">
        <v>43760</v>
      </c>
      <c r="C375" s="43" t="s">
        <v>2983</v>
      </c>
      <c r="D375" s="43" t="s">
        <v>3550</v>
      </c>
      <c r="E375" s="43" t="s">
        <v>328</v>
      </c>
      <c r="F375" s="43" t="s">
        <v>1415</v>
      </c>
      <c r="G375" s="43" t="s">
        <v>1416</v>
      </c>
      <c r="H375" s="43" t="s">
        <v>3044</v>
      </c>
      <c r="I375" s="47" t="s">
        <v>2997</v>
      </c>
      <c r="J375" s="43">
        <v>4</v>
      </c>
      <c r="K375" s="43" t="s">
        <v>3551</v>
      </c>
      <c r="L375" s="43">
        <v>6.8</v>
      </c>
      <c r="M375" s="43">
        <v>1</v>
      </c>
      <c r="N375" s="43"/>
      <c r="O375" s="43"/>
      <c r="P375" s="43"/>
      <c r="Q375" s="43" t="s">
        <v>2988</v>
      </c>
      <c r="R375" s="43"/>
      <c r="S375" s="43"/>
      <c r="T375" s="43"/>
      <c r="U375" s="43"/>
      <c r="V375" s="43"/>
      <c r="W375" s="43"/>
      <c r="X375" s="43" t="s">
        <v>2989</v>
      </c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</row>
    <row r="376" spans="1:35" ht="30.75" thickBot="1">
      <c r="A376" s="43" t="s">
        <v>1197</v>
      </c>
      <c r="B376" s="44">
        <v>43760</v>
      </c>
      <c r="C376" s="43" t="s">
        <v>2983</v>
      </c>
      <c r="D376" s="43" t="s">
        <v>3552</v>
      </c>
      <c r="E376" s="43" t="s">
        <v>328</v>
      </c>
      <c r="F376" s="43" t="s">
        <v>2152</v>
      </c>
      <c r="G376" s="43" t="s">
        <v>91</v>
      </c>
      <c r="H376" s="43" t="s">
        <v>3056</v>
      </c>
      <c r="I376" s="47" t="s">
        <v>2997</v>
      </c>
      <c r="J376" s="43">
        <v>3</v>
      </c>
      <c r="K376" s="43" t="s">
        <v>3553</v>
      </c>
      <c r="L376" s="43" t="s">
        <v>3554</v>
      </c>
      <c r="M376" s="43">
        <v>4</v>
      </c>
      <c r="N376" s="43" t="s">
        <v>3002</v>
      </c>
      <c r="O376" s="43" t="s">
        <v>3296</v>
      </c>
      <c r="P376" s="43" t="s">
        <v>2988</v>
      </c>
      <c r="Q376" s="43" t="s">
        <v>2988</v>
      </c>
      <c r="R376" s="43"/>
      <c r="S376" s="43"/>
      <c r="T376" s="43"/>
      <c r="U376" s="43"/>
      <c r="V376" s="43"/>
      <c r="W376" s="43"/>
      <c r="X376" s="43" t="s">
        <v>2989</v>
      </c>
      <c r="Y376" s="43">
        <v>2.9</v>
      </c>
      <c r="Z376" s="43">
        <v>2.9</v>
      </c>
      <c r="AA376" s="43">
        <v>2.9</v>
      </c>
      <c r="AB376" s="43">
        <v>3</v>
      </c>
      <c r="AC376" s="43"/>
      <c r="AD376" s="43"/>
      <c r="AE376" s="43"/>
      <c r="AF376" s="43"/>
      <c r="AG376" s="43"/>
      <c r="AH376" s="43"/>
      <c r="AI376" s="43">
        <v>2.9249999999999998</v>
      </c>
    </row>
    <row r="377" spans="1:35" ht="30.75" thickBot="1">
      <c r="A377" s="43" t="s">
        <v>1197</v>
      </c>
      <c r="B377" s="44">
        <v>43760</v>
      </c>
      <c r="C377" s="43" t="s">
        <v>2983</v>
      </c>
      <c r="D377" s="43" t="s">
        <v>3552</v>
      </c>
      <c r="E377" s="43" t="s">
        <v>328</v>
      </c>
      <c r="F377" s="43" t="s">
        <v>2152</v>
      </c>
      <c r="G377" s="43" t="s">
        <v>91</v>
      </c>
      <c r="H377" s="43" t="s">
        <v>3056</v>
      </c>
      <c r="I377" s="47" t="s">
        <v>2997</v>
      </c>
      <c r="J377" s="43">
        <v>4</v>
      </c>
      <c r="K377" s="43" t="s">
        <v>3555</v>
      </c>
      <c r="L377" s="43" t="s">
        <v>3556</v>
      </c>
      <c r="M377" s="43">
        <v>4</v>
      </c>
      <c r="N377" s="43" t="s">
        <v>3002</v>
      </c>
      <c r="O377" s="43" t="s">
        <v>3323</v>
      </c>
      <c r="P377" s="43" t="s">
        <v>2988</v>
      </c>
      <c r="Q377" s="43" t="s">
        <v>2988</v>
      </c>
      <c r="R377" s="43"/>
      <c r="S377" s="43"/>
      <c r="T377" s="43"/>
      <c r="U377" s="43"/>
      <c r="V377" s="43"/>
      <c r="W377" s="43"/>
      <c r="X377" s="43" t="s">
        <v>2989</v>
      </c>
      <c r="Y377" s="43">
        <v>2.4</v>
      </c>
      <c r="Z377" s="43">
        <v>2.4</v>
      </c>
      <c r="AA377" s="43">
        <v>2.4</v>
      </c>
      <c r="AB377" s="43">
        <v>2.6</v>
      </c>
      <c r="AC377" s="43"/>
      <c r="AD377" s="43"/>
      <c r="AE377" s="43"/>
      <c r="AF377" s="43"/>
      <c r="AG377" s="43"/>
      <c r="AH377" s="43"/>
      <c r="AI377" s="43">
        <v>2.4500000000000002</v>
      </c>
    </row>
    <row r="378" spans="1:35" ht="30.75" thickBot="1">
      <c r="A378" s="43" t="s">
        <v>1197</v>
      </c>
      <c r="B378" s="44">
        <v>43760</v>
      </c>
      <c r="C378" s="43" t="s">
        <v>2983</v>
      </c>
      <c r="D378" s="43" t="s">
        <v>3552</v>
      </c>
      <c r="E378" s="43" t="s">
        <v>328</v>
      </c>
      <c r="F378" s="43" t="s">
        <v>2152</v>
      </c>
      <c r="G378" s="43" t="s">
        <v>91</v>
      </c>
      <c r="H378" s="43" t="s">
        <v>3056</v>
      </c>
      <c r="I378" s="47" t="s">
        <v>2997</v>
      </c>
      <c r="J378" s="43">
        <v>5</v>
      </c>
      <c r="K378" s="43" t="s">
        <v>3557</v>
      </c>
      <c r="L378" s="43"/>
      <c r="M378" s="43">
        <v>5</v>
      </c>
      <c r="N378" s="43"/>
      <c r="O378" s="43" t="s">
        <v>3298</v>
      </c>
      <c r="P378" s="43" t="s">
        <v>2988</v>
      </c>
      <c r="Q378" s="43" t="s">
        <v>2988</v>
      </c>
      <c r="R378" s="43"/>
      <c r="S378" s="43"/>
      <c r="T378" s="43"/>
      <c r="U378" s="43"/>
      <c r="V378" s="43"/>
      <c r="W378" s="43"/>
      <c r="X378" s="43" t="s">
        <v>2989</v>
      </c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</row>
    <row r="379" spans="1:35" ht="30.75" thickBot="1">
      <c r="A379" s="43" t="s">
        <v>1197</v>
      </c>
      <c r="B379" s="44">
        <v>43761</v>
      </c>
      <c r="C379" s="43" t="s">
        <v>2983</v>
      </c>
      <c r="D379" s="43" t="s">
        <v>3558</v>
      </c>
      <c r="E379" s="43" t="s">
        <v>321</v>
      </c>
      <c r="F379" s="43" t="s">
        <v>1140</v>
      </c>
      <c r="G379" s="43" t="s">
        <v>433</v>
      </c>
      <c r="H379" s="43" t="s">
        <v>3015</v>
      </c>
      <c r="I379" s="45" t="s">
        <v>2986</v>
      </c>
      <c r="J379" s="43">
        <v>1</v>
      </c>
      <c r="K379" s="43" t="s">
        <v>1504</v>
      </c>
      <c r="L379" s="43">
        <v>4.7</v>
      </c>
      <c r="M379" s="43">
        <v>1</v>
      </c>
      <c r="N379" s="43" t="s">
        <v>1111</v>
      </c>
      <c r="O379" s="43" t="s">
        <v>3008</v>
      </c>
      <c r="P379" s="43"/>
      <c r="Q379" s="43" t="s">
        <v>2988</v>
      </c>
      <c r="R379" s="43" t="s">
        <v>2988</v>
      </c>
      <c r="S379" s="43"/>
      <c r="T379" s="43" t="s">
        <v>2988</v>
      </c>
      <c r="U379" s="43" t="s">
        <v>2988</v>
      </c>
      <c r="V379" s="43"/>
      <c r="W379" s="43"/>
      <c r="X379" s="43" t="s">
        <v>2989</v>
      </c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</row>
    <row r="380" spans="1:35" ht="30.75" thickBot="1">
      <c r="A380" s="43" t="s">
        <v>1197</v>
      </c>
      <c r="B380" s="44">
        <v>43761</v>
      </c>
      <c r="C380" s="43" t="s">
        <v>2983</v>
      </c>
      <c r="D380" s="43" t="s">
        <v>3558</v>
      </c>
      <c r="E380" s="43" t="s">
        <v>321</v>
      </c>
      <c r="F380" s="43" t="s">
        <v>1140</v>
      </c>
      <c r="G380" s="43" t="s">
        <v>433</v>
      </c>
      <c r="H380" s="43" t="s">
        <v>3015</v>
      </c>
      <c r="I380" s="45" t="s">
        <v>2986</v>
      </c>
      <c r="J380" s="43">
        <v>2</v>
      </c>
      <c r="K380" s="43" t="s">
        <v>1519</v>
      </c>
      <c r="L380" s="43">
        <v>4.2</v>
      </c>
      <c r="M380" s="43">
        <v>1</v>
      </c>
      <c r="N380" s="43" t="s">
        <v>1111</v>
      </c>
      <c r="O380" s="43" t="s">
        <v>3008</v>
      </c>
      <c r="P380" s="43"/>
      <c r="Q380" s="43" t="s">
        <v>2988</v>
      </c>
      <c r="R380" s="43" t="s">
        <v>2988</v>
      </c>
      <c r="S380" s="43"/>
      <c r="T380" s="43" t="s">
        <v>2988</v>
      </c>
      <c r="U380" s="43" t="s">
        <v>2988</v>
      </c>
      <c r="V380" s="43"/>
      <c r="W380" s="43"/>
      <c r="X380" s="43" t="s">
        <v>2989</v>
      </c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</row>
    <row r="381" spans="1:35" ht="30.75" thickBot="1">
      <c r="A381" s="43" t="s">
        <v>1197</v>
      </c>
      <c r="B381" s="44">
        <v>43761</v>
      </c>
      <c r="C381" s="43" t="s">
        <v>2983</v>
      </c>
      <c r="D381" s="43" t="s">
        <v>3558</v>
      </c>
      <c r="E381" s="43" t="s">
        <v>321</v>
      </c>
      <c r="F381" s="43" t="s">
        <v>1140</v>
      </c>
      <c r="G381" s="43" t="s">
        <v>433</v>
      </c>
      <c r="H381" s="43" t="s">
        <v>3015</v>
      </c>
      <c r="I381" s="52" t="s">
        <v>3145</v>
      </c>
      <c r="J381" s="43">
        <v>3</v>
      </c>
      <c r="K381" s="43" t="s">
        <v>3559</v>
      </c>
      <c r="L381" s="43" t="s">
        <v>3560</v>
      </c>
      <c r="M381" s="43">
        <v>2</v>
      </c>
      <c r="N381" s="43" t="s">
        <v>3002</v>
      </c>
      <c r="O381" s="43"/>
      <c r="P381" s="43" t="s">
        <v>2988</v>
      </c>
      <c r="Q381" s="43" t="s">
        <v>2988</v>
      </c>
      <c r="R381" s="43"/>
      <c r="S381" s="43"/>
      <c r="T381" s="43"/>
      <c r="U381" s="43"/>
      <c r="V381" s="43"/>
      <c r="W381" s="43"/>
      <c r="X381" s="43" t="s">
        <v>2989</v>
      </c>
      <c r="Y381" s="43">
        <v>1.6</v>
      </c>
      <c r="Z381" s="43">
        <v>2.4</v>
      </c>
      <c r="AA381" s="43"/>
      <c r="AB381" s="43"/>
      <c r="AC381" s="43"/>
      <c r="AD381" s="43"/>
      <c r="AE381" s="43"/>
      <c r="AF381" s="43"/>
      <c r="AG381" s="43"/>
      <c r="AH381" s="43"/>
      <c r="AI381" s="43">
        <v>2</v>
      </c>
    </row>
    <row r="382" spans="1:35" ht="45.75" thickBot="1">
      <c r="A382" s="43" t="s">
        <v>1197</v>
      </c>
      <c r="B382" s="44">
        <v>43761</v>
      </c>
      <c r="C382" s="43" t="s">
        <v>2983</v>
      </c>
      <c r="D382" s="43" t="s">
        <v>3558</v>
      </c>
      <c r="E382" s="43" t="s">
        <v>321</v>
      </c>
      <c r="F382" s="43" t="s">
        <v>1955</v>
      </c>
      <c r="G382" s="43" t="s">
        <v>1905</v>
      </c>
      <c r="H382" s="43" t="s">
        <v>3384</v>
      </c>
      <c r="I382" s="45" t="s">
        <v>2986</v>
      </c>
      <c r="J382" s="43">
        <v>1</v>
      </c>
      <c r="K382" s="43" t="s">
        <v>2018</v>
      </c>
      <c r="L382" s="43"/>
      <c r="M382" s="43">
        <v>4</v>
      </c>
      <c r="N382" s="43" t="s">
        <v>3002</v>
      </c>
      <c r="O382" s="43" t="s">
        <v>3561</v>
      </c>
      <c r="P382" s="43" t="s">
        <v>2988</v>
      </c>
      <c r="Q382" s="43" t="s">
        <v>2988</v>
      </c>
      <c r="R382" s="43" t="s">
        <v>2988</v>
      </c>
      <c r="S382" s="43"/>
      <c r="T382" s="43" t="s">
        <v>2988</v>
      </c>
      <c r="U382" s="43" t="s">
        <v>2988</v>
      </c>
      <c r="V382" s="43"/>
      <c r="W382" s="43"/>
      <c r="X382" s="43" t="s">
        <v>2989</v>
      </c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</row>
    <row r="383" spans="1:35" ht="30.75" thickBot="1">
      <c r="A383" s="43" t="s">
        <v>1197</v>
      </c>
      <c r="B383" s="44">
        <v>43761</v>
      </c>
      <c r="C383" s="43" t="s">
        <v>2983</v>
      </c>
      <c r="D383" s="43" t="s">
        <v>3558</v>
      </c>
      <c r="E383" s="43" t="s">
        <v>321</v>
      </c>
      <c r="F383" s="43" t="s">
        <v>1955</v>
      </c>
      <c r="G383" s="43" t="s">
        <v>1905</v>
      </c>
      <c r="H383" s="43" t="s">
        <v>3384</v>
      </c>
      <c r="I383" s="45" t="s">
        <v>2986</v>
      </c>
      <c r="J383" s="43">
        <v>2</v>
      </c>
      <c r="K383" s="43" t="s">
        <v>2079</v>
      </c>
      <c r="L383" s="43"/>
      <c r="M383" s="43">
        <v>4</v>
      </c>
      <c r="N383" s="43" t="s">
        <v>3002</v>
      </c>
      <c r="O383" s="43" t="s">
        <v>3296</v>
      </c>
      <c r="P383" s="43" t="s">
        <v>2988</v>
      </c>
      <c r="Q383" s="43" t="s">
        <v>2988</v>
      </c>
      <c r="R383" s="43" t="s">
        <v>2988</v>
      </c>
      <c r="S383" s="43"/>
      <c r="T383" s="43" t="s">
        <v>2988</v>
      </c>
      <c r="U383" s="43" t="s">
        <v>2988</v>
      </c>
      <c r="V383" s="43"/>
      <c r="W383" s="43"/>
      <c r="X383" s="43" t="s">
        <v>2989</v>
      </c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</row>
    <row r="384" spans="1:35" ht="30.75" thickBot="1">
      <c r="A384" s="43" t="s">
        <v>1197</v>
      </c>
      <c r="B384" s="44">
        <v>43761</v>
      </c>
      <c r="C384" s="43" t="s">
        <v>2983</v>
      </c>
      <c r="D384" s="43" t="s">
        <v>3558</v>
      </c>
      <c r="E384" s="43" t="s">
        <v>321</v>
      </c>
      <c r="F384" s="43" t="s">
        <v>1955</v>
      </c>
      <c r="G384" s="43" t="s">
        <v>1905</v>
      </c>
      <c r="H384" s="43" t="s">
        <v>3384</v>
      </c>
      <c r="I384" s="45" t="s">
        <v>2986</v>
      </c>
      <c r="J384" s="43">
        <v>3</v>
      </c>
      <c r="K384" s="43" t="s">
        <v>2039</v>
      </c>
      <c r="L384" s="43"/>
      <c r="M384" s="43">
        <v>4</v>
      </c>
      <c r="N384" s="43" t="s">
        <v>3002</v>
      </c>
      <c r="O384" s="43" t="s">
        <v>3323</v>
      </c>
      <c r="P384" s="43" t="s">
        <v>2988</v>
      </c>
      <c r="Q384" s="43" t="s">
        <v>2988</v>
      </c>
      <c r="R384" s="43" t="s">
        <v>2988</v>
      </c>
      <c r="S384" s="43"/>
      <c r="T384" s="43" t="s">
        <v>2988</v>
      </c>
      <c r="U384" s="43" t="s">
        <v>2988</v>
      </c>
      <c r="V384" s="43"/>
      <c r="W384" s="43"/>
      <c r="X384" s="43" t="s">
        <v>2989</v>
      </c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</row>
    <row r="385" spans="1:35" ht="30.75" thickBot="1">
      <c r="A385" s="43" t="s">
        <v>1197</v>
      </c>
      <c r="B385" s="44">
        <v>43761</v>
      </c>
      <c r="C385" s="43" t="s">
        <v>2983</v>
      </c>
      <c r="D385" s="43" t="s">
        <v>3558</v>
      </c>
      <c r="E385" s="43" t="s">
        <v>321</v>
      </c>
      <c r="F385" s="43" t="s">
        <v>1955</v>
      </c>
      <c r="G385" s="43" t="s">
        <v>1905</v>
      </c>
      <c r="H385" s="43" t="s">
        <v>3384</v>
      </c>
      <c r="I385" s="47" t="s">
        <v>2997</v>
      </c>
      <c r="J385" s="43">
        <v>4</v>
      </c>
      <c r="K385" s="43" t="s">
        <v>3562</v>
      </c>
      <c r="L385" s="43"/>
      <c r="M385" s="43">
        <v>4</v>
      </c>
      <c r="N385" s="43" t="s">
        <v>3002</v>
      </c>
      <c r="O385" s="43" t="s">
        <v>3323</v>
      </c>
      <c r="P385" s="43" t="s">
        <v>2988</v>
      </c>
      <c r="Q385" s="43" t="s">
        <v>2988</v>
      </c>
      <c r="R385" s="43"/>
      <c r="S385" s="43"/>
      <c r="T385" s="43"/>
      <c r="U385" s="43"/>
      <c r="V385" s="43"/>
      <c r="W385" s="43"/>
      <c r="X385" s="43" t="s">
        <v>2989</v>
      </c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</row>
    <row r="386" spans="1:35" ht="30.75" thickBot="1">
      <c r="A386" s="43" t="s">
        <v>1197</v>
      </c>
      <c r="B386" s="44">
        <v>43760</v>
      </c>
      <c r="C386" s="43" t="s">
        <v>2983</v>
      </c>
      <c r="D386" s="43" t="s">
        <v>3563</v>
      </c>
      <c r="E386" s="43" t="s">
        <v>321</v>
      </c>
      <c r="F386" s="43" t="s">
        <v>3564</v>
      </c>
      <c r="G386" s="43" t="s">
        <v>3565</v>
      </c>
      <c r="H386" s="43" t="s">
        <v>3566</v>
      </c>
      <c r="I386" s="47" t="s">
        <v>2997</v>
      </c>
      <c r="J386" s="43">
        <v>1</v>
      </c>
      <c r="K386" s="43" t="s">
        <v>3567</v>
      </c>
      <c r="L386" s="43">
        <v>1.5</v>
      </c>
      <c r="M386" s="43">
        <v>1</v>
      </c>
      <c r="N386" s="43" t="s">
        <v>3002</v>
      </c>
      <c r="O386" s="43"/>
      <c r="P386" s="43" t="s">
        <v>2988</v>
      </c>
      <c r="Q386" s="43" t="s">
        <v>2988</v>
      </c>
      <c r="R386" s="43"/>
      <c r="S386" s="43"/>
      <c r="T386" s="43"/>
      <c r="U386" s="43"/>
      <c r="V386" s="43"/>
      <c r="W386" s="43"/>
      <c r="X386" s="43" t="s">
        <v>2989</v>
      </c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</row>
    <row r="387" spans="1:35" ht="30.75" thickBot="1">
      <c r="A387" s="43" t="s">
        <v>1197</v>
      </c>
      <c r="B387" s="44">
        <v>43760</v>
      </c>
      <c r="C387" s="43" t="s">
        <v>2983</v>
      </c>
      <c r="D387" s="43" t="s">
        <v>3563</v>
      </c>
      <c r="E387" s="43" t="s">
        <v>321</v>
      </c>
      <c r="F387" s="43" t="s">
        <v>3564</v>
      </c>
      <c r="G387" s="43" t="s">
        <v>3565</v>
      </c>
      <c r="H387" s="43" t="s">
        <v>3566</v>
      </c>
      <c r="I387" s="47" t="s">
        <v>2997</v>
      </c>
      <c r="J387" s="43">
        <v>2</v>
      </c>
      <c r="K387" s="43" t="s">
        <v>3568</v>
      </c>
      <c r="L387" s="43">
        <v>1.3</v>
      </c>
      <c r="M387" s="43">
        <v>1</v>
      </c>
      <c r="N387" s="43" t="s">
        <v>3002</v>
      </c>
      <c r="O387" s="43"/>
      <c r="P387" s="43" t="s">
        <v>2988</v>
      </c>
      <c r="Q387" s="43" t="s">
        <v>2988</v>
      </c>
      <c r="R387" s="43"/>
      <c r="S387" s="43"/>
      <c r="T387" s="43"/>
      <c r="U387" s="43"/>
      <c r="V387" s="43"/>
      <c r="W387" s="43"/>
      <c r="X387" s="43" t="s">
        <v>2989</v>
      </c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</row>
    <row r="388" spans="1:35" ht="30.75" thickBot="1">
      <c r="A388" s="43" t="s">
        <v>1197</v>
      </c>
      <c r="B388" s="44">
        <v>43760</v>
      </c>
      <c r="C388" s="43" t="s">
        <v>2983</v>
      </c>
      <c r="D388" s="43" t="s">
        <v>3563</v>
      </c>
      <c r="E388" s="43" t="s">
        <v>321</v>
      </c>
      <c r="F388" s="43" t="s">
        <v>3564</v>
      </c>
      <c r="G388" s="43" t="s">
        <v>3565</v>
      </c>
      <c r="H388" s="43" t="s">
        <v>3566</v>
      </c>
      <c r="I388" s="47" t="s">
        <v>2997</v>
      </c>
      <c r="J388" s="43">
        <v>3</v>
      </c>
      <c r="K388" s="43" t="s">
        <v>3569</v>
      </c>
      <c r="L388" s="43">
        <v>1.5</v>
      </c>
      <c r="M388" s="43">
        <v>1</v>
      </c>
      <c r="N388" s="43" t="s">
        <v>3002</v>
      </c>
      <c r="O388" s="43"/>
      <c r="P388" s="43" t="s">
        <v>2988</v>
      </c>
      <c r="Q388" s="43" t="s">
        <v>2988</v>
      </c>
      <c r="R388" s="43"/>
      <c r="S388" s="43"/>
      <c r="T388" s="43"/>
      <c r="U388" s="43"/>
      <c r="V388" s="43"/>
      <c r="W388" s="43"/>
      <c r="X388" s="43" t="s">
        <v>2989</v>
      </c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</row>
    <row r="389" spans="1:35" ht="30.75" thickBot="1">
      <c r="A389" s="43" t="s">
        <v>1197</v>
      </c>
      <c r="B389" s="44">
        <v>43760</v>
      </c>
      <c r="C389" s="43" t="s">
        <v>2983</v>
      </c>
      <c r="D389" s="43" t="s">
        <v>3563</v>
      </c>
      <c r="E389" s="43" t="s">
        <v>321</v>
      </c>
      <c r="F389" s="43" t="s">
        <v>3564</v>
      </c>
      <c r="G389" s="43" t="s">
        <v>3565</v>
      </c>
      <c r="H389" s="43" t="s">
        <v>3566</v>
      </c>
      <c r="I389" s="47" t="s">
        <v>2997</v>
      </c>
      <c r="J389" s="43">
        <v>4</v>
      </c>
      <c r="K389" s="43" t="s">
        <v>3570</v>
      </c>
      <c r="L389" s="43">
        <v>1.9</v>
      </c>
      <c r="M389" s="43">
        <v>1</v>
      </c>
      <c r="N389" s="43" t="s">
        <v>3002</v>
      </c>
      <c r="O389" s="43"/>
      <c r="P389" s="43" t="s">
        <v>2988</v>
      </c>
      <c r="Q389" s="43" t="s">
        <v>2988</v>
      </c>
      <c r="R389" s="43"/>
      <c r="S389" s="43"/>
      <c r="T389" s="43"/>
      <c r="U389" s="43"/>
      <c r="V389" s="43"/>
      <c r="W389" s="43"/>
      <c r="X389" s="43" t="s">
        <v>2989</v>
      </c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</row>
    <row r="390" spans="1:35" ht="30.75" thickBot="1">
      <c r="A390" s="43" t="s">
        <v>1197</v>
      </c>
      <c r="B390" s="44">
        <v>43760</v>
      </c>
      <c r="C390" s="43" t="s">
        <v>2983</v>
      </c>
      <c r="D390" s="43" t="s">
        <v>3563</v>
      </c>
      <c r="E390" s="43" t="s">
        <v>321</v>
      </c>
      <c r="F390" s="43" t="s">
        <v>3564</v>
      </c>
      <c r="G390" s="43" t="s">
        <v>3565</v>
      </c>
      <c r="H390" s="43" t="s">
        <v>3566</v>
      </c>
      <c r="I390" s="47" t="s">
        <v>2997</v>
      </c>
      <c r="J390" s="43">
        <v>5</v>
      </c>
      <c r="K390" s="43" t="s">
        <v>3571</v>
      </c>
      <c r="L390" s="43">
        <v>2</v>
      </c>
      <c r="M390" s="43">
        <v>1</v>
      </c>
      <c r="N390" s="43" t="s">
        <v>3002</v>
      </c>
      <c r="O390" s="43"/>
      <c r="P390" s="43" t="s">
        <v>2988</v>
      </c>
      <c r="Q390" s="43" t="s">
        <v>2988</v>
      </c>
      <c r="R390" s="43"/>
      <c r="S390" s="43"/>
      <c r="T390" s="43"/>
      <c r="U390" s="43"/>
      <c r="V390" s="43"/>
      <c r="W390" s="43"/>
      <c r="X390" s="43" t="s">
        <v>2989</v>
      </c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</row>
    <row r="391" spans="1:35" ht="60.75" thickBot="1">
      <c r="A391" s="43" t="s">
        <v>1197</v>
      </c>
      <c r="B391" s="44">
        <v>43760</v>
      </c>
      <c r="C391" s="43" t="s">
        <v>2983</v>
      </c>
      <c r="D391" s="43" t="s">
        <v>3572</v>
      </c>
      <c r="E391" s="43" t="s">
        <v>328</v>
      </c>
      <c r="F391" s="43" t="s">
        <v>1167</v>
      </c>
      <c r="G391" s="43"/>
      <c r="H391" s="43" t="s">
        <v>1167</v>
      </c>
      <c r="I391" s="45" t="s">
        <v>2986</v>
      </c>
      <c r="J391" s="43">
        <v>1</v>
      </c>
      <c r="K391" s="43" t="s">
        <v>3573</v>
      </c>
      <c r="L391" s="43"/>
      <c r="M391" s="43"/>
      <c r="N391" s="43" t="s">
        <v>1167</v>
      </c>
      <c r="O391" s="43" t="s">
        <v>3574</v>
      </c>
      <c r="P391" s="43" t="s">
        <v>2988</v>
      </c>
      <c r="Q391" s="43" t="s">
        <v>2988</v>
      </c>
      <c r="R391" s="43" t="s">
        <v>2988</v>
      </c>
      <c r="S391" s="43"/>
      <c r="T391" s="43" t="s">
        <v>2988</v>
      </c>
      <c r="U391" s="43" t="s">
        <v>2988</v>
      </c>
      <c r="V391" s="43"/>
      <c r="W391" s="43"/>
      <c r="X391" s="43" t="s">
        <v>3068</v>
      </c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</row>
    <row r="392" spans="1:35" ht="60.75" thickBot="1">
      <c r="A392" s="43" t="s">
        <v>1197</v>
      </c>
      <c r="B392" s="44">
        <v>43760</v>
      </c>
      <c r="C392" s="43" t="s">
        <v>2983</v>
      </c>
      <c r="D392" s="43" t="s">
        <v>3575</v>
      </c>
      <c r="E392" s="43" t="s">
        <v>328</v>
      </c>
      <c r="F392" s="43" t="s">
        <v>1167</v>
      </c>
      <c r="G392" s="43"/>
      <c r="H392" s="43" t="s">
        <v>1167</v>
      </c>
      <c r="I392" s="45" t="s">
        <v>2986</v>
      </c>
      <c r="J392" s="43">
        <v>2</v>
      </c>
      <c r="K392" s="43" t="s">
        <v>3576</v>
      </c>
      <c r="L392" s="43"/>
      <c r="M392" s="43"/>
      <c r="N392" s="43" t="s">
        <v>1167</v>
      </c>
      <c r="O392" s="43" t="s">
        <v>3577</v>
      </c>
      <c r="P392" s="43" t="s">
        <v>2988</v>
      </c>
      <c r="Q392" s="43" t="s">
        <v>2988</v>
      </c>
      <c r="R392" s="43" t="s">
        <v>2988</v>
      </c>
      <c r="S392" s="43"/>
      <c r="T392" s="43" t="s">
        <v>2988</v>
      </c>
      <c r="U392" s="43" t="s">
        <v>2988</v>
      </c>
      <c r="V392" s="43"/>
      <c r="W392" s="43"/>
      <c r="X392" s="43" t="s">
        <v>3068</v>
      </c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</row>
    <row r="393" spans="1:35" ht="15.75" thickBot="1">
      <c r="A393" s="43" t="s">
        <v>1197</v>
      </c>
      <c r="B393" s="44">
        <v>43760</v>
      </c>
      <c r="C393" s="43" t="s">
        <v>2983</v>
      </c>
      <c r="D393" s="43" t="s">
        <v>3578</v>
      </c>
      <c r="E393" s="43" t="s">
        <v>321</v>
      </c>
      <c r="F393" s="43" t="s">
        <v>2255</v>
      </c>
      <c r="G393" s="43"/>
      <c r="H393" s="43" t="s">
        <v>2255</v>
      </c>
      <c r="I393" s="45" t="s">
        <v>2986</v>
      </c>
      <c r="J393" s="43">
        <v>1</v>
      </c>
      <c r="K393" s="43" t="s">
        <v>3579</v>
      </c>
      <c r="L393" s="43"/>
      <c r="M393" s="43"/>
      <c r="N393" s="43" t="s">
        <v>2255</v>
      </c>
      <c r="O393" s="43"/>
      <c r="P393" s="43" t="s">
        <v>2988</v>
      </c>
      <c r="Q393" s="43" t="s">
        <v>2988</v>
      </c>
      <c r="R393" s="43" t="s">
        <v>2988</v>
      </c>
      <c r="S393" s="43"/>
      <c r="T393" s="43" t="s">
        <v>2988</v>
      </c>
      <c r="U393" s="43" t="s">
        <v>2988</v>
      </c>
      <c r="V393" s="43"/>
      <c r="W393" s="43"/>
      <c r="X393" s="43" t="s">
        <v>3068</v>
      </c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</row>
    <row r="394" spans="1:35" ht="15.75" thickBot="1">
      <c r="A394" s="43" t="s">
        <v>1197</v>
      </c>
      <c r="B394" s="44">
        <v>43760</v>
      </c>
      <c r="C394" s="43" t="s">
        <v>2983</v>
      </c>
      <c r="D394" s="43" t="s">
        <v>3580</v>
      </c>
      <c r="E394" s="43" t="s">
        <v>328</v>
      </c>
      <c r="F394" s="43" t="s">
        <v>495</v>
      </c>
      <c r="G394" s="43"/>
      <c r="H394" s="43" t="s">
        <v>3581</v>
      </c>
      <c r="I394" s="45" t="s">
        <v>2986</v>
      </c>
      <c r="J394" s="43">
        <v>1</v>
      </c>
      <c r="K394" s="43" t="s">
        <v>2520</v>
      </c>
      <c r="L394" s="43"/>
      <c r="M394" s="43"/>
      <c r="N394" s="43" t="s">
        <v>495</v>
      </c>
      <c r="O394" s="43"/>
      <c r="P394" s="43"/>
      <c r="Q394" s="43" t="s">
        <v>2988</v>
      </c>
      <c r="R394" s="43" t="s">
        <v>2988</v>
      </c>
      <c r="S394" s="43"/>
      <c r="T394" s="43" t="s">
        <v>2988</v>
      </c>
      <c r="U394" s="43" t="s">
        <v>2988</v>
      </c>
      <c r="V394" s="43"/>
      <c r="W394" s="43"/>
      <c r="X394" s="43" t="s">
        <v>3068</v>
      </c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</row>
    <row r="395" spans="1:35" ht="30.75" thickBot="1">
      <c r="A395" s="43" t="s">
        <v>1197</v>
      </c>
      <c r="B395" s="44">
        <v>43760</v>
      </c>
      <c r="C395" s="43" t="s">
        <v>2983</v>
      </c>
      <c r="D395" s="43" t="s">
        <v>3582</v>
      </c>
      <c r="E395" s="43" t="s">
        <v>337</v>
      </c>
      <c r="F395" s="43" t="s">
        <v>555</v>
      </c>
      <c r="G395" s="43" t="s">
        <v>556</v>
      </c>
      <c r="H395" s="43" t="s">
        <v>3256</v>
      </c>
      <c r="I395" s="45" t="s">
        <v>2986</v>
      </c>
      <c r="J395" s="43">
        <v>1</v>
      </c>
      <c r="K395" s="43" t="s">
        <v>1378</v>
      </c>
      <c r="L395" s="43"/>
      <c r="M395" s="43"/>
      <c r="N395" s="43" t="s">
        <v>3257</v>
      </c>
      <c r="O395" s="43"/>
      <c r="P395" s="43"/>
      <c r="Q395" s="43" t="s">
        <v>2988</v>
      </c>
      <c r="R395" s="43" t="s">
        <v>2988</v>
      </c>
      <c r="S395" s="43"/>
      <c r="T395" s="43" t="s">
        <v>2988</v>
      </c>
      <c r="U395" s="43" t="s">
        <v>2988</v>
      </c>
      <c r="V395" s="43"/>
      <c r="W395" s="43"/>
      <c r="X395" s="43" t="s">
        <v>3068</v>
      </c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</row>
    <row r="396" spans="1:35" ht="30.75" thickBot="1">
      <c r="A396" s="43" t="s">
        <v>1197</v>
      </c>
      <c r="B396" s="44">
        <v>43760</v>
      </c>
      <c r="C396" s="43" t="s">
        <v>2983</v>
      </c>
      <c r="D396" s="43" t="s">
        <v>3583</v>
      </c>
      <c r="E396" s="43" t="s">
        <v>328</v>
      </c>
      <c r="F396" s="43" t="s">
        <v>555</v>
      </c>
      <c r="G396" s="43" t="s">
        <v>556</v>
      </c>
      <c r="H396" s="43" t="s">
        <v>3256</v>
      </c>
      <c r="I396" s="45" t="s">
        <v>2986</v>
      </c>
      <c r="J396" s="43">
        <v>3</v>
      </c>
      <c r="K396" s="43" t="s">
        <v>1199</v>
      </c>
      <c r="L396" s="43"/>
      <c r="M396" s="43"/>
      <c r="N396" s="43" t="s">
        <v>3257</v>
      </c>
      <c r="O396" s="43"/>
      <c r="P396" s="43"/>
      <c r="Q396" s="43" t="s">
        <v>2988</v>
      </c>
      <c r="R396" s="43" t="s">
        <v>2988</v>
      </c>
      <c r="S396" s="43"/>
      <c r="T396" s="43" t="s">
        <v>2988</v>
      </c>
      <c r="U396" s="43" t="s">
        <v>2988</v>
      </c>
      <c r="V396" s="43"/>
      <c r="W396" s="43"/>
      <c r="X396" s="43" t="s">
        <v>3068</v>
      </c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</row>
    <row r="397" spans="1:35" ht="30.75" thickBot="1">
      <c r="A397" s="43" t="s">
        <v>1197</v>
      </c>
      <c r="B397" s="44">
        <v>43760</v>
      </c>
      <c r="C397" s="43" t="s">
        <v>2983</v>
      </c>
      <c r="D397" s="43" t="s">
        <v>3584</v>
      </c>
      <c r="E397" s="43" t="s">
        <v>328</v>
      </c>
      <c r="F397" s="43" t="s">
        <v>3507</v>
      </c>
      <c r="G397" s="43" t="s">
        <v>3508</v>
      </c>
      <c r="H397" s="43" t="s">
        <v>3509</v>
      </c>
      <c r="I397" s="47" t="s">
        <v>2997</v>
      </c>
      <c r="J397" s="43">
        <v>4</v>
      </c>
      <c r="K397" s="43" t="s">
        <v>3585</v>
      </c>
      <c r="L397" s="43"/>
      <c r="M397" s="43"/>
      <c r="N397" s="43" t="s">
        <v>3257</v>
      </c>
      <c r="O397" s="43"/>
      <c r="P397" s="43"/>
      <c r="Q397" s="43" t="s">
        <v>2988</v>
      </c>
      <c r="R397" s="43"/>
      <c r="S397" s="43"/>
      <c r="T397" s="43"/>
      <c r="U397" s="43"/>
      <c r="V397" s="43"/>
      <c r="W397" s="43"/>
      <c r="X397" s="43" t="s">
        <v>3068</v>
      </c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</row>
    <row r="398" spans="1:35" ht="30.75" thickBot="1">
      <c r="A398" s="43" t="s">
        <v>1197</v>
      </c>
      <c r="B398" s="44">
        <v>43760</v>
      </c>
      <c r="C398" s="43" t="s">
        <v>2983</v>
      </c>
      <c r="D398" s="43" t="s">
        <v>3586</v>
      </c>
      <c r="E398" s="43" t="s">
        <v>337</v>
      </c>
      <c r="F398" s="43" t="s">
        <v>555</v>
      </c>
      <c r="G398" s="43" t="s">
        <v>556</v>
      </c>
      <c r="H398" s="43" t="s">
        <v>3256</v>
      </c>
      <c r="I398" s="45" t="s">
        <v>2986</v>
      </c>
      <c r="J398" s="43">
        <v>2</v>
      </c>
      <c r="K398" s="43" t="s">
        <v>1372</v>
      </c>
      <c r="L398" s="43"/>
      <c r="M398" s="43"/>
      <c r="N398" s="43" t="s">
        <v>3257</v>
      </c>
      <c r="O398" s="43"/>
      <c r="P398" s="43"/>
      <c r="Q398" s="43" t="s">
        <v>2988</v>
      </c>
      <c r="R398" s="43" t="s">
        <v>2988</v>
      </c>
      <c r="S398" s="43"/>
      <c r="T398" s="43" t="s">
        <v>2988</v>
      </c>
      <c r="U398" s="43" t="s">
        <v>2988</v>
      </c>
      <c r="V398" s="43"/>
      <c r="W398" s="43"/>
      <c r="X398" s="43" t="s">
        <v>3068</v>
      </c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</row>
    <row r="399" spans="1:35" ht="30.75" thickBot="1">
      <c r="A399" s="43" t="s">
        <v>1197</v>
      </c>
      <c r="B399" s="44">
        <v>43760</v>
      </c>
      <c r="C399" s="43" t="s">
        <v>2983</v>
      </c>
      <c r="D399" s="43" t="s">
        <v>3587</v>
      </c>
      <c r="E399" s="43" t="s">
        <v>321</v>
      </c>
      <c r="F399" s="43" t="s">
        <v>555</v>
      </c>
      <c r="G399" s="43" t="s">
        <v>556</v>
      </c>
      <c r="H399" s="43" t="s">
        <v>3256</v>
      </c>
      <c r="I399" s="45" t="s">
        <v>2986</v>
      </c>
      <c r="J399" s="43">
        <v>1</v>
      </c>
      <c r="K399" s="43" t="s">
        <v>1292</v>
      </c>
      <c r="L399" s="43"/>
      <c r="M399" s="43"/>
      <c r="N399" s="43" t="s">
        <v>3257</v>
      </c>
      <c r="O399" s="43"/>
      <c r="P399" s="43"/>
      <c r="Q399" s="43" t="s">
        <v>2988</v>
      </c>
      <c r="R399" s="43" t="s">
        <v>2988</v>
      </c>
      <c r="S399" s="43"/>
      <c r="T399" s="43" t="s">
        <v>2988</v>
      </c>
      <c r="U399" s="43" t="s">
        <v>2988</v>
      </c>
      <c r="V399" s="43"/>
      <c r="W399" s="43"/>
      <c r="X399" s="43" t="s">
        <v>3068</v>
      </c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</row>
    <row r="400" spans="1:35" ht="30.75" thickBot="1">
      <c r="A400" s="43" t="s">
        <v>1197</v>
      </c>
      <c r="B400" s="44">
        <v>43760</v>
      </c>
      <c r="C400" s="43" t="s">
        <v>2983</v>
      </c>
      <c r="D400" s="43" t="s">
        <v>3588</v>
      </c>
      <c r="E400" s="43" t="s">
        <v>337</v>
      </c>
      <c r="F400" s="43" t="s">
        <v>1579</v>
      </c>
      <c r="G400" s="43" t="s">
        <v>1580</v>
      </c>
      <c r="H400" s="43" t="s">
        <v>3060</v>
      </c>
      <c r="I400" s="47" t="s">
        <v>2997</v>
      </c>
      <c r="J400" s="43">
        <v>4</v>
      </c>
      <c r="K400" s="43" t="s">
        <v>3589</v>
      </c>
      <c r="L400" s="43">
        <v>5.4</v>
      </c>
      <c r="M400" s="43">
        <v>1</v>
      </c>
      <c r="N400" s="43" t="s">
        <v>1111</v>
      </c>
      <c r="O400" s="43" t="s">
        <v>3000</v>
      </c>
      <c r="P400" s="43"/>
      <c r="Q400" s="43" t="s">
        <v>2988</v>
      </c>
      <c r="R400" s="43"/>
      <c r="S400" s="43"/>
      <c r="T400" s="43"/>
      <c r="U400" s="43"/>
      <c r="V400" s="43"/>
      <c r="W400" s="43"/>
      <c r="X400" s="43" t="s">
        <v>2989</v>
      </c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</row>
    <row r="401" spans="1:35" ht="30.75" thickBot="1">
      <c r="A401" s="43" t="s">
        <v>1197</v>
      </c>
      <c r="B401" s="44">
        <v>43760</v>
      </c>
      <c r="C401" s="43" t="s">
        <v>2983</v>
      </c>
      <c r="D401" s="43" t="s">
        <v>3588</v>
      </c>
      <c r="E401" s="43" t="s">
        <v>337</v>
      </c>
      <c r="F401" s="43" t="s">
        <v>1579</v>
      </c>
      <c r="G401" s="43" t="s">
        <v>1580</v>
      </c>
      <c r="H401" s="43" t="s">
        <v>3060</v>
      </c>
      <c r="I401" s="47" t="s">
        <v>2997</v>
      </c>
      <c r="J401" s="43">
        <v>5</v>
      </c>
      <c r="K401" s="43" t="s">
        <v>3590</v>
      </c>
      <c r="L401" s="43">
        <v>3.9</v>
      </c>
      <c r="M401" s="43">
        <v>1</v>
      </c>
      <c r="N401" s="43" t="s">
        <v>3002</v>
      </c>
      <c r="O401" s="43" t="s">
        <v>3008</v>
      </c>
      <c r="P401" s="43" t="s">
        <v>2988</v>
      </c>
      <c r="Q401" s="43" t="s">
        <v>2988</v>
      </c>
      <c r="R401" s="43"/>
      <c r="S401" s="43"/>
      <c r="T401" s="43"/>
      <c r="U401" s="43"/>
      <c r="V401" s="43"/>
      <c r="W401" s="43"/>
      <c r="X401" s="43" t="s">
        <v>2989</v>
      </c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</row>
    <row r="402" spans="1:35" ht="60.75" thickBot="1">
      <c r="A402" s="43" t="s">
        <v>1197</v>
      </c>
      <c r="B402" s="44">
        <v>43760</v>
      </c>
      <c r="C402" s="43" t="s">
        <v>2983</v>
      </c>
      <c r="D402" s="43" t="s">
        <v>3591</v>
      </c>
      <c r="E402" s="43" t="s">
        <v>337</v>
      </c>
      <c r="F402" s="43" t="s">
        <v>1914</v>
      </c>
      <c r="G402" s="43" t="s">
        <v>1915</v>
      </c>
      <c r="H402" s="43" t="s">
        <v>3300</v>
      </c>
      <c r="I402" s="45" t="s">
        <v>2986</v>
      </c>
      <c r="J402" s="43">
        <v>1</v>
      </c>
      <c r="K402" s="43" t="s">
        <v>1986</v>
      </c>
      <c r="L402" s="43" t="s">
        <v>3592</v>
      </c>
      <c r="M402" s="43">
        <v>4</v>
      </c>
      <c r="N402" s="43" t="s">
        <v>3002</v>
      </c>
      <c r="O402" s="53" t="s">
        <v>3593</v>
      </c>
      <c r="P402" s="43" t="s">
        <v>2988</v>
      </c>
      <c r="Q402" s="43" t="s">
        <v>2988</v>
      </c>
      <c r="R402" s="43" t="s">
        <v>2988</v>
      </c>
      <c r="S402" s="43"/>
      <c r="T402" s="43" t="s">
        <v>2988</v>
      </c>
      <c r="U402" s="43" t="s">
        <v>2988</v>
      </c>
      <c r="V402" s="43"/>
      <c r="W402" s="43"/>
      <c r="X402" s="43" t="s">
        <v>2989</v>
      </c>
      <c r="Y402" s="43">
        <v>0.9</v>
      </c>
      <c r="Z402" s="43">
        <v>0.8</v>
      </c>
      <c r="AA402" s="43">
        <v>0.8</v>
      </c>
      <c r="AB402" s="43">
        <v>0.8</v>
      </c>
      <c r="AC402" s="43"/>
      <c r="AD402" s="43"/>
      <c r="AE402" s="43"/>
      <c r="AF402" s="43"/>
      <c r="AG402" s="43"/>
      <c r="AH402" s="43"/>
      <c r="AI402" s="43">
        <v>0.82499999999999996</v>
      </c>
    </row>
    <row r="403" spans="1:35" ht="30.75" thickBot="1">
      <c r="A403" s="43" t="s">
        <v>1197</v>
      </c>
      <c r="B403" s="44">
        <v>43760</v>
      </c>
      <c r="C403" s="43" t="s">
        <v>2983</v>
      </c>
      <c r="D403" s="43" t="s">
        <v>3591</v>
      </c>
      <c r="E403" s="43" t="s">
        <v>337</v>
      </c>
      <c r="F403" s="43" t="s">
        <v>1914</v>
      </c>
      <c r="G403" s="43" t="s">
        <v>1915</v>
      </c>
      <c r="H403" s="43" t="s">
        <v>3300</v>
      </c>
      <c r="I403" s="45" t="s">
        <v>2986</v>
      </c>
      <c r="J403" s="43">
        <v>2</v>
      </c>
      <c r="K403" s="43" t="s">
        <v>2094</v>
      </c>
      <c r="L403" s="43" t="s">
        <v>3594</v>
      </c>
      <c r="M403" s="43">
        <v>5</v>
      </c>
      <c r="N403" s="43" t="s">
        <v>3002</v>
      </c>
      <c r="O403" s="43"/>
      <c r="P403" s="43" t="s">
        <v>2988</v>
      </c>
      <c r="Q403" s="43" t="s">
        <v>2988</v>
      </c>
      <c r="R403" s="43" t="s">
        <v>2988</v>
      </c>
      <c r="S403" s="43"/>
      <c r="T403" s="43" t="s">
        <v>2988</v>
      </c>
      <c r="U403" s="43" t="s">
        <v>2988</v>
      </c>
      <c r="V403" s="43"/>
      <c r="W403" s="43"/>
      <c r="X403" s="43" t="s">
        <v>2989</v>
      </c>
      <c r="Y403" s="43">
        <v>0.4</v>
      </c>
      <c r="Z403" s="43">
        <v>0.6</v>
      </c>
      <c r="AA403" s="43">
        <v>0.5</v>
      </c>
      <c r="AB403" s="43">
        <v>0.4</v>
      </c>
      <c r="AC403" s="43">
        <v>0.3</v>
      </c>
      <c r="AD403" s="43"/>
      <c r="AE403" s="43"/>
      <c r="AF403" s="43"/>
      <c r="AG403" s="43"/>
      <c r="AH403" s="43"/>
      <c r="AI403" s="43">
        <v>0.44</v>
      </c>
    </row>
    <row r="404" spans="1:35" ht="30.75" thickBot="1">
      <c r="A404" s="43" t="s">
        <v>1197</v>
      </c>
      <c r="B404" s="44">
        <v>43760</v>
      </c>
      <c r="C404" s="43" t="s">
        <v>2983</v>
      </c>
      <c r="D404" s="43" t="s">
        <v>3595</v>
      </c>
      <c r="E404" s="43" t="s">
        <v>328</v>
      </c>
      <c r="F404" s="43" t="s">
        <v>470</v>
      </c>
      <c r="G404" s="43" t="s">
        <v>1217</v>
      </c>
      <c r="H404" s="43" t="s">
        <v>3496</v>
      </c>
      <c r="I404" s="45" t="s">
        <v>2986</v>
      </c>
      <c r="J404" s="43">
        <v>3</v>
      </c>
      <c r="K404" s="43" t="s">
        <v>1230</v>
      </c>
      <c r="L404" s="43">
        <v>68.5</v>
      </c>
      <c r="M404" s="43"/>
      <c r="N404" s="43" t="s">
        <v>1111</v>
      </c>
      <c r="O404" s="43"/>
      <c r="P404" s="43"/>
      <c r="Q404" s="43" t="s">
        <v>2988</v>
      </c>
      <c r="R404" s="43" t="s">
        <v>2988</v>
      </c>
      <c r="S404" s="43"/>
      <c r="T404" s="43" t="s">
        <v>2988</v>
      </c>
      <c r="U404" s="43" t="s">
        <v>2988</v>
      </c>
      <c r="V404" s="43"/>
      <c r="W404" s="43"/>
      <c r="X404" s="43" t="s">
        <v>2989</v>
      </c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</row>
    <row r="405" spans="1:35" ht="30.75" thickBot="1">
      <c r="A405" s="43" t="s">
        <v>1197</v>
      </c>
      <c r="B405" s="44">
        <v>43760</v>
      </c>
      <c r="C405" s="43" t="s">
        <v>2983</v>
      </c>
      <c r="D405" s="43" t="s">
        <v>3595</v>
      </c>
      <c r="E405" s="43" t="s">
        <v>328</v>
      </c>
      <c r="F405" s="43" t="s">
        <v>470</v>
      </c>
      <c r="G405" s="43" t="s">
        <v>1217</v>
      </c>
      <c r="H405" s="43" t="s">
        <v>3496</v>
      </c>
      <c r="I405" s="47" t="s">
        <v>2997</v>
      </c>
      <c r="J405" s="43" t="s">
        <v>3215</v>
      </c>
      <c r="K405" s="43" t="s">
        <v>3596</v>
      </c>
      <c r="L405" s="43">
        <v>68.5</v>
      </c>
      <c r="M405" s="43"/>
      <c r="N405" s="43" t="s">
        <v>3128</v>
      </c>
      <c r="O405" s="43"/>
      <c r="P405" s="43" t="s">
        <v>2988</v>
      </c>
      <c r="Q405" s="43" t="s">
        <v>2988</v>
      </c>
      <c r="R405" s="43"/>
      <c r="S405" s="43"/>
      <c r="T405" s="43"/>
      <c r="U405" s="43"/>
      <c r="V405" s="43"/>
      <c r="W405" s="43"/>
      <c r="X405" s="43" t="s">
        <v>2989</v>
      </c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</row>
    <row r="406" spans="1:35" ht="30.75" thickBot="1">
      <c r="A406" s="43" t="s">
        <v>1197</v>
      </c>
      <c r="B406" s="44">
        <v>43760</v>
      </c>
      <c r="C406" s="43" t="s">
        <v>2983</v>
      </c>
      <c r="D406" s="43" t="s">
        <v>3597</v>
      </c>
      <c r="E406" s="43" t="s">
        <v>328</v>
      </c>
      <c r="F406" s="43" t="s">
        <v>470</v>
      </c>
      <c r="G406" s="43" t="s">
        <v>1217</v>
      </c>
      <c r="H406" s="43" t="s">
        <v>3496</v>
      </c>
      <c r="I406" s="45" t="s">
        <v>2986</v>
      </c>
      <c r="J406" s="43">
        <v>4</v>
      </c>
      <c r="K406" s="43" t="s">
        <v>1218</v>
      </c>
      <c r="L406" s="43">
        <v>31.6</v>
      </c>
      <c r="M406" s="43"/>
      <c r="N406" s="43" t="s">
        <v>1111</v>
      </c>
      <c r="O406" s="43"/>
      <c r="P406" s="43"/>
      <c r="Q406" s="43" t="s">
        <v>2988</v>
      </c>
      <c r="R406" s="43" t="s">
        <v>2988</v>
      </c>
      <c r="S406" s="43"/>
      <c r="T406" s="43" t="s">
        <v>2988</v>
      </c>
      <c r="U406" s="43" t="s">
        <v>2988</v>
      </c>
      <c r="V406" s="43"/>
      <c r="W406" s="43"/>
      <c r="X406" s="43" t="s">
        <v>2989</v>
      </c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</row>
    <row r="407" spans="1:35" ht="30.75" thickBot="1">
      <c r="A407" s="43" t="s">
        <v>1197</v>
      </c>
      <c r="B407" s="44">
        <v>43760</v>
      </c>
      <c r="C407" s="43" t="s">
        <v>2983</v>
      </c>
      <c r="D407" s="43" t="s">
        <v>3597</v>
      </c>
      <c r="E407" s="43" t="s">
        <v>328</v>
      </c>
      <c r="F407" s="43" t="s">
        <v>470</v>
      </c>
      <c r="G407" s="43" t="s">
        <v>1217</v>
      </c>
      <c r="H407" s="43" t="s">
        <v>3496</v>
      </c>
      <c r="I407" s="47" t="s">
        <v>2997</v>
      </c>
      <c r="J407" s="43" t="s">
        <v>3598</v>
      </c>
      <c r="K407" s="43" t="s">
        <v>3599</v>
      </c>
      <c r="L407" s="43">
        <v>31.6</v>
      </c>
      <c r="M407" s="43"/>
      <c r="N407" s="43" t="s">
        <v>3128</v>
      </c>
      <c r="O407" s="43"/>
      <c r="P407" s="43" t="s">
        <v>2988</v>
      </c>
      <c r="Q407" s="43" t="s">
        <v>2988</v>
      </c>
      <c r="R407" s="43"/>
      <c r="S407" s="43"/>
      <c r="T407" s="43"/>
      <c r="U407" s="43"/>
      <c r="V407" s="43"/>
      <c r="W407" s="43"/>
      <c r="X407" s="43" t="s">
        <v>2989</v>
      </c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</row>
    <row r="408" spans="1:35" ht="45.75" thickBot="1">
      <c r="A408" s="43" t="s">
        <v>1197</v>
      </c>
      <c r="B408" s="44">
        <v>43760</v>
      </c>
      <c r="C408" s="43" t="s">
        <v>2983</v>
      </c>
      <c r="D408" s="43" t="s">
        <v>3600</v>
      </c>
      <c r="E408" s="43" t="s">
        <v>328</v>
      </c>
      <c r="F408" s="43" t="s">
        <v>1981</v>
      </c>
      <c r="G408" s="43" t="s">
        <v>47</v>
      </c>
      <c r="H408" s="43" t="s">
        <v>3099</v>
      </c>
      <c r="I408" s="45" t="s">
        <v>2986</v>
      </c>
      <c r="J408" s="43">
        <v>3</v>
      </c>
      <c r="K408" s="43" t="s">
        <v>2657</v>
      </c>
      <c r="L408" s="43" t="s">
        <v>3601</v>
      </c>
      <c r="M408" s="43">
        <v>3</v>
      </c>
      <c r="N408" s="43" t="s">
        <v>3002</v>
      </c>
      <c r="O408" s="43" t="s">
        <v>3602</v>
      </c>
      <c r="P408" s="43" t="s">
        <v>2988</v>
      </c>
      <c r="Q408" s="43" t="s">
        <v>2988</v>
      </c>
      <c r="R408" s="43" t="s">
        <v>2988</v>
      </c>
      <c r="S408" s="43"/>
      <c r="T408" s="43" t="s">
        <v>2988</v>
      </c>
      <c r="U408" s="43" t="s">
        <v>2988</v>
      </c>
      <c r="V408" s="43"/>
      <c r="W408" s="43"/>
      <c r="X408" s="43" t="s">
        <v>2989</v>
      </c>
      <c r="Y408" s="43">
        <v>2.1</v>
      </c>
      <c r="Z408" s="43">
        <v>2</v>
      </c>
      <c r="AA408" s="43">
        <v>1.8</v>
      </c>
      <c r="AB408" s="43"/>
      <c r="AC408" s="43"/>
      <c r="AD408" s="43"/>
      <c r="AE408" s="43"/>
      <c r="AF408" s="43"/>
      <c r="AG408" s="43"/>
      <c r="AH408" s="43"/>
      <c r="AI408" s="43">
        <v>1.9666666669999999</v>
      </c>
    </row>
    <row r="409" spans="1:35" ht="45.75" thickBot="1">
      <c r="A409" s="43" t="s">
        <v>1197</v>
      </c>
      <c r="B409" s="44">
        <v>43760</v>
      </c>
      <c r="C409" s="43" t="s">
        <v>2983</v>
      </c>
      <c r="D409" s="43" t="s">
        <v>3600</v>
      </c>
      <c r="E409" s="43" t="s">
        <v>328</v>
      </c>
      <c r="F409" s="43" t="s">
        <v>1981</v>
      </c>
      <c r="G409" s="43" t="s">
        <v>47</v>
      </c>
      <c r="H409" s="43" t="s">
        <v>3099</v>
      </c>
      <c r="I409" s="47" t="s">
        <v>2997</v>
      </c>
      <c r="J409" s="43">
        <v>4</v>
      </c>
      <c r="K409" s="43" t="s">
        <v>3603</v>
      </c>
      <c r="L409" s="43" t="s">
        <v>3604</v>
      </c>
      <c r="M409" s="43">
        <v>4</v>
      </c>
      <c r="N409" s="43" t="s">
        <v>3002</v>
      </c>
      <c r="O409" s="43" t="s">
        <v>3605</v>
      </c>
      <c r="P409" s="43" t="s">
        <v>2988</v>
      </c>
      <c r="Q409" s="43" t="s">
        <v>2988</v>
      </c>
      <c r="R409" s="43"/>
      <c r="S409" s="43"/>
      <c r="T409" s="43"/>
      <c r="U409" s="43"/>
      <c r="V409" s="43"/>
      <c r="W409" s="43"/>
      <c r="X409" s="43" t="s">
        <v>2989</v>
      </c>
      <c r="Y409" s="43">
        <v>1.6</v>
      </c>
      <c r="Z409" s="43">
        <v>1.6</v>
      </c>
      <c r="AA409" s="43">
        <v>1.6</v>
      </c>
      <c r="AB409" s="43">
        <v>1.7</v>
      </c>
      <c r="AC409" s="43"/>
      <c r="AD409" s="43"/>
      <c r="AE409" s="43"/>
      <c r="AF409" s="43"/>
      <c r="AG409" s="43"/>
      <c r="AH409" s="43"/>
      <c r="AI409" s="43">
        <v>1.625</v>
      </c>
    </row>
    <row r="410" spans="1:35" ht="60.75" thickBot="1">
      <c r="A410" s="43" t="s">
        <v>1197</v>
      </c>
      <c r="B410" s="44">
        <v>43760</v>
      </c>
      <c r="C410" s="43" t="s">
        <v>2983</v>
      </c>
      <c r="D410" s="43" t="s">
        <v>3606</v>
      </c>
      <c r="E410" s="43" t="s">
        <v>321</v>
      </c>
      <c r="F410" s="43" t="s">
        <v>1720</v>
      </c>
      <c r="G410" s="43" t="s">
        <v>1721</v>
      </c>
      <c r="H410" s="43" t="s">
        <v>3101</v>
      </c>
      <c r="I410" s="47" t="s">
        <v>2997</v>
      </c>
      <c r="J410" s="43">
        <v>4</v>
      </c>
      <c r="K410" s="43" t="s">
        <v>3607</v>
      </c>
      <c r="L410" s="43">
        <v>4.5999999999999996</v>
      </c>
      <c r="M410" s="43">
        <v>1</v>
      </c>
      <c r="N410" s="43" t="s">
        <v>1111</v>
      </c>
      <c r="O410" s="43" t="s">
        <v>3608</v>
      </c>
      <c r="P410" s="43"/>
      <c r="Q410" s="43" t="s">
        <v>2988</v>
      </c>
      <c r="R410" s="43"/>
      <c r="S410" s="43"/>
      <c r="T410" s="43"/>
      <c r="U410" s="43"/>
      <c r="V410" s="43"/>
      <c r="W410" s="43"/>
      <c r="X410" s="43" t="s">
        <v>2989</v>
      </c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</row>
    <row r="411" spans="1:35" ht="30.75" thickBot="1">
      <c r="A411" s="43" t="s">
        <v>1197</v>
      </c>
      <c r="B411" s="44">
        <v>43760</v>
      </c>
      <c r="C411" s="43" t="s">
        <v>2983</v>
      </c>
      <c r="D411" s="43" t="s">
        <v>3609</v>
      </c>
      <c r="E411" s="43" t="s">
        <v>337</v>
      </c>
      <c r="F411" s="43" t="s">
        <v>555</v>
      </c>
      <c r="G411" s="43" t="s">
        <v>556</v>
      </c>
      <c r="H411" s="43" t="s">
        <v>3256</v>
      </c>
      <c r="I411" s="45" t="s">
        <v>2986</v>
      </c>
      <c r="J411" s="43">
        <v>3</v>
      </c>
      <c r="K411" s="43" t="s">
        <v>1242</v>
      </c>
      <c r="L411" s="43"/>
      <c r="M411" s="43"/>
      <c r="N411" s="43" t="s">
        <v>3257</v>
      </c>
      <c r="O411" s="43"/>
      <c r="P411" s="43"/>
      <c r="Q411" s="43" t="s">
        <v>2988</v>
      </c>
      <c r="R411" s="43" t="s">
        <v>2988</v>
      </c>
      <c r="S411" s="43"/>
      <c r="T411" s="43" t="s">
        <v>2988</v>
      </c>
      <c r="U411" s="43" t="s">
        <v>2988</v>
      </c>
      <c r="V411" s="43"/>
      <c r="W411" s="43"/>
      <c r="X411" s="43" t="s">
        <v>3068</v>
      </c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</row>
    <row r="412" spans="1:35" ht="30.75" thickBot="1">
      <c r="A412" s="43" t="s">
        <v>1197</v>
      </c>
      <c r="B412" s="44">
        <v>43760</v>
      </c>
      <c r="C412" s="43" t="s">
        <v>2983</v>
      </c>
      <c r="D412" s="43" t="s">
        <v>3610</v>
      </c>
      <c r="E412" s="43" t="s">
        <v>321</v>
      </c>
      <c r="F412" s="43" t="s">
        <v>555</v>
      </c>
      <c r="G412" s="43" t="s">
        <v>556</v>
      </c>
      <c r="H412" s="43" t="s">
        <v>3256</v>
      </c>
      <c r="I412" s="45" t="s">
        <v>2986</v>
      </c>
      <c r="J412" s="43">
        <v>2</v>
      </c>
      <c r="K412" s="43" t="s">
        <v>1236</v>
      </c>
      <c r="L412" s="43"/>
      <c r="M412" s="43"/>
      <c r="N412" s="43" t="s">
        <v>3257</v>
      </c>
      <c r="O412" s="43"/>
      <c r="P412" s="43"/>
      <c r="Q412" s="43" t="s">
        <v>2988</v>
      </c>
      <c r="R412" s="43" t="s">
        <v>2988</v>
      </c>
      <c r="S412" s="43"/>
      <c r="T412" s="43" t="s">
        <v>2988</v>
      </c>
      <c r="U412" s="43" t="s">
        <v>2988</v>
      </c>
      <c r="V412" s="43"/>
      <c r="W412" s="43"/>
      <c r="X412" s="43" t="s">
        <v>3068</v>
      </c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</row>
    <row r="413" spans="1:35" ht="30.75" thickBot="1">
      <c r="A413" s="43" t="s">
        <v>1197</v>
      </c>
      <c r="B413" s="44">
        <v>43760</v>
      </c>
      <c r="C413" s="43" t="s">
        <v>2983</v>
      </c>
      <c r="D413" s="43" t="s">
        <v>3611</v>
      </c>
      <c r="E413" s="43" t="s">
        <v>328</v>
      </c>
      <c r="F413" s="43" t="s">
        <v>1267</v>
      </c>
      <c r="G413" s="46" t="s">
        <v>80</v>
      </c>
      <c r="H413" s="43" t="s">
        <v>2991</v>
      </c>
      <c r="I413" s="47" t="s">
        <v>2997</v>
      </c>
      <c r="J413" s="43">
        <v>6</v>
      </c>
      <c r="K413" s="43" t="s">
        <v>3612</v>
      </c>
      <c r="L413" s="43"/>
      <c r="M413" s="43"/>
      <c r="N413" s="43"/>
      <c r="O413" s="43"/>
      <c r="P413" s="43"/>
      <c r="Q413" s="43" t="s">
        <v>2988</v>
      </c>
      <c r="R413" s="43"/>
      <c r="S413" s="43"/>
      <c r="T413" s="43"/>
      <c r="U413" s="43"/>
      <c r="V413" s="43"/>
      <c r="W413" s="43"/>
      <c r="X413" s="43" t="s">
        <v>2989</v>
      </c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</row>
    <row r="414" spans="1:35" ht="60.75" thickBot="1">
      <c r="A414" s="43" t="s">
        <v>1197</v>
      </c>
      <c r="B414" s="44">
        <v>43760</v>
      </c>
      <c r="C414" s="43" t="s">
        <v>2983</v>
      </c>
      <c r="D414" s="43" t="s">
        <v>3613</v>
      </c>
      <c r="E414" s="43" t="s">
        <v>321</v>
      </c>
      <c r="F414" s="43" t="s">
        <v>1250</v>
      </c>
      <c r="G414" s="43" t="s">
        <v>102</v>
      </c>
      <c r="H414" s="43" t="s">
        <v>3435</v>
      </c>
      <c r="I414" s="45" t="s">
        <v>2986</v>
      </c>
      <c r="J414" s="43">
        <v>1</v>
      </c>
      <c r="K414" s="43" t="s">
        <v>1551</v>
      </c>
      <c r="L414" s="43" t="s">
        <v>3614</v>
      </c>
      <c r="M414" s="43">
        <v>4</v>
      </c>
      <c r="N414" s="43" t="s">
        <v>1111</v>
      </c>
      <c r="O414" s="43" t="s">
        <v>3615</v>
      </c>
      <c r="P414" s="43" t="s">
        <v>3166</v>
      </c>
      <c r="Q414" s="43" t="s">
        <v>2988</v>
      </c>
      <c r="R414" s="43" t="s">
        <v>2988</v>
      </c>
      <c r="S414" s="43"/>
      <c r="T414" s="43" t="s">
        <v>2988</v>
      </c>
      <c r="U414" s="43" t="s">
        <v>2988</v>
      </c>
      <c r="V414" s="43"/>
      <c r="W414" s="43"/>
      <c r="X414" s="43" t="s">
        <v>2989</v>
      </c>
      <c r="Y414" s="43">
        <v>2.6</v>
      </c>
      <c r="Z414" s="43">
        <v>2.2000000000000002</v>
      </c>
      <c r="AA414" s="43">
        <v>2.2999999999999998</v>
      </c>
      <c r="AB414" s="43">
        <v>1.7</v>
      </c>
      <c r="AC414" s="43"/>
      <c r="AD414" s="43"/>
      <c r="AE414" s="43"/>
      <c r="AF414" s="43"/>
      <c r="AG414" s="43"/>
      <c r="AH414" s="43"/>
      <c r="AI414" s="43">
        <v>2.2000000000000002</v>
      </c>
    </row>
    <row r="415" spans="1:35" ht="30.75" thickBot="1">
      <c r="A415" s="43" t="s">
        <v>1197</v>
      </c>
      <c r="B415" s="44">
        <v>43760</v>
      </c>
      <c r="C415" s="43" t="s">
        <v>2983</v>
      </c>
      <c r="D415" s="43" t="s">
        <v>3616</v>
      </c>
      <c r="E415" s="43" t="s">
        <v>337</v>
      </c>
      <c r="F415" s="43" t="s">
        <v>1250</v>
      </c>
      <c r="G415" s="43" t="s">
        <v>102</v>
      </c>
      <c r="H415" s="43" t="s">
        <v>3435</v>
      </c>
      <c r="I415" s="45" t="s">
        <v>2986</v>
      </c>
      <c r="J415" s="43">
        <v>1</v>
      </c>
      <c r="K415" s="43" t="s">
        <v>2148</v>
      </c>
      <c r="L415" s="43" t="s">
        <v>3617</v>
      </c>
      <c r="M415" s="43">
        <v>4</v>
      </c>
      <c r="N415" s="43" t="s">
        <v>3002</v>
      </c>
      <c r="O415" s="43"/>
      <c r="P415" s="43" t="s">
        <v>2988</v>
      </c>
      <c r="Q415" s="43" t="s">
        <v>2988</v>
      </c>
      <c r="R415" s="43" t="s">
        <v>2988</v>
      </c>
      <c r="S415" s="43"/>
      <c r="T415" s="43" t="s">
        <v>2988</v>
      </c>
      <c r="U415" s="43" t="s">
        <v>2988</v>
      </c>
      <c r="V415" s="43"/>
      <c r="W415" s="43"/>
      <c r="X415" s="43" t="s">
        <v>2989</v>
      </c>
      <c r="Y415" s="43">
        <v>1.8</v>
      </c>
      <c r="Z415" s="43">
        <v>1.9</v>
      </c>
      <c r="AA415" s="43">
        <v>2.1</v>
      </c>
      <c r="AB415" s="43">
        <v>2.1</v>
      </c>
      <c r="AC415" s="43"/>
      <c r="AD415" s="43"/>
      <c r="AE415" s="43"/>
      <c r="AF415" s="43"/>
      <c r="AG415" s="43"/>
      <c r="AH415" s="43"/>
      <c r="AI415" s="43">
        <v>1.9750000000000001</v>
      </c>
    </row>
    <row r="416" spans="1:35" ht="30.75" thickBot="1">
      <c r="A416" s="43" t="s">
        <v>1197</v>
      </c>
      <c r="B416" s="44">
        <v>43760</v>
      </c>
      <c r="C416" s="43" t="s">
        <v>2983</v>
      </c>
      <c r="D416" s="43" t="s">
        <v>3616</v>
      </c>
      <c r="E416" s="43" t="s">
        <v>337</v>
      </c>
      <c r="F416" s="43" t="s">
        <v>1250</v>
      </c>
      <c r="G416" s="43" t="s">
        <v>102</v>
      </c>
      <c r="H416" s="43" t="s">
        <v>3435</v>
      </c>
      <c r="I416" s="45" t="s">
        <v>2986</v>
      </c>
      <c r="J416" s="43">
        <v>2</v>
      </c>
      <c r="K416" s="43" t="s">
        <v>2173</v>
      </c>
      <c r="L416" s="43" t="s">
        <v>3618</v>
      </c>
      <c r="M416" s="43">
        <v>3</v>
      </c>
      <c r="N416" s="43" t="s">
        <v>3002</v>
      </c>
      <c r="O416" s="43"/>
      <c r="P416" s="43" t="s">
        <v>2988</v>
      </c>
      <c r="Q416" s="43" t="s">
        <v>2988</v>
      </c>
      <c r="R416" s="43" t="s">
        <v>2988</v>
      </c>
      <c r="S416" s="43"/>
      <c r="T416" s="43" t="s">
        <v>2988</v>
      </c>
      <c r="U416" s="43" t="s">
        <v>2988</v>
      </c>
      <c r="V416" s="43"/>
      <c r="W416" s="43"/>
      <c r="X416" s="43" t="s">
        <v>2989</v>
      </c>
      <c r="Y416" s="43">
        <v>2.2000000000000002</v>
      </c>
      <c r="Z416" s="43">
        <v>2.2999999999999998</v>
      </c>
      <c r="AA416" s="43">
        <v>2.5</v>
      </c>
      <c r="AB416" s="43"/>
      <c r="AC416" s="43"/>
      <c r="AD416" s="43"/>
      <c r="AE416" s="43"/>
      <c r="AF416" s="43"/>
      <c r="AG416" s="43"/>
      <c r="AH416" s="43"/>
      <c r="AI416" s="43">
        <v>2.3333333330000001</v>
      </c>
    </row>
    <row r="417" spans="1:35" ht="30.75" thickBot="1">
      <c r="A417" s="43" t="s">
        <v>1197</v>
      </c>
      <c r="B417" s="44">
        <v>43760</v>
      </c>
      <c r="C417" s="43" t="s">
        <v>2983</v>
      </c>
      <c r="D417" s="43" t="s">
        <v>3619</v>
      </c>
      <c r="E417" s="43" t="s">
        <v>337</v>
      </c>
      <c r="F417" s="43" t="s">
        <v>1415</v>
      </c>
      <c r="G417" s="43" t="s">
        <v>1416</v>
      </c>
      <c r="H417" s="43" t="s">
        <v>3044</v>
      </c>
      <c r="I417" s="45" t="s">
        <v>2986</v>
      </c>
      <c r="J417" s="43">
        <v>1</v>
      </c>
      <c r="K417" s="43" t="s">
        <v>1488</v>
      </c>
      <c r="L417" s="43">
        <v>9.3000000000000007</v>
      </c>
      <c r="M417" s="43">
        <v>1</v>
      </c>
      <c r="N417" s="43" t="s">
        <v>1111</v>
      </c>
      <c r="O417" s="43" t="s">
        <v>3000</v>
      </c>
      <c r="P417" s="43"/>
      <c r="Q417" s="43" t="s">
        <v>2988</v>
      </c>
      <c r="R417" s="43" t="s">
        <v>2988</v>
      </c>
      <c r="S417" s="43"/>
      <c r="T417" s="43" t="s">
        <v>2988</v>
      </c>
      <c r="U417" s="43" t="s">
        <v>2988</v>
      </c>
      <c r="V417" s="43"/>
      <c r="W417" s="43"/>
      <c r="X417" s="43" t="s">
        <v>2989</v>
      </c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</row>
    <row r="418" spans="1:35" ht="30.75" thickBot="1">
      <c r="A418" s="43" t="s">
        <v>1197</v>
      </c>
      <c r="B418" s="44">
        <v>43760</v>
      </c>
      <c r="C418" s="43" t="s">
        <v>2983</v>
      </c>
      <c r="D418" s="43" t="s">
        <v>3619</v>
      </c>
      <c r="E418" s="43" t="s">
        <v>337</v>
      </c>
      <c r="F418" s="43" t="s">
        <v>1415</v>
      </c>
      <c r="G418" s="43" t="s">
        <v>1416</v>
      </c>
      <c r="H418" s="43" t="s">
        <v>3044</v>
      </c>
      <c r="I418" s="45" t="s">
        <v>2986</v>
      </c>
      <c r="J418" s="43">
        <v>2</v>
      </c>
      <c r="K418" s="43" t="s">
        <v>1584</v>
      </c>
      <c r="L418" s="43">
        <v>8</v>
      </c>
      <c r="M418" s="43">
        <v>1</v>
      </c>
      <c r="N418" s="43" t="s">
        <v>1111</v>
      </c>
      <c r="O418" s="43"/>
      <c r="P418" s="43"/>
      <c r="Q418" s="43" t="s">
        <v>2988</v>
      </c>
      <c r="R418" s="43" t="s">
        <v>2988</v>
      </c>
      <c r="S418" s="43"/>
      <c r="T418" s="43" t="s">
        <v>2988</v>
      </c>
      <c r="U418" s="43" t="s">
        <v>2988</v>
      </c>
      <c r="V418" s="43"/>
      <c r="W418" s="43"/>
      <c r="X418" s="43" t="s">
        <v>2989</v>
      </c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</row>
    <row r="419" spans="1:35" ht="30.75" thickBot="1">
      <c r="A419" s="43" t="s">
        <v>1197</v>
      </c>
      <c r="B419" s="44">
        <v>43760</v>
      </c>
      <c r="C419" s="43" t="s">
        <v>2983</v>
      </c>
      <c r="D419" s="43" t="s">
        <v>3619</v>
      </c>
      <c r="E419" s="43" t="s">
        <v>337</v>
      </c>
      <c r="F419" s="43" t="s">
        <v>1415</v>
      </c>
      <c r="G419" s="43" t="s">
        <v>1416</v>
      </c>
      <c r="H419" s="43" t="s">
        <v>3044</v>
      </c>
      <c r="I419" s="45" t="s">
        <v>2986</v>
      </c>
      <c r="J419" s="43">
        <v>3</v>
      </c>
      <c r="K419" s="43" t="s">
        <v>1590</v>
      </c>
      <c r="L419" s="43">
        <v>7.4</v>
      </c>
      <c r="M419" s="43">
        <v>1</v>
      </c>
      <c r="N419" s="43" t="s">
        <v>1111</v>
      </c>
      <c r="O419" s="43" t="s">
        <v>3620</v>
      </c>
      <c r="P419" s="43"/>
      <c r="Q419" s="43" t="s">
        <v>2988</v>
      </c>
      <c r="R419" s="43" t="s">
        <v>2988</v>
      </c>
      <c r="S419" s="43"/>
      <c r="T419" s="43" t="s">
        <v>2988</v>
      </c>
      <c r="U419" s="43" t="s">
        <v>2988</v>
      </c>
      <c r="V419" s="43"/>
      <c r="W419" s="43"/>
      <c r="X419" s="43" t="s">
        <v>2989</v>
      </c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</row>
    <row r="420" spans="1:35" ht="30.75" thickBot="1">
      <c r="A420" s="43" t="s">
        <v>1197</v>
      </c>
      <c r="B420" s="44">
        <v>43760</v>
      </c>
      <c r="C420" s="43" t="s">
        <v>2983</v>
      </c>
      <c r="D420" s="43" t="s">
        <v>3621</v>
      </c>
      <c r="E420" s="43" t="s">
        <v>321</v>
      </c>
      <c r="F420" s="43" t="s">
        <v>1250</v>
      </c>
      <c r="G420" s="43" t="s">
        <v>102</v>
      </c>
      <c r="H420" s="43" t="s">
        <v>3435</v>
      </c>
      <c r="I420" s="45" t="s">
        <v>2986</v>
      </c>
      <c r="J420" s="43">
        <v>2</v>
      </c>
      <c r="K420" s="43" t="s">
        <v>2442</v>
      </c>
      <c r="L420" s="43" t="s">
        <v>3622</v>
      </c>
      <c r="M420" s="43">
        <v>4</v>
      </c>
      <c r="N420" s="43" t="s">
        <v>1111</v>
      </c>
      <c r="O420" s="43" t="s">
        <v>3516</v>
      </c>
      <c r="P420" s="43"/>
      <c r="Q420" s="43" t="s">
        <v>2988</v>
      </c>
      <c r="R420" s="43" t="s">
        <v>2988</v>
      </c>
      <c r="S420" s="43"/>
      <c r="T420" s="43" t="s">
        <v>2988</v>
      </c>
      <c r="U420" s="43" t="s">
        <v>2988</v>
      </c>
      <c r="V420" s="43"/>
      <c r="W420" s="43"/>
      <c r="X420" s="43" t="s">
        <v>2989</v>
      </c>
      <c r="Y420" s="43">
        <v>1.6</v>
      </c>
      <c r="Z420" s="43">
        <v>2.1</v>
      </c>
      <c r="AA420" s="43">
        <v>2.1</v>
      </c>
      <c r="AB420" s="43">
        <v>2.6</v>
      </c>
      <c r="AC420" s="43"/>
      <c r="AD420" s="43"/>
      <c r="AE420" s="43"/>
      <c r="AF420" s="43"/>
      <c r="AG420" s="43"/>
      <c r="AH420" s="43"/>
      <c r="AI420" s="43">
        <v>2.1</v>
      </c>
    </row>
    <row r="421" spans="1:35" ht="30.75" thickBot="1">
      <c r="A421" s="43" t="s">
        <v>1197</v>
      </c>
      <c r="B421" s="44">
        <v>43760</v>
      </c>
      <c r="C421" s="43" t="s">
        <v>2983</v>
      </c>
      <c r="D421" s="43" t="s">
        <v>3623</v>
      </c>
      <c r="E421" s="43" t="s">
        <v>337</v>
      </c>
      <c r="F421" s="43" t="s">
        <v>555</v>
      </c>
      <c r="G421" s="43" t="s">
        <v>556</v>
      </c>
      <c r="H421" s="43" t="s">
        <v>3256</v>
      </c>
      <c r="I421" s="47" t="s">
        <v>2997</v>
      </c>
      <c r="J421" s="43">
        <v>4</v>
      </c>
      <c r="K421" s="43" t="s">
        <v>3624</v>
      </c>
      <c r="L421" s="43"/>
      <c r="M421" s="43"/>
      <c r="N421" s="43" t="s">
        <v>3257</v>
      </c>
      <c r="O421" s="43"/>
      <c r="P421" s="43"/>
      <c r="Q421" s="43" t="s">
        <v>2988</v>
      </c>
      <c r="R421" s="43"/>
      <c r="S421" s="43"/>
      <c r="T421" s="43"/>
      <c r="U421" s="43"/>
      <c r="V421" s="43"/>
      <c r="W421" s="43"/>
      <c r="X421" s="43" t="s">
        <v>3068</v>
      </c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</row>
    <row r="422" spans="1:35" ht="90.75" thickBot="1">
      <c r="A422" s="43" t="s">
        <v>1197</v>
      </c>
      <c r="B422" s="44">
        <v>43760</v>
      </c>
      <c r="C422" s="43" t="s">
        <v>2983</v>
      </c>
      <c r="D422" s="43" t="s">
        <v>3625</v>
      </c>
      <c r="E422" s="43" t="s">
        <v>328</v>
      </c>
      <c r="F422" s="43" t="s">
        <v>1398</v>
      </c>
      <c r="G422" s="43" t="s">
        <v>1399</v>
      </c>
      <c r="H422" s="43" t="s">
        <v>3088</v>
      </c>
      <c r="I422" s="52" t="s">
        <v>3626</v>
      </c>
      <c r="J422" s="43">
        <v>5</v>
      </c>
      <c r="K422" s="43" t="s">
        <v>3627</v>
      </c>
      <c r="L422" s="43">
        <v>3.4</v>
      </c>
      <c r="M422" s="43">
        <v>1</v>
      </c>
      <c r="N422" s="43" t="s">
        <v>1111</v>
      </c>
      <c r="O422" s="43"/>
      <c r="P422" s="43"/>
      <c r="Q422" s="43" t="s">
        <v>2988</v>
      </c>
      <c r="R422" s="43"/>
      <c r="S422" s="43"/>
      <c r="T422" s="43"/>
      <c r="U422" s="43"/>
      <c r="V422" s="43"/>
      <c r="W422" s="43"/>
      <c r="X422" s="43" t="s">
        <v>2989</v>
      </c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</row>
    <row r="423" spans="1:35" ht="75.75" thickBot="1">
      <c r="A423" s="43" t="s">
        <v>1197</v>
      </c>
      <c r="B423" s="44">
        <v>43760</v>
      </c>
      <c r="C423" s="43" t="s">
        <v>2983</v>
      </c>
      <c r="D423" s="43" t="s">
        <v>3625</v>
      </c>
      <c r="E423" s="43" t="s">
        <v>328</v>
      </c>
      <c r="F423" s="43" t="s">
        <v>1398</v>
      </c>
      <c r="G423" s="43" t="s">
        <v>1399</v>
      </c>
      <c r="H423" s="43" t="s">
        <v>3088</v>
      </c>
      <c r="I423" s="45" t="s">
        <v>3628</v>
      </c>
      <c r="J423" s="43">
        <v>6</v>
      </c>
      <c r="K423" s="43" t="s">
        <v>2760</v>
      </c>
      <c r="L423" s="43">
        <v>4.4000000000000004</v>
      </c>
      <c r="M423" s="43">
        <v>1</v>
      </c>
      <c r="N423" s="43" t="s">
        <v>1111</v>
      </c>
      <c r="O423" s="43"/>
      <c r="P423" s="43"/>
      <c r="Q423" s="43" t="s">
        <v>2988</v>
      </c>
      <c r="R423" s="43"/>
      <c r="S423" s="43"/>
      <c r="T423" s="43"/>
      <c r="U423" s="43"/>
      <c r="V423" s="43"/>
      <c r="W423" s="43"/>
      <c r="X423" s="43" t="s">
        <v>2989</v>
      </c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</row>
    <row r="424" spans="1:35" ht="15.75" thickBot="1">
      <c r="A424" s="43" t="s">
        <v>1197</v>
      </c>
      <c r="B424" s="44">
        <v>43760</v>
      </c>
      <c r="C424" s="43" t="s">
        <v>2983</v>
      </c>
      <c r="D424" s="43" t="s">
        <v>3629</v>
      </c>
      <c r="E424" s="43" t="s">
        <v>337</v>
      </c>
      <c r="F424" s="43" t="s">
        <v>495</v>
      </c>
      <c r="G424" s="43"/>
      <c r="H424" s="43" t="s">
        <v>3581</v>
      </c>
      <c r="I424" s="45" t="s">
        <v>2986</v>
      </c>
      <c r="J424" s="43">
        <v>1</v>
      </c>
      <c r="K424" s="43" t="s">
        <v>2511</v>
      </c>
      <c r="L424" s="43"/>
      <c r="M424" s="43"/>
      <c r="N424" s="43" t="s">
        <v>495</v>
      </c>
      <c r="O424" s="43"/>
      <c r="P424" s="43"/>
      <c r="Q424" s="43" t="s">
        <v>2988</v>
      </c>
      <c r="R424" s="43" t="s">
        <v>2988</v>
      </c>
      <c r="S424" s="43"/>
      <c r="T424" s="43" t="s">
        <v>2988</v>
      </c>
      <c r="U424" s="43" t="s">
        <v>2988</v>
      </c>
      <c r="V424" s="43"/>
      <c r="W424" s="43"/>
      <c r="X424" s="43" t="s">
        <v>3068</v>
      </c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</row>
    <row r="425" spans="1:35" ht="30.75" thickBot="1">
      <c r="A425" s="43" t="s">
        <v>1197</v>
      </c>
      <c r="B425" s="44">
        <v>43760</v>
      </c>
      <c r="C425" s="43" t="s">
        <v>2983</v>
      </c>
      <c r="D425" s="43" t="s">
        <v>3630</v>
      </c>
      <c r="E425" s="43" t="s">
        <v>321</v>
      </c>
      <c r="F425" s="43" t="s">
        <v>495</v>
      </c>
      <c r="G425" s="43"/>
      <c r="H425" s="43" t="s">
        <v>3581</v>
      </c>
      <c r="I425" s="47" t="s">
        <v>2997</v>
      </c>
      <c r="J425" s="43">
        <v>1</v>
      </c>
      <c r="K425" s="43" t="s">
        <v>3631</v>
      </c>
      <c r="L425" s="43"/>
      <c r="M425" s="43"/>
      <c r="N425" s="43" t="s">
        <v>495</v>
      </c>
      <c r="O425" s="43"/>
      <c r="P425" s="43"/>
      <c r="Q425" s="43" t="s">
        <v>2988</v>
      </c>
      <c r="R425" s="43"/>
      <c r="S425" s="43"/>
      <c r="T425" s="43"/>
      <c r="U425" s="43"/>
      <c r="V425" s="43"/>
      <c r="W425" s="43"/>
      <c r="X425" s="43" t="s">
        <v>3068</v>
      </c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</row>
    <row r="426" spans="1:35" ht="60.75" thickBot="1">
      <c r="A426" s="43" t="s">
        <v>1197</v>
      </c>
      <c r="B426" s="44">
        <v>43760</v>
      </c>
      <c r="C426" s="43" t="s">
        <v>2983</v>
      </c>
      <c r="D426" s="43" t="s">
        <v>3632</v>
      </c>
      <c r="E426" s="43" t="s">
        <v>321</v>
      </c>
      <c r="F426" s="43" t="s">
        <v>3633</v>
      </c>
      <c r="G426" s="43" t="s">
        <v>3634</v>
      </c>
      <c r="H426" s="43" t="s">
        <v>3635</v>
      </c>
      <c r="I426" s="47" t="s">
        <v>2997</v>
      </c>
      <c r="J426" s="43">
        <v>1</v>
      </c>
      <c r="K426" s="43" t="s">
        <v>3636</v>
      </c>
      <c r="L426" s="43"/>
      <c r="M426" s="43"/>
      <c r="N426" s="43" t="s">
        <v>3257</v>
      </c>
      <c r="O426" s="53" t="s">
        <v>3634</v>
      </c>
      <c r="P426" s="43"/>
      <c r="Q426" s="43" t="s">
        <v>2988</v>
      </c>
      <c r="R426" s="43"/>
      <c r="S426" s="43"/>
      <c r="T426" s="43"/>
      <c r="U426" s="43"/>
      <c r="V426" s="43"/>
      <c r="W426" s="43"/>
      <c r="X426" s="43" t="s">
        <v>3068</v>
      </c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</row>
    <row r="427" spans="1:35" ht="60.75" thickBot="1">
      <c r="A427" s="43" t="s">
        <v>1197</v>
      </c>
      <c r="B427" s="44">
        <v>43760</v>
      </c>
      <c r="C427" s="43" t="s">
        <v>2983</v>
      </c>
      <c r="D427" s="43" t="s">
        <v>3637</v>
      </c>
      <c r="E427" s="43" t="s">
        <v>337</v>
      </c>
      <c r="F427" s="43" t="s">
        <v>1167</v>
      </c>
      <c r="G427" s="43"/>
      <c r="H427" s="43" t="s">
        <v>1167</v>
      </c>
      <c r="I427" s="45" t="s">
        <v>2986</v>
      </c>
      <c r="J427" s="43">
        <v>2</v>
      </c>
      <c r="K427" s="43" t="s">
        <v>3638</v>
      </c>
      <c r="L427" s="43"/>
      <c r="M427" s="43"/>
      <c r="N427" s="43" t="s">
        <v>3159</v>
      </c>
      <c r="O427" s="43" t="s">
        <v>3639</v>
      </c>
      <c r="P427" s="43" t="s">
        <v>2988</v>
      </c>
      <c r="Q427" s="43" t="s">
        <v>2988</v>
      </c>
      <c r="R427" s="43" t="s">
        <v>2988</v>
      </c>
      <c r="S427" s="43"/>
      <c r="T427" s="43" t="s">
        <v>2988</v>
      </c>
      <c r="U427" s="43" t="s">
        <v>2988</v>
      </c>
      <c r="V427" s="43"/>
      <c r="W427" s="43"/>
      <c r="X427" s="43" t="s">
        <v>3068</v>
      </c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</row>
    <row r="428" spans="1:35" ht="75.75" thickBot="1">
      <c r="A428" s="43" t="s">
        <v>1197</v>
      </c>
      <c r="B428" s="44">
        <v>43760</v>
      </c>
      <c r="C428" s="43" t="s">
        <v>2983</v>
      </c>
      <c r="D428" s="43" t="s">
        <v>3640</v>
      </c>
      <c r="E428" s="43" t="s">
        <v>321</v>
      </c>
      <c r="F428" s="43" t="s">
        <v>1167</v>
      </c>
      <c r="G428" s="43"/>
      <c r="H428" s="43" t="s">
        <v>1167</v>
      </c>
      <c r="I428" s="45" t="s">
        <v>2986</v>
      </c>
      <c r="J428" s="43">
        <v>1</v>
      </c>
      <c r="K428" s="43" t="s">
        <v>3641</v>
      </c>
      <c r="L428" s="43"/>
      <c r="M428" s="43"/>
      <c r="N428" s="43" t="s">
        <v>3159</v>
      </c>
      <c r="O428" s="43" t="s">
        <v>3642</v>
      </c>
      <c r="P428" s="43" t="s">
        <v>2988</v>
      </c>
      <c r="Q428" s="43" t="s">
        <v>2988</v>
      </c>
      <c r="R428" s="43" t="s">
        <v>2988</v>
      </c>
      <c r="S428" s="43"/>
      <c r="T428" s="43" t="s">
        <v>2988</v>
      </c>
      <c r="U428" s="43" t="s">
        <v>2988</v>
      </c>
      <c r="V428" s="43"/>
      <c r="W428" s="43"/>
      <c r="X428" s="43" t="s">
        <v>3068</v>
      </c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</row>
    <row r="429" spans="1:35" ht="30.75" thickBot="1">
      <c r="A429" s="43" t="s">
        <v>1197</v>
      </c>
      <c r="B429" s="44">
        <v>43760</v>
      </c>
      <c r="C429" s="43" t="s">
        <v>2983</v>
      </c>
      <c r="D429" s="43" t="s">
        <v>3643</v>
      </c>
      <c r="E429" s="43" t="s">
        <v>321</v>
      </c>
      <c r="F429" s="43" t="s">
        <v>3633</v>
      </c>
      <c r="G429" s="43" t="s">
        <v>3634</v>
      </c>
      <c r="H429" s="43" t="s">
        <v>3635</v>
      </c>
      <c r="I429" s="47" t="s">
        <v>2997</v>
      </c>
      <c r="J429" s="43">
        <v>2</v>
      </c>
      <c r="K429" s="43" t="s">
        <v>3644</v>
      </c>
      <c r="L429" s="43"/>
      <c r="M429" s="43"/>
      <c r="N429" s="43" t="s">
        <v>3257</v>
      </c>
      <c r="O429" s="43"/>
      <c r="P429" s="43"/>
      <c r="Q429" s="43" t="s">
        <v>2988</v>
      </c>
      <c r="R429" s="43"/>
      <c r="S429" s="43"/>
      <c r="T429" s="43"/>
      <c r="U429" s="43"/>
      <c r="V429" s="43"/>
      <c r="W429" s="43"/>
      <c r="X429" s="43" t="s">
        <v>3068</v>
      </c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</row>
    <row r="430" spans="1:35" ht="30.75" thickBot="1">
      <c r="A430" s="43" t="s">
        <v>1197</v>
      </c>
      <c r="B430" s="44">
        <v>43760</v>
      </c>
      <c r="C430" s="43" t="s">
        <v>2983</v>
      </c>
      <c r="D430" s="43" t="s">
        <v>3645</v>
      </c>
      <c r="E430" s="43" t="s">
        <v>337</v>
      </c>
      <c r="F430" s="43" t="s">
        <v>387</v>
      </c>
      <c r="G430" s="46" t="s">
        <v>1388</v>
      </c>
      <c r="H430" s="43" t="s">
        <v>3005</v>
      </c>
      <c r="I430" s="47" t="s">
        <v>2997</v>
      </c>
      <c r="J430" s="43">
        <v>1</v>
      </c>
      <c r="K430" s="43" t="s">
        <v>3646</v>
      </c>
      <c r="L430" s="43" t="s">
        <v>3647</v>
      </c>
      <c r="M430" s="43">
        <v>2</v>
      </c>
      <c r="N430" s="43" t="s">
        <v>3002</v>
      </c>
      <c r="O430" s="43"/>
      <c r="P430" s="43"/>
      <c r="Q430" s="43" t="s">
        <v>2988</v>
      </c>
      <c r="R430" s="43"/>
      <c r="S430" s="43"/>
      <c r="T430" s="43"/>
      <c r="U430" s="43"/>
      <c r="V430" s="43"/>
      <c r="W430" s="43"/>
      <c r="X430" s="43" t="s">
        <v>2989</v>
      </c>
      <c r="Y430" s="43">
        <v>1.8</v>
      </c>
      <c r="Z430" s="43">
        <v>1.6</v>
      </c>
      <c r="AA430" s="43"/>
      <c r="AB430" s="43"/>
      <c r="AC430" s="43"/>
      <c r="AD430" s="43"/>
      <c r="AE430" s="43"/>
      <c r="AF430" s="43"/>
      <c r="AG430" s="43"/>
      <c r="AH430" s="43"/>
      <c r="AI430" s="43">
        <v>1.7</v>
      </c>
    </row>
    <row r="431" spans="1:35" ht="30.75" thickBot="1">
      <c r="A431" s="43" t="s">
        <v>1197</v>
      </c>
      <c r="B431" s="44">
        <v>43760</v>
      </c>
      <c r="C431" s="43" t="s">
        <v>2983</v>
      </c>
      <c r="D431" s="43" t="s">
        <v>3648</v>
      </c>
      <c r="E431" s="43" t="s">
        <v>337</v>
      </c>
      <c r="F431" s="43" t="s">
        <v>470</v>
      </c>
      <c r="G431" s="43" t="s">
        <v>1217</v>
      </c>
      <c r="H431" s="43" t="s">
        <v>3496</v>
      </c>
      <c r="I431" s="45" t="s">
        <v>2986</v>
      </c>
      <c r="J431" s="43">
        <v>2</v>
      </c>
      <c r="K431" s="46" t="s">
        <v>1233</v>
      </c>
      <c r="L431" s="43">
        <v>33.9</v>
      </c>
      <c r="M431" s="43"/>
      <c r="N431" s="43" t="s">
        <v>1111</v>
      </c>
      <c r="O431" s="43"/>
      <c r="P431" s="43"/>
      <c r="Q431" s="43" t="s">
        <v>2988</v>
      </c>
      <c r="R431" s="43" t="s">
        <v>2988</v>
      </c>
      <c r="S431" s="43"/>
      <c r="T431" s="43" t="s">
        <v>2988</v>
      </c>
      <c r="U431" s="43" t="s">
        <v>2988</v>
      </c>
      <c r="V431" s="43"/>
      <c r="W431" s="43"/>
      <c r="X431" s="43" t="s">
        <v>2989</v>
      </c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</row>
    <row r="432" spans="1:35" ht="30.75" thickBot="1">
      <c r="A432" s="43" t="s">
        <v>1197</v>
      </c>
      <c r="B432" s="44">
        <v>43760</v>
      </c>
      <c r="C432" s="43" t="s">
        <v>2983</v>
      </c>
      <c r="D432" s="43" t="s">
        <v>3648</v>
      </c>
      <c r="E432" s="43" t="s">
        <v>337</v>
      </c>
      <c r="F432" s="43" t="s">
        <v>470</v>
      </c>
      <c r="G432" s="43" t="s">
        <v>1217</v>
      </c>
      <c r="H432" s="43" t="s">
        <v>3496</v>
      </c>
      <c r="I432" s="47" t="s">
        <v>2997</v>
      </c>
      <c r="J432" s="43" t="s">
        <v>3126</v>
      </c>
      <c r="K432" s="46" t="s">
        <v>3649</v>
      </c>
      <c r="L432" s="43">
        <v>33.9</v>
      </c>
      <c r="M432" s="43"/>
      <c r="N432" s="43" t="s">
        <v>3128</v>
      </c>
      <c r="O432" s="43"/>
      <c r="P432" s="43"/>
      <c r="Q432" s="43" t="s">
        <v>2988</v>
      </c>
      <c r="R432" s="43"/>
      <c r="S432" s="43"/>
      <c r="T432" s="43"/>
      <c r="U432" s="43"/>
      <c r="V432" s="43"/>
      <c r="W432" s="43"/>
      <c r="X432" s="43" t="s">
        <v>2989</v>
      </c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</row>
    <row r="433" spans="1:35" ht="30.75" thickBot="1">
      <c r="A433" s="43" t="s">
        <v>1197</v>
      </c>
      <c r="B433" s="44">
        <v>43760</v>
      </c>
      <c r="C433" s="43" t="s">
        <v>2983</v>
      </c>
      <c r="D433" s="43" t="s">
        <v>3650</v>
      </c>
      <c r="E433" s="43" t="s">
        <v>337</v>
      </c>
      <c r="F433" s="43" t="s">
        <v>470</v>
      </c>
      <c r="G433" s="43" t="s">
        <v>1217</v>
      </c>
      <c r="H433" s="43" t="s">
        <v>3496</v>
      </c>
      <c r="I433" s="45" t="s">
        <v>2986</v>
      </c>
      <c r="J433" s="43">
        <v>3</v>
      </c>
      <c r="K433" s="46" t="s">
        <v>1450</v>
      </c>
      <c r="L433" s="43">
        <v>31.5</v>
      </c>
      <c r="M433" s="43"/>
      <c r="N433" s="43" t="s">
        <v>1111</v>
      </c>
      <c r="O433" s="43"/>
      <c r="P433" s="43"/>
      <c r="Q433" s="43" t="s">
        <v>2988</v>
      </c>
      <c r="R433" s="43" t="s">
        <v>2988</v>
      </c>
      <c r="S433" s="43"/>
      <c r="T433" s="43" t="s">
        <v>2988</v>
      </c>
      <c r="U433" s="43" t="s">
        <v>2988</v>
      </c>
      <c r="V433" s="43"/>
      <c r="W433" s="43"/>
      <c r="X433" s="43" t="s">
        <v>2989</v>
      </c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</row>
    <row r="434" spans="1:35" ht="30.75" thickBot="1">
      <c r="A434" s="43" t="s">
        <v>1197</v>
      </c>
      <c r="B434" s="44">
        <v>43760</v>
      </c>
      <c r="C434" s="43" t="s">
        <v>2983</v>
      </c>
      <c r="D434" s="43" t="s">
        <v>3650</v>
      </c>
      <c r="E434" s="43" t="s">
        <v>337</v>
      </c>
      <c r="F434" s="43" t="s">
        <v>470</v>
      </c>
      <c r="G434" s="43" t="s">
        <v>1217</v>
      </c>
      <c r="H434" s="43" t="s">
        <v>3496</v>
      </c>
      <c r="I434" s="47" t="s">
        <v>2997</v>
      </c>
      <c r="J434" s="43" t="s">
        <v>3215</v>
      </c>
      <c r="K434" s="46" t="s">
        <v>3651</v>
      </c>
      <c r="L434" s="43">
        <v>31.5</v>
      </c>
      <c r="M434" s="43"/>
      <c r="N434" s="43" t="s">
        <v>3128</v>
      </c>
      <c r="O434" s="43"/>
      <c r="P434" s="43"/>
      <c r="Q434" s="43" t="s">
        <v>2988</v>
      </c>
      <c r="R434" s="43"/>
      <c r="S434" s="43"/>
      <c r="T434" s="43"/>
      <c r="U434" s="43"/>
      <c r="V434" s="43"/>
      <c r="W434" s="43"/>
      <c r="X434" s="43" t="s">
        <v>2989</v>
      </c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</row>
    <row r="435" spans="1:35" ht="30.75" thickBot="1">
      <c r="A435" s="43" t="s">
        <v>1197</v>
      </c>
      <c r="B435" s="44">
        <v>43760</v>
      </c>
      <c r="C435" s="43" t="s">
        <v>2983</v>
      </c>
      <c r="D435" s="43" t="s">
        <v>3652</v>
      </c>
      <c r="E435" s="43" t="s">
        <v>328</v>
      </c>
      <c r="F435" s="43" t="s">
        <v>1206</v>
      </c>
      <c r="G435" s="46" t="s">
        <v>1207</v>
      </c>
      <c r="H435" s="43" t="s">
        <v>3026</v>
      </c>
      <c r="I435" s="45" t="s">
        <v>2986</v>
      </c>
      <c r="J435" s="43">
        <v>1</v>
      </c>
      <c r="K435" s="46" t="s">
        <v>3653</v>
      </c>
      <c r="L435" s="43">
        <v>21</v>
      </c>
      <c r="M435" s="43"/>
      <c r="N435" s="43" t="s">
        <v>1111</v>
      </c>
      <c r="O435" s="43"/>
      <c r="P435" s="43"/>
      <c r="Q435" s="43" t="s">
        <v>2988</v>
      </c>
      <c r="R435" s="43" t="s">
        <v>2988</v>
      </c>
      <c r="S435" s="43"/>
      <c r="T435" s="43" t="s">
        <v>2988</v>
      </c>
      <c r="U435" s="43" t="s">
        <v>2988</v>
      </c>
      <c r="V435" s="43"/>
      <c r="W435" s="43"/>
      <c r="X435" s="43" t="s">
        <v>2989</v>
      </c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</row>
    <row r="436" spans="1:35" ht="30.75" thickBot="1">
      <c r="A436" s="43" t="s">
        <v>1197</v>
      </c>
      <c r="B436" s="44">
        <v>43760</v>
      </c>
      <c r="C436" s="43" t="s">
        <v>2983</v>
      </c>
      <c r="D436" s="43" t="s">
        <v>3652</v>
      </c>
      <c r="E436" s="43" t="s">
        <v>328</v>
      </c>
      <c r="F436" s="43" t="s">
        <v>1206</v>
      </c>
      <c r="G436" s="46" t="s">
        <v>1207</v>
      </c>
      <c r="H436" s="43" t="s">
        <v>3026</v>
      </c>
      <c r="I436" s="47" t="s">
        <v>2997</v>
      </c>
      <c r="J436" s="43" t="s">
        <v>3503</v>
      </c>
      <c r="K436" s="46" t="s">
        <v>3654</v>
      </c>
      <c r="L436" s="43">
        <v>21</v>
      </c>
      <c r="M436" s="43"/>
      <c r="N436" s="43" t="s">
        <v>3128</v>
      </c>
      <c r="O436" s="43"/>
      <c r="P436" s="43"/>
      <c r="Q436" s="43" t="s">
        <v>2988</v>
      </c>
      <c r="R436" s="43"/>
      <c r="S436" s="43"/>
      <c r="T436" s="43"/>
      <c r="U436" s="43"/>
      <c r="V436" s="43"/>
      <c r="W436" s="43"/>
      <c r="X436" s="43" t="s">
        <v>2989</v>
      </c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</row>
    <row r="437" spans="1:35" ht="30.75" thickBot="1">
      <c r="A437" s="43" t="s">
        <v>1197</v>
      </c>
      <c r="B437" s="44">
        <v>43760</v>
      </c>
      <c r="C437" s="43" t="s">
        <v>2983</v>
      </c>
      <c r="D437" s="43" t="s">
        <v>3655</v>
      </c>
      <c r="E437" s="43" t="s">
        <v>328</v>
      </c>
      <c r="F437" s="43" t="s">
        <v>555</v>
      </c>
      <c r="G437" s="43" t="s">
        <v>556</v>
      </c>
      <c r="H437" s="43" t="s">
        <v>3256</v>
      </c>
      <c r="I437" s="47" t="s">
        <v>2997</v>
      </c>
      <c r="J437" s="43">
        <v>4</v>
      </c>
      <c r="K437" s="46" t="s">
        <v>3656</v>
      </c>
      <c r="L437" s="43"/>
      <c r="M437" s="43"/>
      <c r="N437" s="43" t="s">
        <v>3257</v>
      </c>
      <c r="O437" s="43"/>
      <c r="P437" s="43"/>
      <c r="Q437" s="43" t="s">
        <v>2988</v>
      </c>
      <c r="R437" s="43"/>
      <c r="S437" s="43"/>
      <c r="T437" s="43"/>
      <c r="U437" s="43"/>
      <c r="V437" s="43"/>
      <c r="W437" s="43"/>
      <c r="X437" s="43" t="s">
        <v>3068</v>
      </c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</row>
    <row r="438" spans="1:35" ht="30.75" thickBot="1">
      <c r="A438" s="43" t="s">
        <v>1197</v>
      </c>
      <c r="B438" s="44">
        <v>43760</v>
      </c>
      <c r="C438" s="43" t="s">
        <v>2983</v>
      </c>
      <c r="D438" s="43" t="s">
        <v>3657</v>
      </c>
      <c r="E438" s="43" t="s">
        <v>321</v>
      </c>
      <c r="F438" s="43" t="s">
        <v>2083</v>
      </c>
      <c r="G438" s="43" t="s">
        <v>36</v>
      </c>
      <c r="H438" s="43" t="s">
        <v>3425</v>
      </c>
      <c r="I438" s="45" t="s">
        <v>2986</v>
      </c>
      <c r="J438" s="43">
        <v>1</v>
      </c>
      <c r="K438" s="46" t="s">
        <v>2084</v>
      </c>
      <c r="L438" s="43" t="s">
        <v>3658</v>
      </c>
      <c r="M438" s="43">
        <v>2</v>
      </c>
      <c r="N438" s="43" t="s">
        <v>3002</v>
      </c>
      <c r="O438" s="43" t="s">
        <v>3516</v>
      </c>
      <c r="P438" s="43" t="s">
        <v>2988</v>
      </c>
      <c r="Q438" s="43" t="s">
        <v>2988</v>
      </c>
      <c r="R438" s="43" t="s">
        <v>2988</v>
      </c>
      <c r="S438" s="43"/>
      <c r="T438" s="43" t="s">
        <v>2988</v>
      </c>
      <c r="U438" s="43" t="s">
        <v>2988</v>
      </c>
      <c r="V438" s="43"/>
      <c r="W438" s="43"/>
      <c r="X438" s="43" t="s">
        <v>2989</v>
      </c>
      <c r="Y438" s="43">
        <v>3.8</v>
      </c>
      <c r="Z438" s="43">
        <v>3.9</v>
      </c>
      <c r="AA438" s="43"/>
      <c r="AB438" s="43"/>
      <c r="AC438" s="43"/>
      <c r="AD438" s="43"/>
      <c r="AE438" s="43"/>
      <c r="AF438" s="43"/>
      <c r="AG438" s="43"/>
      <c r="AH438" s="43"/>
      <c r="AI438" s="43">
        <v>3.85</v>
      </c>
    </row>
    <row r="439" spans="1:35" ht="30.75" thickBot="1">
      <c r="A439" s="43" t="s">
        <v>1197</v>
      </c>
      <c r="B439" s="44">
        <v>43760</v>
      </c>
      <c r="C439" s="43" t="s">
        <v>2983</v>
      </c>
      <c r="D439" s="43" t="s">
        <v>3657</v>
      </c>
      <c r="E439" s="43" t="s">
        <v>321</v>
      </c>
      <c r="F439" s="43" t="s">
        <v>2083</v>
      </c>
      <c r="G439" s="43" t="s">
        <v>36</v>
      </c>
      <c r="H439" s="43" t="s">
        <v>3425</v>
      </c>
      <c r="I439" s="45" t="s">
        <v>2986</v>
      </c>
      <c r="J439" s="43">
        <v>2</v>
      </c>
      <c r="K439" s="46" t="s">
        <v>2165</v>
      </c>
      <c r="L439" s="43" t="s">
        <v>3659</v>
      </c>
      <c r="M439" s="43">
        <v>2</v>
      </c>
      <c r="N439" s="43" t="s">
        <v>3002</v>
      </c>
      <c r="O439" s="43" t="s">
        <v>3516</v>
      </c>
      <c r="P439" s="43" t="s">
        <v>2988</v>
      </c>
      <c r="Q439" s="43" t="s">
        <v>2988</v>
      </c>
      <c r="R439" s="43" t="s">
        <v>2988</v>
      </c>
      <c r="S439" s="43"/>
      <c r="T439" s="43" t="s">
        <v>2988</v>
      </c>
      <c r="U439" s="43" t="s">
        <v>2988</v>
      </c>
      <c r="V439" s="43"/>
      <c r="W439" s="43"/>
      <c r="X439" s="43" t="s">
        <v>2989</v>
      </c>
      <c r="Y439" s="43">
        <v>3.5</v>
      </c>
      <c r="Z439" s="43">
        <v>3.8</v>
      </c>
      <c r="AA439" s="43"/>
      <c r="AB439" s="43"/>
      <c r="AC439" s="43"/>
      <c r="AD439" s="43"/>
      <c r="AE439" s="43"/>
      <c r="AF439" s="43"/>
      <c r="AG439" s="43"/>
      <c r="AH439" s="43"/>
      <c r="AI439" s="43">
        <v>3.65</v>
      </c>
    </row>
    <row r="440" spans="1:35" ht="30.75" thickBot="1">
      <c r="A440" s="43" t="s">
        <v>1197</v>
      </c>
      <c r="B440" s="44">
        <v>43760</v>
      </c>
      <c r="C440" s="43" t="s">
        <v>2983</v>
      </c>
      <c r="D440" s="43" t="s">
        <v>3657</v>
      </c>
      <c r="E440" s="43" t="s">
        <v>321</v>
      </c>
      <c r="F440" s="43" t="s">
        <v>2083</v>
      </c>
      <c r="G440" s="43" t="s">
        <v>36</v>
      </c>
      <c r="H440" s="43" t="s">
        <v>3425</v>
      </c>
      <c r="I440" s="47" t="s">
        <v>2997</v>
      </c>
      <c r="J440" s="43">
        <v>3</v>
      </c>
      <c r="K440" s="46" t="s">
        <v>3660</v>
      </c>
      <c r="L440" s="43" t="s">
        <v>3661</v>
      </c>
      <c r="M440" s="43"/>
      <c r="N440" s="43"/>
      <c r="O440" s="43"/>
      <c r="P440" s="43"/>
      <c r="Q440" s="43" t="s">
        <v>2988</v>
      </c>
      <c r="R440" s="43"/>
      <c r="S440" s="43"/>
      <c r="T440" s="43"/>
      <c r="U440" s="43"/>
      <c r="V440" s="43"/>
      <c r="W440" s="43"/>
      <c r="X440" s="43" t="s">
        <v>2989</v>
      </c>
      <c r="Y440" s="43">
        <v>2.8</v>
      </c>
      <c r="Z440" s="43">
        <v>2.8</v>
      </c>
      <c r="AA440" s="43">
        <v>3.4</v>
      </c>
      <c r="AB440" s="43"/>
      <c r="AC440" s="43"/>
      <c r="AD440" s="43"/>
      <c r="AE440" s="43"/>
      <c r="AF440" s="43"/>
      <c r="AG440" s="43"/>
      <c r="AH440" s="43"/>
      <c r="AI440" s="43">
        <v>3</v>
      </c>
    </row>
    <row r="441" spans="1:35" ht="45.75" thickBot="1">
      <c r="A441" s="43" t="s">
        <v>1197</v>
      </c>
      <c r="B441" s="44">
        <v>43761</v>
      </c>
      <c r="C441" s="43" t="s">
        <v>2983</v>
      </c>
      <c r="D441" s="43" t="s">
        <v>3662</v>
      </c>
      <c r="E441" s="43" t="s">
        <v>337</v>
      </c>
      <c r="F441" s="43" t="s">
        <v>2660</v>
      </c>
      <c r="G441" s="43" t="s">
        <v>2661</v>
      </c>
      <c r="H441" s="43" t="s">
        <v>3663</v>
      </c>
      <c r="I441" s="52" t="s">
        <v>3145</v>
      </c>
      <c r="J441" s="43">
        <v>1</v>
      </c>
      <c r="K441" s="46" t="s">
        <v>3664</v>
      </c>
      <c r="L441" s="43" t="s">
        <v>3665</v>
      </c>
      <c r="M441" s="43">
        <v>5</v>
      </c>
      <c r="N441" s="43"/>
      <c r="O441" s="43" t="s">
        <v>3666</v>
      </c>
      <c r="P441" s="43"/>
      <c r="Q441" s="43" t="s">
        <v>2988</v>
      </c>
      <c r="R441" s="43"/>
      <c r="S441" s="43"/>
      <c r="T441" s="43"/>
      <c r="U441" s="43"/>
      <c r="V441" s="43"/>
      <c r="W441" s="43"/>
      <c r="X441" s="43" t="s">
        <v>2989</v>
      </c>
      <c r="Y441" s="43">
        <v>0.9</v>
      </c>
      <c r="Z441" s="43">
        <v>1</v>
      </c>
      <c r="AA441" s="43">
        <v>1</v>
      </c>
      <c r="AB441" s="43">
        <v>1.1000000000000001</v>
      </c>
      <c r="AC441" s="43">
        <v>1.1000000000000001</v>
      </c>
      <c r="AD441" s="43"/>
      <c r="AE441" s="43"/>
      <c r="AF441" s="43"/>
      <c r="AG441" s="43"/>
      <c r="AH441" s="43"/>
      <c r="AI441" s="43">
        <v>1.02</v>
      </c>
    </row>
    <row r="442" spans="1:35" ht="60.75" thickBot="1">
      <c r="A442" s="43" t="s">
        <v>1197</v>
      </c>
      <c r="B442" s="44">
        <v>43761</v>
      </c>
      <c r="C442" s="43" t="s">
        <v>2983</v>
      </c>
      <c r="D442" s="43" t="s">
        <v>3662</v>
      </c>
      <c r="E442" s="43" t="s">
        <v>337</v>
      </c>
      <c r="F442" s="43" t="s">
        <v>2660</v>
      </c>
      <c r="G442" s="43" t="s">
        <v>2661</v>
      </c>
      <c r="H442" s="43" t="s">
        <v>3663</v>
      </c>
      <c r="I442" s="45" t="s">
        <v>2986</v>
      </c>
      <c r="J442" s="43">
        <v>2</v>
      </c>
      <c r="K442" s="46" t="s">
        <v>2662</v>
      </c>
      <c r="L442" s="43" t="s">
        <v>3667</v>
      </c>
      <c r="M442" s="43">
        <v>8</v>
      </c>
      <c r="N442" s="43"/>
      <c r="O442" s="43" t="s">
        <v>3668</v>
      </c>
      <c r="P442" s="43"/>
      <c r="Q442" s="43" t="s">
        <v>2988</v>
      </c>
      <c r="R442" s="43" t="s">
        <v>2988</v>
      </c>
      <c r="S442" s="43"/>
      <c r="T442" s="43" t="s">
        <v>2988</v>
      </c>
      <c r="U442" s="43" t="s">
        <v>2988</v>
      </c>
      <c r="V442" s="43"/>
      <c r="W442" s="43"/>
      <c r="X442" s="43" t="s">
        <v>2989</v>
      </c>
      <c r="Y442" s="43">
        <v>0.7</v>
      </c>
      <c r="Z442" s="43">
        <v>0.8</v>
      </c>
      <c r="AA442" s="43">
        <v>0.7</v>
      </c>
      <c r="AB442" s="43">
        <v>0.8</v>
      </c>
      <c r="AC442" s="43">
        <v>0.8</v>
      </c>
      <c r="AD442" s="43">
        <v>0.9</v>
      </c>
      <c r="AE442" s="43">
        <v>0.8</v>
      </c>
      <c r="AF442" s="43">
        <v>0.8</v>
      </c>
      <c r="AG442" s="43"/>
      <c r="AH442" s="43"/>
      <c r="AI442" s="43">
        <v>0.78749999999999998</v>
      </c>
    </row>
    <row r="443" spans="1:35" ht="60.75" thickBot="1">
      <c r="A443" s="43" t="s">
        <v>1197</v>
      </c>
      <c r="B443" s="44">
        <v>43761</v>
      </c>
      <c r="C443" s="43" t="s">
        <v>2983</v>
      </c>
      <c r="D443" s="43" t="s">
        <v>3662</v>
      </c>
      <c r="E443" s="43" t="s">
        <v>337</v>
      </c>
      <c r="F443" s="43" t="s">
        <v>2660</v>
      </c>
      <c r="G443" s="43" t="s">
        <v>2661</v>
      </c>
      <c r="H443" s="43" t="s">
        <v>3663</v>
      </c>
      <c r="I443" s="52" t="s">
        <v>3145</v>
      </c>
      <c r="J443" s="43">
        <v>3</v>
      </c>
      <c r="K443" s="46" t="s">
        <v>3669</v>
      </c>
      <c r="L443" s="43" t="s">
        <v>3670</v>
      </c>
      <c r="M443" s="43">
        <v>9</v>
      </c>
      <c r="N443" s="43"/>
      <c r="O443" s="43" t="s">
        <v>3671</v>
      </c>
      <c r="P443" s="43"/>
      <c r="Q443" s="43" t="s">
        <v>2988</v>
      </c>
      <c r="R443" s="43"/>
      <c r="S443" s="43"/>
      <c r="T443" s="43"/>
      <c r="U443" s="43"/>
      <c r="V443" s="43"/>
      <c r="W443" s="43"/>
      <c r="X443" s="43" t="s">
        <v>2989</v>
      </c>
      <c r="Y443" s="43">
        <v>0.6</v>
      </c>
      <c r="Z443" s="43">
        <v>0.6</v>
      </c>
      <c r="AA443" s="43">
        <v>0.7</v>
      </c>
      <c r="AB443" s="43">
        <v>0.5</v>
      </c>
      <c r="AC443" s="43">
        <v>0.5</v>
      </c>
      <c r="AD443" s="43">
        <v>0.6</v>
      </c>
      <c r="AE443" s="43">
        <v>0.7</v>
      </c>
      <c r="AF443" s="43">
        <v>0.7</v>
      </c>
      <c r="AG443" s="43">
        <v>0.6</v>
      </c>
      <c r="AH443" s="43"/>
      <c r="AI443" s="43">
        <v>0.61111111110000005</v>
      </c>
    </row>
    <row r="444" spans="1:35" ht="15.75" thickBot="1">
      <c r="A444" s="43" t="s">
        <v>1197</v>
      </c>
      <c r="B444" s="44">
        <v>43761</v>
      </c>
      <c r="C444" s="43" t="s">
        <v>2983</v>
      </c>
      <c r="D444" s="43" t="s">
        <v>3672</v>
      </c>
      <c r="E444" s="43" t="s">
        <v>337</v>
      </c>
      <c r="F444" s="43" t="s">
        <v>495</v>
      </c>
      <c r="G444" s="43"/>
      <c r="H444" s="43" t="s">
        <v>3581</v>
      </c>
      <c r="I444" s="45" t="s">
        <v>2986</v>
      </c>
      <c r="J444" s="43">
        <v>2</v>
      </c>
      <c r="K444" s="46" t="s">
        <v>2514</v>
      </c>
      <c r="L444" s="43"/>
      <c r="M444" s="43"/>
      <c r="N444" s="43" t="s">
        <v>495</v>
      </c>
      <c r="O444" s="43"/>
      <c r="P444" s="43"/>
      <c r="Q444" s="43" t="s">
        <v>2988</v>
      </c>
      <c r="R444" s="43" t="s">
        <v>2988</v>
      </c>
      <c r="S444" s="43"/>
      <c r="T444" s="43" t="s">
        <v>2988</v>
      </c>
      <c r="U444" s="43" t="s">
        <v>2988</v>
      </c>
      <c r="V444" s="43"/>
      <c r="W444" s="43"/>
      <c r="X444" s="43" t="s">
        <v>3068</v>
      </c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</row>
    <row r="445" spans="1:35" ht="30.75" thickBot="1">
      <c r="A445" s="43" t="s">
        <v>1197</v>
      </c>
      <c r="B445" s="44">
        <v>43761</v>
      </c>
      <c r="C445" s="43" t="s">
        <v>2983</v>
      </c>
      <c r="D445" s="43" t="s">
        <v>3673</v>
      </c>
      <c r="E445" s="43" t="s">
        <v>321</v>
      </c>
      <c r="F445" s="43" t="s">
        <v>495</v>
      </c>
      <c r="G445" s="43"/>
      <c r="H445" s="43" t="s">
        <v>3581</v>
      </c>
      <c r="I445" s="47" t="s">
        <v>2997</v>
      </c>
      <c r="J445" s="43">
        <v>2</v>
      </c>
      <c r="K445" s="46" t="s">
        <v>3674</v>
      </c>
      <c r="L445" s="43"/>
      <c r="M445" s="43"/>
      <c r="N445" s="43" t="s">
        <v>495</v>
      </c>
      <c r="O445" s="43"/>
      <c r="P445" s="43"/>
      <c r="Q445" s="43" t="s">
        <v>2988</v>
      </c>
      <c r="R445" s="43"/>
      <c r="S445" s="43"/>
      <c r="T445" s="43"/>
      <c r="U445" s="43"/>
      <c r="V445" s="43"/>
      <c r="W445" s="43"/>
      <c r="X445" s="43" t="s">
        <v>3068</v>
      </c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</row>
    <row r="446" spans="1:35" ht="30.75" thickBot="1">
      <c r="A446" s="43" t="s">
        <v>1197</v>
      </c>
      <c r="B446" s="44">
        <v>43761</v>
      </c>
      <c r="C446" s="43" t="s">
        <v>2983</v>
      </c>
      <c r="D446" s="43" t="s">
        <v>3675</v>
      </c>
      <c r="E446" s="43" t="s">
        <v>321</v>
      </c>
      <c r="F446" s="43" t="s">
        <v>3676</v>
      </c>
      <c r="G446" s="43" t="s">
        <v>3677</v>
      </c>
      <c r="H446" s="43" t="s">
        <v>3678</v>
      </c>
      <c r="I446" s="47" t="s">
        <v>2997</v>
      </c>
      <c r="J446" s="43">
        <v>1</v>
      </c>
      <c r="K446" s="46" t="s">
        <v>3679</v>
      </c>
      <c r="L446" s="43">
        <v>4.3</v>
      </c>
      <c r="M446" s="43"/>
      <c r="N446" s="43" t="s">
        <v>1111</v>
      </c>
      <c r="O446" s="43"/>
      <c r="P446" s="43"/>
      <c r="Q446" s="43" t="s">
        <v>2988</v>
      </c>
      <c r="R446" s="43"/>
      <c r="S446" s="43"/>
      <c r="T446" s="43"/>
      <c r="U446" s="43"/>
      <c r="V446" s="43"/>
      <c r="W446" s="43"/>
      <c r="X446" s="43" t="s">
        <v>2989</v>
      </c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</row>
    <row r="447" spans="1:35" ht="30.75" thickBot="1">
      <c r="A447" s="43" t="s">
        <v>1197</v>
      </c>
      <c r="B447" s="44">
        <v>43761</v>
      </c>
      <c r="C447" s="43" t="s">
        <v>2983</v>
      </c>
      <c r="D447" s="43" t="s">
        <v>3680</v>
      </c>
      <c r="E447" s="43" t="s">
        <v>321</v>
      </c>
      <c r="F447" s="43" t="s">
        <v>1599</v>
      </c>
      <c r="G447" s="43" t="s">
        <v>1600</v>
      </c>
      <c r="H447" s="43" t="s">
        <v>3321</v>
      </c>
      <c r="I447" s="45" t="s">
        <v>2986</v>
      </c>
      <c r="J447" s="43">
        <v>1</v>
      </c>
      <c r="K447" s="46" t="s">
        <v>2295</v>
      </c>
      <c r="L447" s="43">
        <v>5.6</v>
      </c>
      <c r="M447" s="43"/>
      <c r="N447" s="43" t="s">
        <v>1111</v>
      </c>
      <c r="O447" s="43" t="s">
        <v>3000</v>
      </c>
      <c r="P447" s="43"/>
      <c r="Q447" s="43" t="s">
        <v>2988</v>
      </c>
      <c r="R447" s="43" t="s">
        <v>2988</v>
      </c>
      <c r="S447" s="43"/>
      <c r="T447" s="43" t="s">
        <v>2988</v>
      </c>
      <c r="U447" s="43" t="s">
        <v>2988</v>
      </c>
      <c r="V447" s="43"/>
      <c r="W447" s="43"/>
      <c r="X447" s="43" t="s">
        <v>2989</v>
      </c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</row>
    <row r="448" spans="1:35" ht="30.75" thickBot="1">
      <c r="A448" s="43" t="s">
        <v>1197</v>
      </c>
      <c r="B448" s="44">
        <v>43761</v>
      </c>
      <c r="C448" s="43" t="s">
        <v>2983</v>
      </c>
      <c r="D448" s="43" t="s">
        <v>3680</v>
      </c>
      <c r="E448" s="43" t="s">
        <v>321</v>
      </c>
      <c r="F448" s="43" t="s">
        <v>1599</v>
      </c>
      <c r="G448" s="43" t="s">
        <v>1600</v>
      </c>
      <c r="H448" s="43" t="s">
        <v>3321</v>
      </c>
      <c r="I448" s="45" t="s">
        <v>2986</v>
      </c>
      <c r="J448" s="43">
        <v>2</v>
      </c>
      <c r="K448" s="46" t="s">
        <v>1601</v>
      </c>
      <c r="L448" s="43">
        <v>4.9000000000000004</v>
      </c>
      <c r="M448" s="43"/>
      <c r="N448" s="43" t="s">
        <v>1111</v>
      </c>
      <c r="O448" s="43" t="s">
        <v>3000</v>
      </c>
      <c r="P448" s="43"/>
      <c r="Q448" s="43" t="s">
        <v>2988</v>
      </c>
      <c r="R448" s="43" t="s">
        <v>2988</v>
      </c>
      <c r="S448" s="43"/>
      <c r="T448" s="43" t="s">
        <v>2988</v>
      </c>
      <c r="U448" s="43" t="s">
        <v>2988</v>
      </c>
      <c r="V448" s="43"/>
      <c r="W448" s="43"/>
      <c r="X448" s="43" t="s">
        <v>2989</v>
      </c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</row>
    <row r="449" spans="1:35" ht="30.75" thickBot="1">
      <c r="A449" s="43" t="s">
        <v>1197</v>
      </c>
      <c r="B449" s="44">
        <v>43761</v>
      </c>
      <c r="C449" s="43" t="s">
        <v>2983</v>
      </c>
      <c r="D449" s="43" t="s">
        <v>3680</v>
      </c>
      <c r="E449" s="43" t="s">
        <v>321</v>
      </c>
      <c r="F449" s="43" t="s">
        <v>1599</v>
      </c>
      <c r="G449" s="43" t="s">
        <v>1600</v>
      </c>
      <c r="H449" s="43" t="s">
        <v>3321</v>
      </c>
      <c r="I449" s="45" t="s">
        <v>2986</v>
      </c>
      <c r="J449" s="43">
        <v>3</v>
      </c>
      <c r="K449" s="46" t="s">
        <v>2620</v>
      </c>
      <c r="L449" s="43">
        <v>4</v>
      </c>
      <c r="M449" s="43"/>
      <c r="N449" s="43" t="s">
        <v>1111</v>
      </c>
      <c r="O449" s="43" t="s">
        <v>3000</v>
      </c>
      <c r="P449" s="43"/>
      <c r="Q449" s="43" t="s">
        <v>2988</v>
      </c>
      <c r="R449" s="43" t="s">
        <v>2988</v>
      </c>
      <c r="S449" s="43"/>
      <c r="T449" s="43" t="s">
        <v>2988</v>
      </c>
      <c r="U449" s="43" t="s">
        <v>2988</v>
      </c>
      <c r="V449" s="43"/>
      <c r="W449" s="43"/>
      <c r="X449" s="43" t="s">
        <v>2989</v>
      </c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</row>
    <row r="450" spans="1:35" ht="15.75" thickBot="1">
      <c r="A450" s="43" t="s">
        <v>1197</v>
      </c>
      <c r="B450" s="44">
        <v>43761</v>
      </c>
      <c r="C450" s="43" t="s">
        <v>2983</v>
      </c>
      <c r="D450" s="43" t="s">
        <v>3629</v>
      </c>
      <c r="E450" s="43" t="s">
        <v>337</v>
      </c>
      <c r="F450" s="43" t="s">
        <v>495</v>
      </c>
      <c r="G450" s="43"/>
      <c r="H450" s="43" t="s">
        <v>3581</v>
      </c>
      <c r="I450" s="45" t="s">
        <v>2986</v>
      </c>
      <c r="J450" s="43">
        <v>3</v>
      </c>
      <c r="K450" s="46" t="s">
        <v>2517</v>
      </c>
      <c r="L450" s="43"/>
      <c r="M450" s="43"/>
      <c r="N450" s="43" t="s">
        <v>495</v>
      </c>
      <c r="O450" s="43"/>
      <c r="P450" s="43"/>
      <c r="Q450" s="43" t="s">
        <v>2988</v>
      </c>
      <c r="R450" s="43" t="s">
        <v>2988</v>
      </c>
      <c r="S450" s="43"/>
      <c r="T450" s="43" t="s">
        <v>2988</v>
      </c>
      <c r="U450" s="43" t="s">
        <v>2988</v>
      </c>
      <c r="V450" s="43"/>
      <c r="W450" s="43"/>
      <c r="X450" s="43" t="s">
        <v>3068</v>
      </c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</row>
    <row r="451" spans="1:35" ht="30.75" thickBot="1">
      <c r="A451" s="43" t="s">
        <v>1197</v>
      </c>
      <c r="B451" s="44">
        <v>43761</v>
      </c>
      <c r="C451" s="43" t="s">
        <v>2983</v>
      </c>
      <c r="D451" s="43" t="s">
        <v>3681</v>
      </c>
      <c r="E451" s="43" t="s">
        <v>337</v>
      </c>
      <c r="F451" s="43" t="s">
        <v>2255</v>
      </c>
      <c r="G451" s="43"/>
      <c r="H451" s="43" t="s">
        <v>2255</v>
      </c>
      <c r="I451" s="47" t="s">
        <v>2997</v>
      </c>
      <c r="J451" s="43">
        <v>1</v>
      </c>
      <c r="K451" s="46" t="s">
        <v>3682</v>
      </c>
      <c r="L451" s="43"/>
      <c r="M451" s="43"/>
      <c r="N451" s="43" t="s">
        <v>735</v>
      </c>
      <c r="O451" s="43"/>
      <c r="P451" s="43"/>
      <c r="Q451" s="43" t="s">
        <v>2988</v>
      </c>
      <c r="R451" s="43"/>
      <c r="S451" s="43"/>
      <c r="T451" s="43"/>
      <c r="U451" s="43"/>
      <c r="V451" s="43"/>
      <c r="W451" s="43"/>
      <c r="X451" s="43" t="s">
        <v>3068</v>
      </c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</row>
    <row r="452" spans="1:35" ht="30.75" thickBot="1">
      <c r="A452" s="43" t="s">
        <v>1197</v>
      </c>
      <c r="B452" s="44">
        <v>43761</v>
      </c>
      <c r="C452" s="43" t="s">
        <v>2983</v>
      </c>
      <c r="D452" s="43" t="s">
        <v>3683</v>
      </c>
      <c r="E452" s="43" t="s">
        <v>337</v>
      </c>
      <c r="F452" s="43" t="s">
        <v>2255</v>
      </c>
      <c r="G452" s="43"/>
      <c r="H452" s="43" t="s">
        <v>2255</v>
      </c>
      <c r="I452" s="47" t="s">
        <v>2997</v>
      </c>
      <c r="J452" s="43">
        <v>2</v>
      </c>
      <c r="K452" s="46" t="s">
        <v>3684</v>
      </c>
      <c r="L452" s="43"/>
      <c r="M452" s="43"/>
      <c r="N452" s="43" t="s">
        <v>735</v>
      </c>
      <c r="O452" s="43"/>
      <c r="P452" s="43"/>
      <c r="Q452" s="43" t="s">
        <v>2988</v>
      </c>
      <c r="R452" s="43"/>
      <c r="S452" s="43"/>
      <c r="T452" s="43"/>
      <c r="U452" s="43"/>
      <c r="V452" s="43"/>
      <c r="W452" s="43"/>
      <c r="X452" s="43" t="s">
        <v>3068</v>
      </c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</row>
    <row r="453" spans="1:35" ht="30.75" thickBot="1">
      <c r="A453" s="43" t="s">
        <v>1197</v>
      </c>
      <c r="B453" s="44">
        <v>43760</v>
      </c>
      <c r="C453" s="43" t="s">
        <v>2983</v>
      </c>
      <c r="D453" s="43" t="s">
        <v>3685</v>
      </c>
      <c r="E453" s="43" t="s">
        <v>328</v>
      </c>
      <c r="F453" s="43" t="s">
        <v>3507</v>
      </c>
      <c r="G453" s="43" t="s">
        <v>3508</v>
      </c>
      <c r="H453" s="43" t="s">
        <v>3509</v>
      </c>
      <c r="I453" s="47" t="s">
        <v>2997</v>
      </c>
      <c r="J453" s="43">
        <v>5</v>
      </c>
      <c r="K453" s="46" t="s">
        <v>3686</v>
      </c>
      <c r="L453" s="43"/>
      <c r="M453" s="43"/>
      <c r="N453" s="43" t="s">
        <v>3257</v>
      </c>
      <c r="O453" s="43"/>
      <c r="P453" s="43"/>
      <c r="Q453" s="43" t="s">
        <v>2988</v>
      </c>
      <c r="R453" s="43"/>
      <c r="S453" s="43"/>
      <c r="T453" s="43"/>
      <c r="U453" s="43"/>
      <c r="V453" s="43"/>
      <c r="W453" s="43"/>
      <c r="X453" s="43" t="s">
        <v>3068</v>
      </c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</row>
    <row r="454" spans="1:35" ht="30.75" thickBot="1">
      <c r="A454" s="43" t="s">
        <v>1197</v>
      </c>
      <c r="B454" s="44">
        <v>43760</v>
      </c>
      <c r="C454" s="43" t="s">
        <v>2983</v>
      </c>
      <c r="D454" s="43" t="s">
        <v>3687</v>
      </c>
      <c r="E454" s="43" t="s">
        <v>337</v>
      </c>
      <c r="F454" s="43" t="s">
        <v>555</v>
      </c>
      <c r="G454" s="43" t="s">
        <v>556</v>
      </c>
      <c r="H454" s="43" t="s">
        <v>3256</v>
      </c>
      <c r="I454" s="47" t="s">
        <v>2997</v>
      </c>
      <c r="J454" s="43">
        <v>5</v>
      </c>
      <c r="K454" s="46" t="s">
        <v>3688</v>
      </c>
      <c r="L454" s="43"/>
      <c r="M454" s="43"/>
      <c r="N454" s="43" t="s">
        <v>3257</v>
      </c>
      <c r="O454" s="43"/>
      <c r="P454" s="43"/>
      <c r="Q454" s="43" t="s">
        <v>2988</v>
      </c>
      <c r="R454" s="43"/>
      <c r="S454" s="43"/>
      <c r="T454" s="43"/>
      <c r="U454" s="43"/>
      <c r="V454" s="43"/>
      <c r="W454" s="43"/>
      <c r="X454" s="43" t="s">
        <v>3068</v>
      </c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</row>
    <row r="455" spans="1:35" ht="30.75" thickBot="1">
      <c r="A455" s="43" t="s">
        <v>1197</v>
      </c>
      <c r="B455" s="43" t="s">
        <v>3689</v>
      </c>
      <c r="C455" s="43" t="s">
        <v>2983</v>
      </c>
      <c r="D455" s="43" t="s">
        <v>3690</v>
      </c>
      <c r="E455" s="43" t="s">
        <v>127</v>
      </c>
      <c r="F455" s="43" t="s">
        <v>3691</v>
      </c>
      <c r="G455" s="43"/>
      <c r="H455" s="43" t="s">
        <v>3692</v>
      </c>
      <c r="I455" s="52" t="s">
        <v>3145</v>
      </c>
      <c r="J455" s="43">
        <v>1</v>
      </c>
      <c r="K455" s="46" t="s">
        <v>3693</v>
      </c>
      <c r="L455" s="43"/>
      <c r="M455" s="43">
        <v>44</v>
      </c>
      <c r="N455" s="43" t="s">
        <v>3002</v>
      </c>
      <c r="O455" s="43"/>
      <c r="P455" s="43" t="s">
        <v>2988</v>
      </c>
      <c r="Q455" s="43" t="s">
        <v>2988</v>
      </c>
      <c r="R455" s="43"/>
      <c r="S455" s="43"/>
      <c r="T455" s="43"/>
      <c r="U455" s="43"/>
      <c r="V455" s="43"/>
      <c r="W455" s="43"/>
      <c r="X455" s="43" t="s">
        <v>2989</v>
      </c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</row>
    <row r="456" spans="1:35" ht="30.75" thickBot="1">
      <c r="A456" s="43" t="s">
        <v>1197</v>
      </c>
      <c r="B456" s="43" t="s">
        <v>3689</v>
      </c>
      <c r="C456" s="43" t="s">
        <v>2983</v>
      </c>
      <c r="D456" s="43" t="s">
        <v>3690</v>
      </c>
      <c r="E456" s="43" t="s">
        <v>127</v>
      </c>
      <c r="F456" s="43" t="s">
        <v>3691</v>
      </c>
      <c r="G456" s="43"/>
      <c r="H456" s="43" t="s">
        <v>3692</v>
      </c>
      <c r="I456" s="52" t="s">
        <v>3145</v>
      </c>
      <c r="J456" s="43">
        <v>2</v>
      </c>
      <c r="K456" s="46" t="s">
        <v>3694</v>
      </c>
      <c r="L456" s="43"/>
      <c r="M456" s="43">
        <v>44</v>
      </c>
      <c r="N456" s="43" t="s">
        <v>3002</v>
      </c>
      <c r="O456" s="43"/>
      <c r="P456" s="43" t="s">
        <v>2988</v>
      </c>
      <c r="Q456" s="43" t="s">
        <v>2988</v>
      </c>
      <c r="R456" s="43"/>
      <c r="S456" s="43"/>
      <c r="T456" s="43"/>
      <c r="U456" s="43"/>
      <c r="V456" s="43"/>
      <c r="W456" s="43"/>
      <c r="X456" s="43" t="s">
        <v>2989</v>
      </c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</row>
    <row r="457" spans="1:35" ht="30.75" thickBot="1">
      <c r="A457" s="43" t="s">
        <v>1197</v>
      </c>
      <c r="B457" s="44">
        <v>43760</v>
      </c>
      <c r="C457" s="43" t="s">
        <v>2983</v>
      </c>
      <c r="D457" s="43" t="s">
        <v>3695</v>
      </c>
      <c r="E457" s="43" t="s">
        <v>328</v>
      </c>
      <c r="F457" s="43" t="s">
        <v>3696</v>
      </c>
      <c r="G457" s="43" t="s">
        <v>3697</v>
      </c>
      <c r="H457" s="43" t="s">
        <v>3698</v>
      </c>
      <c r="I457" s="47" t="s">
        <v>2997</v>
      </c>
      <c r="J457" s="43">
        <v>1</v>
      </c>
      <c r="K457" s="46" t="s">
        <v>3699</v>
      </c>
      <c r="L457" s="43"/>
      <c r="M457" s="43"/>
      <c r="N457" s="43" t="s">
        <v>3700</v>
      </c>
      <c r="O457" s="43" t="s">
        <v>3701</v>
      </c>
      <c r="P457" s="43" t="s">
        <v>2988</v>
      </c>
      <c r="Q457" s="43" t="s">
        <v>2988</v>
      </c>
      <c r="R457" s="43"/>
      <c r="S457" s="43"/>
      <c r="T457" s="43"/>
      <c r="U457" s="43"/>
      <c r="V457" s="43"/>
      <c r="W457" s="43"/>
      <c r="X457" s="43" t="s">
        <v>2989</v>
      </c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</row>
    <row r="458" spans="1:35" ht="45.75" thickBot="1">
      <c r="A458" s="43" t="s">
        <v>1197</v>
      </c>
      <c r="B458" s="44">
        <v>43760</v>
      </c>
      <c r="C458" s="43" t="s">
        <v>2983</v>
      </c>
      <c r="D458" s="43" t="s">
        <v>3702</v>
      </c>
      <c r="E458" s="43" t="s">
        <v>337</v>
      </c>
      <c r="F458" s="43" t="s">
        <v>1140</v>
      </c>
      <c r="G458" s="43" t="s">
        <v>433</v>
      </c>
      <c r="H458" s="43" t="s">
        <v>3015</v>
      </c>
      <c r="I458" s="45" t="s">
        <v>2986</v>
      </c>
      <c r="J458" s="43">
        <v>4</v>
      </c>
      <c r="K458" s="46" t="s">
        <v>1447</v>
      </c>
      <c r="L458" s="43" t="s">
        <v>3703</v>
      </c>
      <c r="M458" s="43">
        <v>3</v>
      </c>
      <c r="N458" s="43" t="s">
        <v>1111</v>
      </c>
      <c r="O458" s="43" t="s">
        <v>3704</v>
      </c>
      <c r="P458" s="43"/>
      <c r="Q458" s="43" t="s">
        <v>2988</v>
      </c>
      <c r="R458" s="43" t="s">
        <v>2988</v>
      </c>
      <c r="S458" s="43"/>
      <c r="T458" s="43" t="s">
        <v>2988</v>
      </c>
      <c r="U458" s="43" t="s">
        <v>2988</v>
      </c>
      <c r="V458" s="43"/>
      <c r="W458" s="43"/>
      <c r="X458" s="43" t="s">
        <v>2989</v>
      </c>
      <c r="Y458" s="43">
        <v>3.3</v>
      </c>
      <c r="Z458" s="43">
        <v>3.7</v>
      </c>
      <c r="AA458" s="43">
        <v>6.5</v>
      </c>
      <c r="AB458" s="43"/>
      <c r="AC458" s="43"/>
      <c r="AD458" s="43"/>
      <c r="AE458" s="43"/>
      <c r="AF458" s="43"/>
      <c r="AG458" s="43"/>
      <c r="AH458" s="43"/>
      <c r="AI458" s="43">
        <v>4.5</v>
      </c>
    </row>
    <row r="459" spans="1:35" ht="30.75" thickBot="1">
      <c r="A459" s="43" t="s">
        <v>1197</v>
      </c>
      <c r="B459" s="44">
        <v>43760</v>
      </c>
      <c r="C459" s="43" t="s">
        <v>2983</v>
      </c>
      <c r="D459" s="43" t="s">
        <v>3702</v>
      </c>
      <c r="E459" s="43" t="s">
        <v>337</v>
      </c>
      <c r="F459" s="43" t="s">
        <v>1140</v>
      </c>
      <c r="G459" s="43" t="s">
        <v>433</v>
      </c>
      <c r="H459" s="43" t="s">
        <v>3015</v>
      </c>
      <c r="I459" s="45" t="s">
        <v>2986</v>
      </c>
      <c r="J459" s="43">
        <v>5</v>
      </c>
      <c r="K459" s="46" t="s">
        <v>1465</v>
      </c>
      <c r="L459" s="43" t="s">
        <v>3705</v>
      </c>
      <c r="M459" s="43">
        <v>5</v>
      </c>
      <c r="N459" s="43" t="s">
        <v>1111</v>
      </c>
      <c r="O459" s="43" t="s">
        <v>3323</v>
      </c>
      <c r="P459" s="43"/>
      <c r="Q459" s="43" t="s">
        <v>2988</v>
      </c>
      <c r="R459" s="43" t="s">
        <v>2988</v>
      </c>
      <c r="S459" s="43"/>
      <c r="T459" s="43" t="s">
        <v>2988</v>
      </c>
      <c r="U459" s="43" t="s">
        <v>2988</v>
      </c>
      <c r="V459" s="43"/>
      <c r="W459" s="43"/>
      <c r="X459" s="43" t="s">
        <v>2989</v>
      </c>
      <c r="Y459" s="43">
        <v>2</v>
      </c>
      <c r="Z459" s="43">
        <v>2.2999999999999998</v>
      </c>
      <c r="AA459" s="43">
        <v>3</v>
      </c>
      <c r="AB459" s="43">
        <v>2.7</v>
      </c>
      <c r="AC459" s="43">
        <v>2.8</v>
      </c>
      <c r="AD459" s="43"/>
      <c r="AE459" s="43"/>
      <c r="AF459" s="43"/>
      <c r="AG459" s="43"/>
      <c r="AH459" s="43"/>
      <c r="AI459" s="43">
        <v>2.56</v>
      </c>
    </row>
    <row r="460" spans="1:35" ht="30.75" thickBot="1">
      <c r="A460" s="43" t="s">
        <v>1197</v>
      </c>
      <c r="B460" s="44">
        <v>43761</v>
      </c>
      <c r="C460" s="43" t="s">
        <v>2983</v>
      </c>
      <c r="D460" s="43" t="s">
        <v>3706</v>
      </c>
      <c r="E460" s="43" t="s">
        <v>321</v>
      </c>
      <c r="F460" s="43" t="s">
        <v>2083</v>
      </c>
      <c r="G460" s="43" t="s">
        <v>36</v>
      </c>
      <c r="H460" s="43" t="s">
        <v>3425</v>
      </c>
      <c r="I460" s="47" t="s">
        <v>2997</v>
      </c>
      <c r="J460" s="43">
        <v>4</v>
      </c>
      <c r="K460" s="46" t="s">
        <v>3707</v>
      </c>
      <c r="L460" s="43">
        <v>3.7</v>
      </c>
      <c r="M460" s="43">
        <v>1</v>
      </c>
      <c r="N460" s="43" t="s">
        <v>3002</v>
      </c>
      <c r="O460" s="43" t="s">
        <v>3008</v>
      </c>
      <c r="P460" s="43" t="s">
        <v>2988</v>
      </c>
      <c r="Q460" s="43" t="s">
        <v>2988</v>
      </c>
      <c r="R460" s="43"/>
      <c r="S460" s="43"/>
      <c r="T460" s="43"/>
      <c r="U460" s="43"/>
      <c r="V460" s="43"/>
      <c r="W460" s="43"/>
      <c r="X460" s="43" t="s">
        <v>2989</v>
      </c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</row>
    <row r="461" spans="1:35" ht="30.75" thickBot="1">
      <c r="A461" s="43" t="s">
        <v>1197</v>
      </c>
      <c r="B461" s="44">
        <v>43760</v>
      </c>
      <c r="C461" s="43" t="s">
        <v>2983</v>
      </c>
      <c r="D461" s="43" t="s">
        <v>3708</v>
      </c>
      <c r="E461" s="43" t="s">
        <v>328</v>
      </c>
      <c r="F461" s="43" t="s">
        <v>1257</v>
      </c>
      <c r="G461" s="46" t="s">
        <v>1258</v>
      </c>
      <c r="H461" s="43" t="s">
        <v>2985</v>
      </c>
      <c r="I461" s="45" t="s">
        <v>2986</v>
      </c>
      <c r="J461" s="43">
        <v>2</v>
      </c>
      <c r="K461" s="46" t="s">
        <v>1259</v>
      </c>
      <c r="L461" s="43">
        <v>39.9</v>
      </c>
      <c r="M461" s="43">
        <v>1</v>
      </c>
      <c r="N461" s="43" t="s">
        <v>1111</v>
      </c>
      <c r="O461" s="43"/>
      <c r="P461" s="43"/>
      <c r="Q461" s="43" t="s">
        <v>2988</v>
      </c>
      <c r="R461" s="43" t="s">
        <v>2988</v>
      </c>
      <c r="S461" s="43"/>
      <c r="T461" s="43" t="s">
        <v>2988</v>
      </c>
      <c r="U461" s="43" t="s">
        <v>2988</v>
      </c>
      <c r="V461" s="43"/>
      <c r="W461" s="43"/>
      <c r="X461" s="43" t="s">
        <v>2989</v>
      </c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</row>
    <row r="462" spans="1:35" ht="30.75" thickBot="1">
      <c r="A462" s="43" t="s">
        <v>1197</v>
      </c>
      <c r="B462" s="44">
        <v>43760</v>
      </c>
      <c r="C462" s="43" t="s">
        <v>2983</v>
      </c>
      <c r="D462" s="43" t="s">
        <v>3708</v>
      </c>
      <c r="E462" s="43" t="s">
        <v>328</v>
      </c>
      <c r="F462" s="43" t="s">
        <v>1257</v>
      </c>
      <c r="G462" s="46" t="s">
        <v>1258</v>
      </c>
      <c r="H462" s="43" t="s">
        <v>2985</v>
      </c>
      <c r="I462" s="47" t="s">
        <v>2997</v>
      </c>
      <c r="J462" s="43" t="s">
        <v>3503</v>
      </c>
      <c r="K462" s="46" t="s">
        <v>3709</v>
      </c>
      <c r="L462" s="43">
        <v>39.9</v>
      </c>
      <c r="M462" s="43"/>
      <c r="N462" s="43" t="s">
        <v>3128</v>
      </c>
      <c r="O462" s="43"/>
      <c r="P462" s="43"/>
      <c r="Q462" s="43" t="s">
        <v>2988</v>
      </c>
      <c r="R462" s="43"/>
      <c r="S462" s="43"/>
      <c r="T462" s="43"/>
      <c r="U462" s="43"/>
      <c r="V462" s="43"/>
      <c r="W462" s="43"/>
      <c r="X462" s="43" t="s">
        <v>2989</v>
      </c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</row>
    <row r="463" spans="1:35" ht="30.75" thickBot="1">
      <c r="A463" s="43" t="s">
        <v>1197</v>
      </c>
      <c r="B463" s="44">
        <v>43760</v>
      </c>
      <c r="C463" s="43" t="s">
        <v>2983</v>
      </c>
      <c r="D463" s="43" t="s">
        <v>3710</v>
      </c>
      <c r="E463" s="43" t="s">
        <v>328</v>
      </c>
      <c r="F463" s="43" t="s">
        <v>3711</v>
      </c>
      <c r="G463" s="43" t="s">
        <v>3712</v>
      </c>
      <c r="H463" s="43" t="s">
        <v>3713</v>
      </c>
      <c r="I463" s="47" t="s">
        <v>2997</v>
      </c>
      <c r="J463" s="43">
        <v>1</v>
      </c>
      <c r="K463" s="46" t="s">
        <v>3714</v>
      </c>
      <c r="L463" s="43">
        <v>1.9</v>
      </c>
      <c r="M463" s="43" t="s">
        <v>3002</v>
      </c>
      <c r="N463" s="43" t="s">
        <v>3700</v>
      </c>
      <c r="O463" s="43" t="s">
        <v>3701</v>
      </c>
      <c r="P463" s="43" t="s">
        <v>2988</v>
      </c>
      <c r="Q463" s="43" t="s">
        <v>2988</v>
      </c>
      <c r="R463" s="43"/>
      <c r="S463" s="43"/>
      <c r="T463" s="43"/>
      <c r="U463" s="43"/>
      <c r="V463" s="43"/>
      <c r="W463" s="43"/>
      <c r="X463" s="43" t="s">
        <v>2989</v>
      </c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</row>
    <row r="464" spans="1:35" ht="30.75" thickBot="1">
      <c r="A464" s="43" t="s">
        <v>1197</v>
      </c>
      <c r="B464" s="44">
        <v>43760</v>
      </c>
      <c r="C464" s="43" t="s">
        <v>2983</v>
      </c>
      <c r="D464" s="43" t="s">
        <v>3715</v>
      </c>
      <c r="E464" s="43" t="s">
        <v>321</v>
      </c>
      <c r="F464" s="43" t="s">
        <v>3716</v>
      </c>
      <c r="G464" s="43" t="s">
        <v>3717</v>
      </c>
      <c r="H464" s="43" t="s">
        <v>3718</v>
      </c>
      <c r="I464" s="47" t="s">
        <v>2997</v>
      </c>
      <c r="J464" s="43">
        <v>1</v>
      </c>
      <c r="K464" s="46" t="s">
        <v>3719</v>
      </c>
      <c r="L464" s="43">
        <v>6.8</v>
      </c>
      <c r="M464" s="43">
        <v>1</v>
      </c>
      <c r="N464" s="43" t="s">
        <v>1111</v>
      </c>
      <c r="O464" s="43" t="s">
        <v>3000</v>
      </c>
      <c r="P464" s="43"/>
      <c r="Q464" s="43" t="s">
        <v>2988</v>
      </c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</row>
    <row r="465" spans="1:35" ht="30.75" thickBot="1">
      <c r="A465" s="43" t="s">
        <v>1197</v>
      </c>
      <c r="B465" s="44">
        <v>43760</v>
      </c>
      <c r="C465" s="43" t="s">
        <v>2983</v>
      </c>
      <c r="D465" s="43" t="s">
        <v>3715</v>
      </c>
      <c r="E465" s="43" t="s">
        <v>321</v>
      </c>
      <c r="F465" s="43" t="s">
        <v>1579</v>
      </c>
      <c r="G465" s="43" t="s">
        <v>1580</v>
      </c>
      <c r="H465" s="43" t="s">
        <v>3060</v>
      </c>
      <c r="I465" s="45" t="s">
        <v>2986</v>
      </c>
      <c r="J465" s="43">
        <v>1</v>
      </c>
      <c r="K465" s="46" t="s">
        <v>1581</v>
      </c>
      <c r="L465" s="43">
        <v>5.7</v>
      </c>
      <c r="M465" s="43">
        <v>1</v>
      </c>
      <c r="N465" s="43" t="s">
        <v>1111</v>
      </c>
      <c r="O465" s="43" t="s">
        <v>3000</v>
      </c>
      <c r="P465" s="43"/>
      <c r="Q465" s="43" t="s">
        <v>2988</v>
      </c>
      <c r="R465" s="43" t="s">
        <v>2988</v>
      </c>
      <c r="S465" s="43"/>
      <c r="T465" s="43" t="s">
        <v>2988</v>
      </c>
      <c r="U465" s="43" t="s">
        <v>2988</v>
      </c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</row>
    <row r="466" spans="1:35" ht="30.75" thickBot="1">
      <c r="A466" s="43" t="s">
        <v>1197</v>
      </c>
      <c r="B466" s="44">
        <v>43760</v>
      </c>
      <c r="C466" s="43" t="s">
        <v>2983</v>
      </c>
      <c r="D466" s="43" t="s">
        <v>3715</v>
      </c>
      <c r="E466" s="43" t="s">
        <v>321</v>
      </c>
      <c r="F466" s="43" t="s">
        <v>1423</v>
      </c>
      <c r="G466" s="46" t="s">
        <v>1424</v>
      </c>
      <c r="H466" s="43" t="s">
        <v>2999</v>
      </c>
      <c r="I466" s="47" t="s">
        <v>2997</v>
      </c>
      <c r="J466" s="43">
        <v>1</v>
      </c>
      <c r="K466" s="46" t="s">
        <v>3720</v>
      </c>
      <c r="L466" s="43">
        <v>5.2</v>
      </c>
      <c r="M466" s="43">
        <v>1</v>
      </c>
      <c r="N466" s="43" t="s">
        <v>1111</v>
      </c>
      <c r="O466" s="43" t="s">
        <v>3000</v>
      </c>
      <c r="P466" s="43"/>
      <c r="Q466" s="43" t="s">
        <v>2988</v>
      </c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</row>
    <row r="467" spans="1:35" ht="30.75" thickBot="1">
      <c r="A467" s="43" t="s">
        <v>1197</v>
      </c>
      <c r="B467" s="44">
        <v>43760</v>
      </c>
      <c r="C467" s="43" t="s">
        <v>2983</v>
      </c>
      <c r="D467" s="43" t="s">
        <v>3721</v>
      </c>
      <c r="E467" s="43" t="s">
        <v>328</v>
      </c>
      <c r="F467" s="43" t="s">
        <v>1914</v>
      </c>
      <c r="G467" s="43" t="s">
        <v>1915</v>
      </c>
      <c r="H467" s="43" t="s">
        <v>3300</v>
      </c>
      <c r="I467" s="45" t="s">
        <v>2986</v>
      </c>
      <c r="J467" s="43">
        <v>1</v>
      </c>
      <c r="K467" s="46" t="s">
        <v>2022</v>
      </c>
      <c r="L467" s="43" t="s">
        <v>3722</v>
      </c>
      <c r="M467" s="43">
        <v>2</v>
      </c>
      <c r="N467" s="43"/>
      <c r="O467" s="43" t="s">
        <v>3298</v>
      </c>
      <c r="P467" s="43"/>
      <c r="Q467" s="43" t="s">
        <v>2988</v>
      </c>
      <c r="R467" s="43" t="s">
        <v>2988</v>
      </c>
      <c r="S467" s="43"/>
      <c r="T467" s="43" t="s">
        <v>2988</v>
      </c>
      <c r="U467" s="43" t="s">
        <v>2988</v>
      </c>
      <c r="V467" s="43"/>
      <c r="W467" s="43"/>
      <c r="X467" s="43"/>
      <c r="Y467" s="43">
        <v>1.6</v>
      </c>
      <c r="Z467" s="43">
        <v>1.5</v>
      </c>
      <c r="AA467" s="43"/>
      <c r="AB467" s="43"/>
      <c r="AC467" s="43"/>
      <c r="AD467" s="43"/>
      <c r="AE467" s="43"/>
      <c r="AF467" s="43"/>
      <c r="AG467" s="43"/>
      <c r="AH467" s="43"/>
      <c r="AI467" s="43">
        <v>1.55</v>
      </c>
    </row>
    <row r="468" spans="1:35" ht="30.75" thickBot="1">
      <c r="A468" s="43" t="s">
        <v>1197</v>
      </c>
      <c r="B468" s="44">
        <v>43760</v>
      </c>
      <c r="C468" s="43" t="s">
        <v>2983</v>
      </c>
      <c r="D468" s="43" t="s">
        <v>3721</v>
      </c>
      <c r="E468" s="43" t="s">
        <v>328</v>
      </c>
      <c r="F468" s="43" t="s">
        <v>1914</v>
      </c>
      <c r="G468" s="43" t="s">
        <v>1915</v>
      </c>
      <c r="H468" s="43" t="s">
        <v>3300</v>
      </c>
      <c r="I468" s="45" t="s">
        <v>2986</v>
      </c>
      <c r="J468" s="43">
        <v>2</v>
      </c>
      <c r="K468" s="46" t="s">
        <v>1916</v>
      </c>
      <c r="L468" s="43" t="s">
        <v>3723</v>
      </c>
      <c r="M468" s="43">
        <v>3</v>
      </c>
      <c r="N468" s="43"/>
      <c r="O468" s="43" t="s">
        <v>3296</v>
      </c>
      <c r="P468" s="43"/>
      <c r="Q468" s="43" t="s">
        <v>2988</v>
      </c>
      <c r="R468" s="43" t="s">
        <v>2988</v>
      </c>
      <c r="S468" s="43"/>
      <c r="T468" s="43" t="s">
        <v>2988</v>
      </c>
      <c r="U468" s="43" t="s">
        <v>2988</v>
      </c>
      <c r="V468" s="43"/>
      <c r="W468" s="43"/>
      <c r="X468" s="43"/>
      <c r="Y468" s="43">
        <v>1.3</v>
      </c>
      <c r="Z468" s="43">
        <v>1.2</v>
      </c>
      <c r="AA468" s="43">
        <v>1.1000000000000001</v>
      </c>
      <c r="AB468" s="43"/>
      <c r="AC468" s="43"/>
      <c r="AD468" s="43"/>
      <c r="AE468" s="43"/>
      <c r="AF468" s="43"/>
      <c r="AG468" s="43"/>
      <c r="AH468" s="43"/>
      <c r="AI468" s="43">
        <v>1.2</v>
      </c>
    </row>
    <row r="469" spans="1:35" ht="30.75" thickBot="1">
      <c r="A469" s="43" t="s">
        <v>1197</v>
      </c>
      <c r="B469" s="44">
        <v>43760</v>
      </c>
      <c r="C469" s="43" t="s">
        <v>2983</v>
      </c>
      <c r="D469" s="43" t="s">
        <v>3721</v>
      </c>
      <c r="E469" s="43" t="s">
        <v>328</v>
      </c>
      <c r="F469" s="43" t="s">
        <v>1914</v>
      </c>
      <c r="G469" s="43" t="s">
        <v>1915</v>
      </c>
      <c r="H469" s="43" t="s">
        <v>3300</v>
      </c>
      <c r="I469" s="47" t="s">
        <v>2997</v>
      </c>
      <c r="J469" s="43">
        <v>3</v>
      </c>
      <c r="K469" s="46" t="s">
        <v>3724</v>
      </c>
      <c r="L469" s="43" t="s">
        <v>3725</v>
      </c>
      <c r="M469" s="43">
        <v>3</v>
      </c>
      <c r="N469" s="43"/>
      <c r="O469" s="43" t="s">
        <v>3323</v>
      </c>
      <c r="P469" s="43"/>
      <c r="Q469" s="43" t="s">
        <v>2988</v>
      </c>
      <c r="R469" s="43"/>
      <c r="S469" s="43"/>
      <c r="T469" s="43"/>
      <c r="U469" s="43"/>
      <c r="V469" s="43"/>
      <c r="W469" s="43"/>
      <c r="X469" s="43"/>
      <c r="Y469" s="43">
        <v>1.1000000000000001</v>
      </c>
      <c r="Z469" s="43">
        <v>1</v>
      </c>
      <c r="AA469" s="43">
        <v>0.9</v>
      </c>
      <c r="AB469" s="43"/>
      <c r="AC469" s="43"/>
      <c r="AD469" s="43"/>
      <c r="AE469" s="43"/>
      <c r="AF469" s="43"/>
      <c r="AG469" s="43"/>
      <c r="AH469" s="43"/>
      <c r="AI469" s="43">
        <v>1</v>
      </c>
    </row>
    <row r="470" spans="1:35" ht="30.75" thickBot="1">
      <c r="A470" s="43" t="s">
        <v>1197</v>
      </c>
      <c r="B470" s="44">
        <v>43761</v>
      </c>
      <c r="C470" s="43" t="s">
        <v>2983</v>
      </c>
      <c r="D470" s="43" t="s">
        <v>3726</v>
      </c>
      <c r="E470" s="43" t="s">
        <v>337</v>
      </c>
      <c r="F470" s="43" t="s">
        <v>326</v>
      </c>
      <c r="G470" s="43" t="s">
        <v>1869</v>
      </c>
      <c r="H470" s="43" t="s">
        <v>3727</v>
      </c>
      <c r="I470" s="52" t="s">
        <v>3145</v>
      </c>
      <c r="J470" s="43">
        <v>1</v>
      </c>
      <c r="K470" s="46" t="s">
        <v>3728</v>
      </c>
      <c r="L470" s="43" t="s">
        <v>3729</v>
      </c>
      <c r="M470" s="43">
        <v>2</v>
      </c>
      <c r="N470" s="43" t="s">
        <v>3002</v>
      </c>
      <c r="O470" s="43" t="s">
        <v>3516</v>
      </c>
      <c r="P470" s="43" t="s">
        <v>2988</v>
      </c>
      <c r="Q470" s="43" t="s">
        <v>2988</v>
      </c>
      <c r="R470" s="43"/>
      <c r="S470" s="43"/>
      <c r="T470" s="43"/>
      <c r="U470" s="43"/>
      <c r="V470" s="43"/>
      <c r="W470" s="43"/>
      <c r="X470" s="43"/>
      <c r="Y470" s="43">
        <v>2.6</v>
      </c>
      <c r="Z470" s="43">
        <v>2.7</v>
      </c>
      <c r="AA470" s="43"/>
      <c r="AB470" s="43"/>
      <c r="AC470" s="43"/>
      <c r="AD470" s="43"/>
      <c r="AE470" s="43"/>
      <c r="AF470" s="43"/>
      <c r="AG470" s="43"/>
      <c r="AH470" s="43"/>
      <c r="AI470" s="43">
        <v>2.65</v>
      </c>
    </row>
    <row r="471" spans="1:35" ht="60.75" thickBot="1">
      <c r="A471" s="43" t="s">
        <v>1197</v>
      </c>
      <c r="B471" s="44">
        <v>43761</v>
      </c>
      <c r="C471" s="43" t="s">
        <v>2983</v>
      </c>
      <c r="D471" s="43" t="s">
        <v>3730</v>
      </c>
      <c r="E471" s="43" t="s">
        <v>321</v>
      </c>
      <c r="F471" s="43" t="s">
        <v>1491</v>
      </c>
      <c r="G471" s="43" t="s">
        <v>1491</v>
      </c>
      <c r="H471" s="43" t="s">
        <v>3176</v>
      </c>
      <c r="I471" s="45" t="s">
        <v>2986</v>
      </c>
      <c r="J471" s="43">
        <v>3</v>
      </c>
      <c r="K471" s="46" t="s">
        <v>1495</v>
      </c>
      <c r="L471" s="43"/>
      <c r="M471" s="43"/>
      <c r="N471" s="43" t="s">
        <v>747</v>
      </c>
      <c r="O471" s="43" t="s">
        <v>3731</v>
      </c>
      <c r="P471" s="43"/>
      <c r="Q471" s="43" t="s">
        <v>2988</v>
      </c>
      <c r="R471" s="43" t="s">
        <v>2988</v>
      </c>
      <c r="S471" s="43"/>
      <c r="T471" s="43" t="s">
        <v>2988</v>
      </c>
      <c r="U471" s="43" t="s">
        <v>2988</v>
      </c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</row>
    <row r="472" spans="1:35" ht="30.75" thickBot="1">
      <c r="A472" s="43" t="s">
        <v>1197</v>
      </c>
      <c r="B472" s="44">
        <v>43760</v>
      </c>
      <c r="C472" s="43" t="s">
        <v>2983</v>
      </c>
      <c r="D472" s="43" t="s">
        <v>3732</v>
      </c>
      <c r="E472" s="43" t="s">
        <v>321</v>
      </c>
      <c r="F472" s="43" t="s">
        <v>387</v>
      </c>
      <c r="G472" s="46" t="s">
        <v>1388</v>
      </c>
      <c r="H472" s="43" t="s">
        <v>3005</v>
      </c>
      <c r="I472" s="47" t="s">
        <v>2997</v>
      </c>
      <c r="J472" s="43">
        <v>1</v>
      </c>
      <c r="K472" s="46" t="s">
        <v>3733</v>
      </c>
      <c r="L472" s="43">
        <v>2.1</v>
      </c>
      <c r="M472" s="43">
        <v>1</v>
      </c>
      <c r="N472" s="43" t="s">
        <v>3002</v>
      </c>
      <c r="O472" s="43"/>
      <c r="P472" s="43" t="s">
        <v>2988</v>
      </c>
      <c r="Q472" s="43" t="s">
        <v>2988</v>
      </c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</row>
    <row r="473" spans="1:35" ht="60.75" thickBot="1">
      <c r="A473" s="43" t="s">
        <v>1197</v>
      </c>
      <c r="B473" s="44">
        <v>43761</v>
      </c>
      <c r="C473" s="43" t="s">
        <v>2983</v>
      </c>
      <c r="D473" s="43" t="s">
        <v>3734</v>
      </c>
      <c r="E473" s="43" t="s">
        <v>321</v>
      </c>
      <c r="F473" s="43" t="s">
        <v>1167</v>
      </c>
      <c r="G473" s="43"/>
      <c r="H473" s="43" t="s">
        <v>1167</v>
      </c>
      <c r="I473" s="45" t="s">
        <v>2986</v>
      </c>
      <c r="J473" s="43">
        <v>2</v>
      </c>
      <c r="K473" s="46" t="s">
        <v>3735</v>
      </c>
      <c r="L473" s="43"/>
      <c r="M473" s="43"/>
      <c r="N473" s="43"/>
      <c r="O473" s="43" t="s">
        <v>3736</v>
      </c>
      <c r="P473" s="43" t="s">
        <v>2988</v>
      </c>
      <c r="Q473" s="43" t="s">
        <v>2988</v>
      </c>
      <c r="R473" s="43" t="s">
        <v>2988</v>
      </c>
      <c r="S473" s="43"/>
      <c r="T473" s="43" t="s">
        <v>2988</v>
      </c>
      <c r="U473" s="43" t="s">
        <v>2988</v>
      </c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</row>
    <row r="474" spans="1:35" ht="15.75" thickBot="1">
      <c r="A474" s="43" t="s">
        <v>1197</v>
      </c>
      <c r="B474" s="44">
        <v>43760</v>
      </c>
      <c r="C474" s="43" t="s">
        <v>2983</v>
      </c>
      <c r="D474" s="43" t="s">
        <v>3737</v>
      </c>
      <c r="E474" s="43" t="s">
        <v>321</v>
      </c>
      <c r="F474" s="43" t="s">
        <v>2034</v>
      </c>
      <c r="G474" s="43"/>
      <c r="H474" s="43" t="s">
        <v>3162</v>
      </c>
      <c r="I474" s="45" t="s">
        <v>2986</v>
      </c>
      <c r="J474" s="43">
        <v>1</v>
      </c>
      <c r="K474" s="46" t="s">
        <v>2169</v>
      </c>
      <c r="L474" s="43"/>
      <c r="M474" s="43">
        <v>5</v>
      </c>
      <c r="N474" s="43" t="s">
        <v>3002</v>
      </c>
      <c r="O474" s="43"/>
      <c r="P474" s="43" t="s">
        <v>2988</v>
      </c>
      <c r="Q474" s="43" t="s">
        <v>2988</v>
      </c>
      <c r="R474" s="43" t="s">
        <v>2988</v>
      </c>
      <c r="S474" s="43"/>
      <c r="T474" s="43" t="s">
        <v>2988</v>
      </c>
      <c r="U474" s="43" t="s">
        <v>2988</v>
      </c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</row>
    <row r="475" spans="1:35" ht="15.75" thickBot="1">
      <c r="A475" s="43" t="s">
        <v>1197</v>
      </c>
      <c r="B475" s="44">
        <v>43760</v>
      </c>
      <c r="C475" s="43" t="s">
        <v>2983</v>
      </c>
      <c r="D475" s="43" t="s">
        <v>3737</v>
      </c>
      <c r="E475" s="43" t="s">
        <v>321</v>
      </c>
      <c r="F475" s="43" t="s">
        <v>2034</v>
      </c>
      <c r="G475" s="43"/>
      <c r="H475" s="43" t="s">
        <v>3162</v>
      </c>
      <c r="I475" s="45" t="s">
        <v>2986</v>
      </c>
      <c r="J475" s="43">
        <v>2</v>
      </c>
      <c r="K475" s="46" t="s">
        <v>2161</v>
      </c>
      <c r="L475" s="43"/>
      <c r="M475" s="43">
        <v>4</v>
      </c>
      <c r="N475" s="43" t="s">
        <v>3002</v>
      </c>
      <c r="O475" s="43"/>
      <c r="P475" s="43" t="s">
        <v>2988</v>
      </c>
      <c r="Q475" s="43" t="s">
        <v>2988</v>
      </c>
      <c r="R475" s="43" t="s">
        <v>2988</v>
      </c>
      <c r="S475" s="43"/>
      <c r="T475" s="43" t="s">
        <v>2988</v>
      </c>
      <c r="U475" s="43" t="s">
        <v>2988</v>
      </c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</row>
    <row r="476" spans="1:35" ht="15.75" thickBot="1">
      <c r="A476" s="43" t="s">
        <v>1197</v>
      </c>
      <c r="B476" s="44">
        <v>43760</v>
      </c>
      <c r="C476" s="43" t="s">
        <v>2983</v>
      </c>
      <c r="D476" s="43" t="s">
        <v>3738</v>
      </c>
      <c r="E476" s="43" t="s">
        <v>328</v>
      </c>
      <c r="F476" s="43" t="s">
        <v>495</v>
      </c>
      <c r="G476" s="43"/>
      <c r="H476" s="43" t="s">
        <v>3581</v>
      </c>
      <c r="I476" s="45" t="s">
        <v>2986</v>
      </c>
      <c r="J476" s="43">
        <v>2</v>
      </c>
      <c r="K476" s="46" t="s">
        <v>2523</v>
      </c>
      <c r="L476" s="43"/>
      <c r="M476" s="43"/>
      <c r="N476" s="43"/>
      <c r="O476" s="43"/>
      <c r="P476" s="43"/>
      <c r="Q476" s="43" t="s">
        <v>2988</v>
      </c>
      <c r="R476" s="43" t="s">
        <v>2988</v>
      </c>
      <c r="S476" s="43"/>
      <c r="T476" s="43" t="s">
        <v>2988</v>
      </c>
      <c r="U476" s="43" t="s">
        <v>2988</v>
      </c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</row>
    <row r="477" spans="1:35" ht="15.75" thickBot="1">
      <c r="A477" s="43" t="s">
        <v>1197</v>
      </c>
      <c r="B477" s="44">
        <v>43761</v>
      </c>
      <c r="C477" s="43" t="s">
        <v>2983</v>
      </c>
      <c r="D477" s="43" t="s">
        <v>3739</v>
      </c>
      <c r="E477" s="43" t="s">
        <v>337</v>
      </c>
      <c r="F477" s="43" t="s">
        <v>2034</v>
      </c>
      <c r="G477" s="43"/>
      <c r="H477" s="43" t="s">
        <v>3162</v>
      </c>
      <c r="I477" s="45" t="s">
        <v>2986</v>
      </c>
      <c r="J477" s="43">
        <v>1</v>
      </c>
      <c r="K477" s="46" t="s">
        <v>2185</v>
      </c>
      <c r="L477" s="43"/>
      <c r="M477" s="43">
        <v>4</v>
      </c>
      <c r="N477" s="43" t="s">
        <v>3002</v>
      </c>
      <c r="O477" s="43"/>
      <c r="P477" s="43" t="s">
        <v>2988</v>
      </c>
      <c r="Q477" s="43" t="s">
        <v>2988</v>
      </c>
      <c r="R477" s="43" t="s">
        <v>2988</v>
      </c>
      <c r="S477" s="43"/>
      <c r="T477" s="43" t="s">
        <v>2988</v>
      </c>
      <c r="U477" s="43" t="s">
        <v>2988</v>
      </c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</row>
    <row r="478" spans="1:35" ht="15.75" thickBot="1">
      <c r="A478" s="43" t="s">
        <v>1197</v>
      </c>
      <c r="B478" s="44">
        <v>43761</v>
      </c>
      <c r="C478" s="43" t="s">
        <v>2983</v>
      </c>
      <c r="D478" s="43" t="s">
        <v>3739</v>
      </c>
      <c r="E478" s="43" t="s">
        <v>337</v>
      </c>
      <c r="F478" s="43" t="s">
        <v>2034</v>
      </c>
      <c r="G478" s="43"/>
      <c r="H478" s="43" t="s">
        <v>3162</v>
      </c>
      <c r="I478" s="45" t="s">
        <v>2986</v>
      </c>
      <c r="J478" s="43">
        <v>2</v>
      </c>
      <c r="K478" s="46" t="s">
        <v>2845</v>
      </c>
      <c r="L478" s="43"/>
      <c r="M478" s="43">
        <v>4</v>
      </c>
      <c r="N478" s="43" t="s">
        <v>3002</v>
      </c>
      <c r="O478" s="43"/>
      <c r="P478" s="43" t="s">
        <v>2988</v>
      </c>
      <c r="Q478" s="43" t="s">
        <v>2988</v>
      </c>
      <c r="R478" s="43" t="s">
        <v>2988</v>
      </c>
      <c r="S478" s="43"/>
      <c r="T478" s="43" t="s">
        <v>2988</v>
      </c>
      <c r="U478" s="43" t="s">
        <v>2988</v>
      </c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</row>
    <row r="479" spans="1:35" ht="30.75" thickBot="1">
      <c r="A479" s="43" t="s">
        <v>1197</v>
      </c>
      <c r="B479" s="44">
        <v>43760</v>
      </c>
      <c r="C479" s="43" t="s">
        <v>2983</v>
      </c>
      <c r="D479" s="43" t="s">
        <v>3740</v>
      </c>
      <c r="E479" s="43" t="s">
        <v>328</v>
      </c>
      <c r="F479" s="43" t="s">
        <v>3741</v>
      </c>
      <c r="G479" s="43" t="s">
        <v>3742</v>
      </c>
      <c r="H479" s="43" t="s">
        <v>3743</v>
      </c>
      <c r="I479" s="47" t="s">
        <v>2997</v>
      </c>
      <c r="J479" s="43">
        <v>1</v>
      </c>
      <c r="K479" s="46" t="s">
        <v>3744</v>
      </c>
      <c r="L479" s="43">
        <v>4.8</v>
      </c>
      <c r="M479" s="43"/>
      <c r="N479" s="43" t="s">
        <v>3700</v>
      </c>
      <c r="O479" s="43"/>
      <c r="P479" s="43"/>
      <c r="Q479" s="43" t="s">
        <v>2988</v>
      </c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</row>
    <row r="480" spans="1:35" ht="75.75" thickBot="1">
      <c r="A480" s="43" t="s">
        <v>1197</v>
      </c>
      <c r="B480" s="44">
        <v>43761</v>
      </c>
      <c r="C480" s="43" t="s">
        <v>2983</v>
      </c>
      <c r="D480" s="43" t="s">
        <v>3745</v>
      </c>
      <c r="E480" s="43" t="s">
        <v>321</v>
      </c>
      <c r="F480" s="43" t="s">
        <v>1491</v>
      </c>
      <c r="G480" s="43" t="s">
        <v>1491</v>
      </c>
      <c r="H480" s="43" t="s">
        <v>3176</v>
      </c>
      <c r="I480" s="45" t="s">
        <v>2986</v>
      </c>
      <c r="J480" s="43">
        <v>1</v>
      </c>
      <c r="K480" s="46" t="s">
        <v>1492</v>
      </c>
      <c r="L480" s="43"/>
      <c r="M480" s="43"/>
      <c r="N480" s="43" t="s">
        <v>747</v>
      </c>
      <c r="O480" s="43" t="s">
        <v>3746</v>
      </c>
      <c r="P480" s="43"/>
      <c r="Q480" s="43" t="s">
        <v>2988</v>
      </c>
      <c r="R480" s="43" t="s">
        <v>2988</v>
      </c>
      <c r="S480" s="43"/>
      <c r="T480" s="43" t="s">
        <v>2988</v>
      </c>
      <c r="U480" s="43" t="s">
        <v>2988</v>
      </c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</row>
    <row r="481" spans="1:35" ht="30.75" thickBot="1">
      <c r="A481" s="43" t="s">
        <v>1197</v>
      </c>
      <c r="B481" s="44">
        <v>43761</v>
      </c>
      <c r="C481" s="43" t="s">
        <v>2983</v>
      </c>
      <c r="D481" s="43" t="s">
        <v>3747</v>
      </c>
      <c r="E481" s="43" t="s">
        <v>337</v>
      </c>
      <c r="F481" s="43" t="s">
        <v>1914</v>
      </c>
      <c r="G481" s="43" t="s">
        <v>1915</v>
      </c>
      <c r="H481" s="43" t="s">
        <v>3300</v>
      </c>
      <c r="I481" s="47" t="s">
        <v>2997</v>
      </c>
      <c r="J481" s="43">
        <v>3</v>
      </c>
      <c r="K481" s="46" t="s">
        <v>3748</v>
      </c>
      <c r="L481" s="43" t="s">
        <v>3749</v>
      </c>
      <c r="M481" s="43">
        <v>2</v>
      </c>
      <c r="N481" s="43" t="s">
        <v>3002</v>
      </c>
      <c r="O481" s="43"/>
      <c r="P481" s="43" t="s">
        <v>2988</v>
      </c>
      <c r="Q481" s="43" t="s">
        <v>2988</v>
      </c>
      <c r="R481" s="43"/>
      <c r="S481" s="43"/>
      <c r="T481" s="43"/>
      <c r="U481" s="43"/>
      <c r="V481" s="43"/>
      <c r="W481" s="43"/>
      <c r="X481" s="43"/>
      <c r="Y481" s="43">
        <v>0.6</v>
      </c>
      <c r="Z481" s="43">
        <v>0.6</v>
      </c>
      <c r="AA481" s="43"/>
      <c r="AB481" s="43"/>
      <c r="AC481" s="43"/>
      <c r="AD481" s="43"/>
      <c r="AE481" s="43"/>
      <c r="AF481" s="43"/>
      <c r="AG481" s="43"/>
      <c r="AH481" s="43"/>
      <c r="AI481" s="43">
        <v>0.6</v>
      </c>
    </row>
    <row r="482" spans="1:35" ht="75.75" thickBot="1">
      <c r="A482" s="43" t="s">
        <v>1197</v>
      </c>
      <c r="B482" s="44">
        <v>43760</v>
      </c>
      <c r="C482" s="43" t="s">
        <v>2983</v>
      </c>
      <c r="D482" s="43" t="s">
        <v>3750</v>
      </c>
      <c r="E482" s="43" t="s">
        <v>321</v>
      </c>
      <c r="F482" s="43" t="s">
        <v>1612</v>
      </c>
      <c r="G482" s="43" t="s">
        <v>1604</v>
      </c>
      <c r="H482" s="43" t="s">
        <v>3751</v>
      </c>
      <c r="I482" s="45" t="s">
        <v>2986</v>
      </c>
      <c r="J482" s="43">
        <v>1</v>
      </c>
      <c r="K482" s="46" t="s">
        <v>1613</v>
      </c>
      <c r="L482" s="43"/>
      <c r="M482" s="43"/>
      <c r="N482" s="43" t="s">
        <v>747</v>
      </c>
      <c r="O482" s="43" t="s">
        <v>3752</v>
      </c>
      <c r="P482" s="43"/>
      <c r="Q482" s="43" t="s">
        <v>2988</v>
      </c>
      <c r="R482" s="43" t="s">
        <v>2988</v>
      </c>
      <c r="S482" s="43"/>
      <c r="T482" s="43" t="s">
        <v>2988</v>
      </c>
      <c r="U482" s="43" t="s">
        <v>2988</v>
      </c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</row>
    <row r="483" spans="1:35" ht="45.75" thickBot="1">
      <c r="A483" s="43" t="s">
        <v>1197</v>
      </c>
      <c r="B483" s="44">
        <v>43760</v>
      </c>
      <c r="C483" s="43" t="s">
        <v>2983</v>
      </c>
      <c r="D483" s="43" t="s">
        <v>3753</v>
      </c>
      <c r="E483" s="43" t="s">
        <v>328</v>
      </c>
      <c r="F483" s="43" t="s">
        <v>3754</v>
      </c>
      <c r="G483" s="43" t="s">
        <v>3755</v>
      </c>
      <c r="H483" s="43" t="s">
        <v>3756</v>
      </c>
      <c r="I483" s="47" t="s">
        <v>2997</v>
      </c>
      <c r="J483" s="43">
        <v>1</v>
      </c>
      <c r="K483" s="46" t="s">
        <v>3757</v>
      </c>
      <c r="L483" s="43">
        <v>2.4</v>
      </c>
      <c r="M483" s="43">
        <v>1</v>
      </c>
      <c r="N483" s="43" t="s">
        <v>3002</v>
      </c>
      <c r="O483" s="43" t="s">
        <v>3758</v>
      </c>
      <c r="P483" s="43" t="s">
        <v>2988</v>
      </c>
      <c r="Q483" s="43" t="s">
        <v>2988</v>
      </c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</row>
    <row r="484" spans="1:35" ht="30.75" thickBot="1">
      <c r="A484" s="43" t="s">
        <v>1197</v>
      </c>
      <c r="B484" s="44">
        <v>43760</v>
      </c>
      <c r="C484" s="43" t="s">
        <v>2983</v>
      </c>
      <c r="D484" s="43" t="s">
        <v>3753</v>
      </c>
      <c r="E484" s="43" t="s">
        <v>328</v>
      </c>
      <c r="F484" s="43" t="s">
        <v>1579</v>
      </c>
      <c r="G484" s="43" t="s">
        <v>1580</v>
      </c>
      <c r="H484" s="43" t="s">
        <v>3060</v>
      </c>
      <c r="I484" s="52" t="s">
        <v>3145</v>
      </c>
      <c r="J484" s="43">
        <v>3</v>
      </c>
      <c r="K484" s="46" t="s">
        <v>3759</v>
      </c>
      <c r="L484" s="43">
        <v>2.8</v>
      </c>
      <c r="M484" s="43">
        <v>1</v>
      </c>
      <c r="N484" s="43" t="s">
        <v>3002</v>
      </c>
      <c r="O484" s="43" t="s">
        <v>3008</v>
      </c>
      <c r="P484" s="43" t="s">
        <v>2988</v>
      </c>
      <c r="Q484" s="43" t="s">
        <v>2988</v>
      </c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</row>
    <row r="485" spans="1:35" ht="30.75" thickBot="1">
      <c r="A485" s="43" t="s">
        <v>1197</v>
      </c>
      <c r="B485" s="44">
        <v>43760</v>
      </c>
      <c r="C485" s="43" t="s">
        <v>2983</v>
      </c>
      <c r="D485" s="43" t="s">
        <v>3740</v>
      </c>
      <c r="E485" s="43" t="s">
        <v>328</v>
      </c>
      <c r="F485" s="43" t="s">
        <v>3711</v>
      </c>
      <c r="G485" s="43" t="s">
        <v>3712</v>
      </c>
      <c r="H485" s="43" t="s">
        <v>3713</v>
      </c>
      <c r="I485" s="47" t="s">
        <v>2997</v>
      </c>
      <c r="J485" s="43">
        <v>2</v>
      </c>
      <c r="K485" s="46" t="s">
        <v>3760</v>
      </c>
      <c r="L485" s="43">
        <v>2.4</v>
      </c>
      <c r="M485" s="43">
        <v>1</v>
      </c>
      <c r="N485" s="43" t="s">
        <v>3002</v>
      </c>
      <c r="O485" s="43"/>
      <c r="P485" s="43"/>
      <c r="Q485" s="43" t="s">
        <v>2988</v>
      </c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</row>
    <row r="486" spans="1:35" ht="60.75" thickBot="1">
      <c r="A486" s="43" t="s">
        <v>1197</v>
      </c>
      <c r="B486" s="44">
        <v>43761</v>
      </c>
      <c r="C486" s="43" t="s">
        <v>2983</v>
      </c>
      <c r="D486" s="43" t="s">
        <v>3761</v>
      </c>
      <c r="E486" s="43" t="s">
        <v>321</v>
      </c>
      <c r="F486" s="43" t="s">
        <v>1491</v>
      </c>
      <c r="G486" s="43" t="s">
        <v>1491</v>
      </c>
      <c r="H486" s="43" t="s">
        <v>3176</v>
      </c>
      <c r="I486" s="45" t="s">
        <v>2986</v>
      </c>
      <c r="J486" s="43">
        <v>2</v>
      </c>
      <c r="K486" s="46" t="s">
        <v>1544</v>
      </c>
      <c r="L486" s="43"/>
      <c r="M486" s="43"/>
      <c r="N486" s="43"/>
      <c r="O486" s="43" t="s">
        <v>3762</v>
      </c>
      <c r="P486" s="43"/>
      <c r="Q486" s="43" t="s">
        <v>2988</v>
      </c>
      <c r="R486" s="43" t="s">
        <v>2988</v>
      </c>
      <c r="S486" s="43"/>
      <c r="T486" s="43" t="s">
        <v>2988</v>
      </c>
      <c r="U486" s="43" t="s">
        <v>2988</v>
      </c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</row>
    <row r="487" spans="1:35" ht="30.75" thickBot="1">
      <c r="A487" s="43" t="s">
        <v>1197</v>
      </c>
      <c r="B487" s="44">
        <v>43760</v>
      </c>
      <c r="C487" s="43" t="s">
        <v>2983</v>
      </c>
      <c r="D487" s="43" t="s">
        <v>3763</v>
      </c>
      <c r="E487" s="43" t="s">
        <v>328</v>
      </c>
      <c r="F487" s="43" t="s">
        <v>495</v>
      </c>
      <c r="G487" s="43"/>
      <c r="H487" s="43" t="s">
        <v>3581</v>
      </c>
      <c r="I487" s="47" t="s">
        <v>2997</v>
      </c>
      <c r="J487" s="43">
        <v>4</v>
      </c>
      <c r="K487" s="46" t="s">
        <v>3764</v>
      </c>
      <c r="L487" s="43"/>
      <c r="M487" s="43"/>
      <c r="N487" s="43"/>
      <c r="O487" s="43"/>
      <c r="P487" s="43"/>
      <c r="Q487" s="43" t="s">
        <v>2988</v>
      </c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</row>
    <row r="488" spans="1:35" ht="15.75" thickBot="1">
      <c r="A488" s="43" t="s">
        <v>1197</v>
      </c>
      <c r="B488" s="44">
        <v>43760</v>
      </c>
      <c r="C488" s="43" t="s">
        <v>2983</v>
      </c>
      <c r="D488" s="43" t="s">
        <v>3765</v>
      </c>
      <c r="E488" s="43" t="s">
        <v>328</v>
      </c>
      <c r="F488" s="43" t="s">
        <v>495</v>
      </c>
      <c r="G488" s="43"/>
      <c r="H488" s="43" t="s">
        <v>3581</v>
      </c>
      <c r="I488" s="45" t="s">
        <v>2986</v>
      </c>
      <c r="J488" s="43">
        <v>3</v>
      </c>
      <c r="K488" s="46" t="s">
        <v>2743</v>
      </c>
      <c r="L488" s="43"/>
      <c r="M488" s="43"/>
      <c r="N488" s="43"/>
      <c r="O488" s="43"/>
      <c r="P488" s="43"/>
      <c r="Q488" s="43" t="s">
        <v>2988</v>
      </c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</row>
    <row r="489" spans="1:35" ht="45.75" thickBot="1">
      <c r="A489" s="43" t="s">
        <v>1197</v>
      </c>
      <c r="B489" s="44">
        <v>43761</v>
      </c>
      <c r="C489" s="43" t="s">
        <v>2983</v>
      </c>
      <c r="D489" s="43" t="s">
        <v>3766</v>
      </c>
      <c r="E489" s="43" t="s">
        <v>337</v>
      </c>
      <c r="F489" s="43" t="s">
        <v>2431</v>
      </c>
      <c r="G489" s="43" t="s">
        <v>2432</v>
      </c>
      <c r="H489" s="43" t="s">
        <v>3767</v>
      </c>
      <c r="I489" s="45" t="s">
        <v>3768</v>
      </c>
      <c r="J489" s="43">
        <v>1</v>
      </c>
      <c r="K489" s="46" t="s">
        <v>2433</v>
      </c>
      <c r="L489" s="43"/>
      <c r="M489" s="43"/>
      <c r="N489" s="43" t="s">
        <v>747</v>
      </c>
      <c r="O489" s="43" t="s">
        <v>3769</v>
      </c>
      <c r="P489" s="43"/>
      <c r="Q489" s="43" t="s">
        <v>2988</v>
      </c>
      <c r="R489" s="43" t="s">
        <v>2988</v>
      </c>
      <c r="S489" s="43"/>
      <c r="T489" s="43" t="s">
        <v>2988</v>
      </c>
      <c r="U489" s="43" t="s">
        <v>2988</v>
      </c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</row>
    <row r="490" spans="1:35" ht="30.75" thickBot="1">
      <c r="A490" s="43" t="s">
        <v>1197</v>
      </c>
      <c r="B490" s="44">
        <v>43760</v>
      </c>
      <c r="C490" s="43" t="s">
        <v>2983</v>
      </c>
      <c r="D490" s="43" t="s">
        <v>3770</v>
      </c>
      <c r="E490" s="43" t="s">
        <v>328</v>
      </c>
      <c r="F490" s="43" t="s">
        <v>470</v>
      </c>
      <c r="G490" s="43" t="s">
        <v>1217</v>
      </c>
      <c r="H490" s="43" t="s">
        <v>3496</v>
      </c>
      <c r="I490" s="47" t="s">
        <v>2997</v>
      </c>
      <c r="J490" s="43" t="s">
        <v>3771</v>
      </c>
      <c r="K490" s="46" t="s">
        <v>3772</v>
      </c>
      <c r="L490" s="43">
        <v>37.4</v>
      </c>
      <c r="M490" s="43"/>
      <c r="N490" s="43" t="s">
        <v>3128</v>
      </c>
      <c r="O490" s="43"/>
      <c r="P490" s="43" t="s">
        <v>2988</v>
      </c>
      <c r="Q490" s="43" t="s">
        <v>2988</v>
      </c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</row>
    <row r="491" spans="1:35" ht="30.75" thickBot="1">
      <c r="A491" s="43" t="s">
        <v>1197</v>
      </c>
      <c r="B491" s="44">
        <v>43760</v>
      </c>
      <c r="C491" s="43" t="s">
        <v>2983</v>
      </c>
      <c r="D491" s="43" t="s">
        <v>3773</v>
      </c>
      <c r="E491" s="43" t="s">
        <v>328</v>
      </c>
      <c r="F491" s="43" t="s">
        <v>470</v>
      </c>
      <c r="G491" s="43" t="s">
        <v>1217</v>
      </c>
      <c r="H491" s="43" t="s">
        <v>3496</v>
      </c>
      <c r="I491" s="45" t="s">
        <v>2986</v>
      </c>
      <c r="J491" s="43">
        <v>5</v>
      </c>
      <c r="K491" s="46" t="s">
        <v>1527</v>
      </c>
      <c r="L491" s="43">
        <v>37.299999999999997</v>
      </c>
      <c r="M491" s="43"/>
      <c r="N491" s="43" t="s">
        <v>1111</v>
      </c>
      <c r="O491" s="43"/>
      <c r="P491" s="43"/>
      <c r="Q491" s="43" t="s">
        <v>2988</v>
      </c>
      <c r="R491" s="43" t="s">
        <v>2988</v>
      </c>
      <c r="S491" s="43"/>
      <c r="T491" s="43" t="s">
        <v>2988</v>
      </c>
      <c r="U491" s="43" t="s">
        <v>2988</v>
      </c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</row>
    <row r="492" spans="1:35" ht="30.75" thickBot="1">
      <c r="A492" s="43" t="s">
        <v>1197</v>
      </c>
      <c r="B492" s="44">
        <v>43760</v>
      </c>
      <c r="C492" s="43" t="s">
        <v>2983</v>
      </c>
      <c r="D492" s="43" t="s">
        <v>3773</v>
      </c>
      <c r="E492" s="43" t="s">
        <v>328</v>
      </c>
      <c r="F492" s="43" t="s">
        <v>470</v>
      </c>
      <c r="G492" s="43" t="s">
        <v>1217</v>
      </c>
      <c r="H492" s="43" t="s">
        <v>3496</v>
      </c>
      <c r="I492" s="47" t="s">
        <v>2997</v>
      </c>
      <c r="J492" s="43" t="s">
        <v>3774</v>
      </c>
      <c r="K492" s="46" t="s">
        <v>3775</v>
      </c>
      <c r="L492" s="43">
        <v>37.299999999999997</v>
      </c>
      <c r="M492" s="43"/>
      <c r="N492" s="43" t="s">
        <v>3128</v>
      </c>
      <c r="O492" s="43"/>
      <c r="P492" s="43" t="s">
        <v>2988</v>
      </c>
      <c r="Q492" s="43" t="s">
        <v>2988</v>
      </c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</row>
    <row r="493" spans="1:35" ht="30.75" thickBot="1">
      <c r="A493" s="43" t="s">
        <v>1197</v>
      </c>
      <c r="B493" s="44">
        <v>43760</v>
      </c>
      <c r="C493" s="43" t="s">
        <v>2983</v>
      </c>
      <c r="D493" s="43" t="s">
        <v>3776</v>
      </c>
      <c r="E493" s="43" t="s">
        <v>337</v>
      </c>
      <c r="F493" s="43" t="s">
        <v>470</v>
      </c>
      <c r="G493" s="43" t="s">
        <v>1217</v>
      </c>
      <c r="H493" s="43" t="s">
        <v>3496</v>
      </c>
      <c r="I493" s="45" t="s">
        <v>2986</v>
      </c>
      <c r="J493" s="43">
        <v>4</v>
      </c>
      <c r="K493" s="46" t="s">
        <v>1420</v>
      </c>
      <c r="L493" s="43">
        <v>30.4</v>
      </c>
      <c r="M493" s="43"/>
      <c r="N493" s="43" t="s">
        <v>1111</v>
      </c>
      <c r="O493" s="43"/>
      <c r="P493" s="43"/>
      <c r="Q493" s="43" t="s">
        <v>2988</v>
      </c>
      <c r="R493" s="43" t="s">
        <v>2988</v>
      </c>
      <c r="S493" s="43"/>
      <c r="T493" s="43" t="s">
        <v>2988</v>
      </c>
      <c r="U493" s="43" t="s">
        <v>2988</v>
      </c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</row>
    <row r="494" spans="1:35" ht="30.75" thickBot="1">
      <c r="A494" s="43" t="s">
        <v>1197</v>
      </c>
      <c r="B494" s="44">
        <v>43760</v>
      </c>
      <c r="C494" s="43" t="s">
        <v>2983</v>
      </c>
      <c r="D494" s="43" t="s">
        <v>3776</v>
      </c>
      <c r="E494" s="43" t="s">
        <v>337</v>
      </c>
      <c r="F494" s="43" t="s">
        <v>470</v>
      </c>
      <c r="G494" s="43" t="s">
        <v>1217</v>
      </c>
      <c r="H494" s="43" t="s">
        <v>3496</v>
      </c>
      <c r="I494" s="47" t="s">
        <v>2997</v>
      </c>
      <c r="J494" s="43" t="s">
        <v>3598</v>
      </c>
      <c r="K494" s="46" t="s">
        <v>3777</v>
      </c>
      <c r="L494" s="43">
        <v>30.4</v>
      </c>
      <c r="M494" s="43"/>
      <c r="N494" s="43" t="s">
        <v>3128</v>
      </c>
      <c r="O494" s="43"/>
      <c r="P494" s="43"/>
      <c r="Q494" s="43" t="s">
        <v>2988</v>
      </c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</row>
    <row r="495" spans="1:35" ht="30.75" thickBot="1">
      <c r="A495" s="43" t="s">
        <v>1197</v>
      </c>
      <c r="B495" s="44">
        <v>43760</v>
      </c>
      <c r="C495" s="43" t="s">
        <v>2983</v>
      </c>
      <c r="D495" s="43" t="s">
        <v>3778</v>
      </c>
      <c r="E495" s="43" t="s">
        <v>321</v>
      </c>
      <c r="F495" s="43" t="s">
        <v>495</v>
      </c>
      <c r="G495" s="43"/>
      <c r="H495" s="43" t="s">
        <v>3581</v>
      </c>
      <c r="I495" s="47" t="s">
        <v>2997</v>
      </c>
      <c r="J495" s="43">
        <v>3</v>
      </c>
      <c r="K495" s="46" t="s">
        <v>3779</v>
      </c>
      <c r="L495" s="43"/>
      <c r="M495" s="43"/>
      <c r="N495" s="43"/>
      <c r="O495" s="43"/>
      <c r="P495" s="43"/>
      <c r="Q495" s="43" t="s">
        <v>2988</v>
      </c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</row>
    <row r="496" spans="1:35" ht="30.75" thickBot="1">
      <c r="A496" s="43" t="s">
        <v>1197</v>
      </c>
      <c r="B496" s="44">
        <v>43761</v>
      </c>
      <c r="C496" s="43" t="s">
        <v>2983</v>
      </c>
      <c r="D496" s="43" t="s">
        <v>3780</v>
      </c>
      <c r="E496" s="43" t="s">
        <v>321</v>
      </c>
      <c r="F496" s="43" t="s">
        <v>555</v>
      </c>
      <c r="G496" s="43" t="s">
        <v>556</v>
      </c>
      <c r="H496" s="43" t="s">
        <v>3256</v>
      </c>
      <c r="I496" s="45" t="s">
        <v>2986</v>
      </c>
      <c r="J496" s="43">
        <v>3</v>
      </c>
      <c r="K496" s="46" t="s">
        <v>1439</v>
      </c>
      <c r="L496" s="43"/>
      <c r="M496" s="43"/>
      <c r="N496" s="43" t="s">
        <v>3257</v>
      </c>
      <c r="O496" s="43"/>
      <c r="P496" s="43"/>
      <c r="Q496" s="43" t="s">
        <v>2988</v>
      </c>
      <c r="R496" s="43" t="s">
        <v>2988</v>
      </c>
      <c r="S496" s="43"/>
      <c r="T496" s="43" t="s">
        <v>2988</v>
      </c>
      <c r="U496" s="43" t="s">
        <v>2988</v>
      </c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</row>
    <row r="497" spans="1:35" ht="15.75" thickBot="1">
      <c r="A497" s="43" t="s">
        <v>1197</v>
      </c>
      <c r="B497" s="44">
        <v>43760</v>
      </c>
      <c r="C497" s="43" t="s">
        <v>2983</v>
      </c>
      <c r="D497" s="43" t="s">
        <v>3781</v>
      </c>
      <c r="E497" s="43" t="s">
        <v>328</v>
      </c>
      <c r="F497" s="43" t="s">
        <v>1285</v>
      </c>
      <c r="G497" s="46" t="s">
        <v>1207</v>
      </c>
      <c r="H497" s="43" t="s">
        <v>3026</v>
      </c>
      <c r="I497" s="45" t="s">
        <v>2986</v>
      </c>
      <c r="J497" s="43">
        <v>2</v>
      </c>
      <c r="K497" s="46" t="s">
        <v>1286</v>
      </c>
      <c r="L497" s="43">
        <v>21.4</v>
      </c>
      <c r="M497" s="43">
        <v>1</v>
      </c>
      <c r="N497" s="43" t="s">
        <v>1111</v>
      </c>
      <c r="O497" s="43"/>
      <c r="P497" s="43"/>
      <c r="Q497" s="43" t="s">
        <v>2988</v>
      </c>
      <c r="R497" s="43" t="s">
        <v>2988</v>
      </c>
      <c r="S497" s="43"/>
      <c r="T497" s="43" t="s">
        <v>2988</v>
      </c>
      <c r="U497" s="43" t="s">
        <v>2988</v>
      </c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</row>
    <row r="498" spans="1:35" ht="30.75" thickBot="1">
      <c r="A498" s="43" t="s">
        <v>1197</v>
      </c>
      <c r="B498" s="44">
        <v>43760</v>
      </c>
      <c r="C498" s="43" t="s">
        <v>2983</v>
      </c>
      <c r="D498" s="43" t="s">
        <v>3781</v>
      </c>
      <c r="E498" s="43" t="s">
        <v>328</v>
      </c>
      <c r="F498" s="43" t="s">
        <v>1285</v>
      </c>
      <c r="G498" s="46" t="s">
        <v>1207</v>
      </c>
      <c r="H498" s="43" t="s">
        <v>3026</v>
      </c>
      <c r="I498" s="47" t="s">
        <v>2997</v>
      </c>
      <c r="J498" s="43" t="s">
        <v>3126</v>
      </c>
      <c r="K498" s="46" t="s">
        <v>3782</v>
      </c>
      <c r="L498" s="43">
        <v>21.4</v>
      </c>
      <c r="M498" s="43">
        <v>1</v>
      </c>
      <c r="N498" s="43" t="s">
        <v>3128</v>
      </c>
      <c r="O498" s="43"/>
      <c r="P498" s="43" t="s">
        <v>2988</v>
      </c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</row>
    <row r="499" spans="1:35" ht="75.75" thickBot="1">
      <c r="A499" s="43" t="s">
        <v>1197</v>
      </c>
      <c r="B499" s="44">
        <v>43761</v>
      </c>
      <c r="C499" s="43" t="s">
        <v>2983</v>
      </c>
      <c r="D499" s="43" t="s">
        <v>3783</v>
      </c>
      <c r="E499" s="43" t="s">
        <v>321</v>
      </c>
      <c r="F499" s="43" t="s">
        <v>1415</v>
      </c>
      <c r="G499" s="43" t="s">
        <v>1416</v>
      </c>
      <c r="H499" s="43" t="s">
        <v>3044</v>
      </c>
      <c r="I499" s="45" t="s">
        <v>2986</v>
      </c>
      <c r="J499" s="43">
        <v>1</v>
      </c>
      <c r="K499" s="46" t="s">
        <v>2578</v>
      </c>
      <c r="L499" s="43" t="s">
        <v>3784</v>
      </c>
      <c r="M499" s="43">
        <v>9</v>
      </c>
      <c r="N499" s="43" t="s">
        <v>3002</v>
      </c>
      <c r="O499" s="43"/>
      <c r="P499" s="43" t="s">
        <v>2988</v>
      </c>
      <c r="Q499" s="43" t="s">
        <v>2988</v>
      </c>
      <c r="R499" s="43" t="s">
        <v>2988</v>
      </c>
      <c r="S499" s="43"/>
      <c r="T499" s="43" t="s">
        <v>2988</v>
      </c>
      <c r="U499" s="43" t="s">
        <v>2988</v>
      </c>
      <c r="V499" s="43"/>
      <c r="W499" s="43"/>
      <c r="X499" s="43"/>
      <c r="Y499" s="43">
        <v>1.3</v>
      </c>
      <c r="Z499" s="43">
        <v>1.4</v>
      </c>
      <c r="AA499" s="43">
        <v>1.2</v>
      </c>
      <c r="AB499" s="43">
        <v>1.4</v>
      </c>
      <c r="AC499" s="43">
        <v>1.3</v>
      </c>
      <c r="AD499" s="43">
        <v>1.4</v>
      </c>
      <c r="AE499" s="43">
        <v>1.3</v>
      </c>
      <c r="AF499" s="43">
        <v>3.1</v>
      </c>
      <c r="AG499" s="43">
        <v>3</v>
      </c>
      <c r="AH499" s="43"/>
      <c r="AI499" s="43">
        <v>1.7111111109999999</v>
      </c>
    </row>
    <row r="500" spans="1:35" ht="30.75" thickBot="1">
      <c r="A500" s="43" t="s">
        <v>1197</v>
      </c>
      <c r="B500" s="44">
        <v>43761</v>
      </c>
      <c r="C500" s="43" t="s">
        <v>2983</v>
      </c>
      <c r="D500" s="43" t="s">
        <v>3785</v>
      </c>
      <c r="E500" s="43" t="s">
        <v>337</v>
      </c>
      <c r="F500" s="43" t="s">
        <v>3786</v>
      </c>
      <c r="G500" s="46" t="s">
        <v>2119</v>
      </c>
      <c r="H500" s="43" t="s">
        <v>3007</v>
      </c>
      <c r="I500" s="47" t="s">
        <v>2997</v>
      </c>
      <c r="J500" s="43">
        <v>1</v>
      </c>
      <c r="K500" s="46" t="s">
        <v>3787</v>
      </c>
      <c r="L500" s="43"/>
      <c r="M500" s="43">
        <v>14</v>
      </c>
      <c r="N500" s="43" t="s">
        <v>3002</v>
      </c>
      <c r="O500" s="43"/>
      <c r="P500" s="43" t="s">
        <v>2988</v>
      </c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</row>
    <row r="501" spans="1:35" ht="30.75" thickBot="1">
      <c r="A501" s="43" t="s">
        <v>1197</v>
      </c>
      <c r="B501" s="44">
        <v>43761</v>
      </c>
      <c r="C501" s="43" t="s">
        <v>2983</v>
      </c>
      <c r="D501" s="43" t="s">
        <v>3788</v>
      </c>
      <c r="E501" s="43" t="s">
        <v>321</v>
      </c>
      <c r="F501" s="43" t="s">
        <v>495</v>
      </c>
      <c r="G501" s="43"/>
      <c r="H501" s="43" t="s">
        <v>3581</v>
      </c>
      <c r="I501" s="47" t="s">
        <v>2997</v>
      </c>
      <c r="J501" s="43">
        <v>3</v>
      </c>
      <c r="K501" s="46" t="s">
        <v>3779</v>
      </c>
      <c r="L501" s="43"/>
      <c r="M501" s="43"/>
      <c r="N501" s="43" t="s">
        <v>495</v>
      </c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</row>
    <row r="502" spans="1:35" ht="30.75" thickBot="1">
      <c r="A502" s="43" t="s">
        <v>1197</v>
      </c>
      <c r="B502" s="44">
        <v>43760</v>
      </c>
      <c r="C502" s="43" t="s">
        <v>2983</v>
      </c>
      <c r="D502" s="43" t="s">
        <v>3789</v>
      </c>
      <c r="E502" s="43" t="s">
        <v>328</v>
      </c>
      <c r="F502" s="43" t="s">
        <v>2255</v>
      </c>
      <c r="G502" s="43"/>
      <c r="H502" s="43" t="s">
        <v>2255</v>
      </c>
      <c r="I502" s="47" t="s">
        <v>2997</v>
      </c>
      <c r="J502" s="43">
        <v>1</v>
      </c>
      <c r="K502" s="46" t="s">
        <v>3790</v>
      </c>
      <c r="L502" s="43"/>
      <c r="M502" s="43"/>
      <c r="N502" s="43" t="s">
        <v>735</v>
      </c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</row>
    <row r="503" spans="1:35" ht="30.75" thickBot="1">
      <c r="A503" s="43" t="s">
        <v>1197</v>
      </c>
      <c r="B503" s="44">
        <v>43760</v>
      </c>
      <c r="C503" s="43" t="s">
        <v>2983</v>
      </c>
      <c r="D503" s="43" t="s">
        <v>3791</v>
      </c>
      <c r="E503" s="43" t="s">
        <v>321</v>
      </c>
      <c r="F503" s="43" t="s">
        <v>2255</v>
      </c>
      <c r="G503" s="43"/>
      <c r="H503" s="43" t="s">
        <v>2255</v>
      </c>
      <c r="I503" s="45" t="s">
        <v>2986</v>
      </c>
      <c r="J503" s="43">
        <v>2</v>
      </c>
      <c r="K503" s="46" t="s">
        <v>3792</v>
      </c>
      <c r="L503" s="43"/>
      <c r="M503" s="43"/>
      <c r="N503" s="43" t="s">
        <v>735</v>
      </c>
      <c r="O503" s="43"/>
      <c r="P503" s="43" t="s">
        <v>2988</v>
      </c>
      <c r="Q503" s="43" t="s">
        <v>2988</v>
      </c>
      <c r="R503" s="43" t="s">
        <v>2988</v>
      </c>
      <c r="S503" s="43"/>
      <c r="T503" s="43" t="s">
        <v>2988</v>
      </c>
      <c r="U503" s="43" t="s">
        <v>2988</v>
      </c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</row>
    <row r="504" spans="1:35" ht="30.75" thickBot="1">
      <c r="A504" s="43" t="s">
        <v>1197</v>
      </c>
      <c r="B504" s="44">
        <v>43760</v>
      </c>
      <c r="C504" s="43" t="s">
        <v>2983</v>
      </c>
      <c r="D504" s="43" t="s">
        <v>3793</v>
      </c>
      <c r="E504" s="43" t="s">
        <v>321</v>
      </c>
      <c r="F504" s="43" t="s">
        <v>2255</v>
      </c>
      <c r="G504" s="43"/>
      <c r="H504" s="43" t="s">
        <v>2255</v>
      </c>
      <c r="I504" s="45" t="s">
        <v>2986</v>
      </c>
      <c r="J504" s="43">
        <v>3</v>
      </c>
      <c r="K504" s="46" t="s">
        <v>3794</v>
      </c>
      <c r="L504" s="43"/>
      <c r="M504" s="43"/>
      <c r="N504" s="43" t="s">
        <v>735</v>
      </c>
      <c r="O504" s="43"/>
      <c r="P504" s="43" t="s">
        <v>2988</v>
      </c>
      <c r="Q504" s="43" t="s">
        <v>2988</v>
      </c>
      <c r="R504" s="43" t="s">
        <v>2988</v>
      </c>
      <c r="S504" s="43"/>
      <c r="T504" s="43" t="s">
        <v>2988</v>
      </c>
      <c r="U504" s="43" t="s">
        <v>2988</v>
      </c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</row>
    <row r="505" spans="1:35" ht="30.75" thickBot="1">
      <c r="A505" s="43" t="s">
        <v>1197</v>
      </c>
      <c r="B505" s="44">
        <v>43761</v>
      </c>
      <c r="C505" s="43" t="s">
        <v>2983</v>
      </c>
      <c r="D505" s="43" t="s">
        <v>3795</v>
      </c>
      <c r="E505" s="43" t="s">
        <v>337</v>
      </c>
      <c r="F505" s="43" t="s">
        <v>2255</v>
      </c>
      <c r="G505" s="43"/>
      <c r="H505" s="43" t="s">
        <v>2255</v>
      </c>
      <c r="I505" s="47" t="s">
        <v>2997</v>
      </c>
      <c r="J505" s="43">
        <v>3</v>
      </c>
      <c r="K505" s="46" t="s">
        <v>3796</v>
      </c>
      <c r="L505" s="43"/>
      <c r="M505" s="43"/>
      <c r="N505" s="43" t="s">
        <v>735</v>
      </c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</row>
    <row r="506" spans="1:35" ht="30.75" thickBot="1">
      <c r="A506" s="43" t="s">
        <v>1197</v>
      </c>
      <c r="B506" s="44">
        <v>43760</v>
      </c>
      <c r="C506" s="43" t="s">
        <v>2983</v>
      </c>
      <c r="D506" s="43" t="s">
        <v>3797</v>
      </c>
      <c r="E506" s="43" t="s">
        <v>328</v>
      </c>
      <c r="F506" s="43" t="s">
        <v>1250</v>
      </c>
      <c r="G506" s="43" t="s">
        <v>102</v>
      </c>
      <c r="H506" s="43" t="s">
        <v>3435</v>
      </c>
      <c r="I506" s="45" t="s">
        <v>2986</v>
      </c>
      <c r="J506" s="43">
        <v>1</v>
      </c>
      <c r="K506" s="46" t="s">
        <v>1251</v>
      </c>
      <c r="L506" s="43"/>
      <c r="M506" s="43">
        <v>11</v>
      </c>
      <c r="N506" s="43" t="s">
        <v>1111</v>
      </c>
      <c r="O506" s="43" t="s">
        <v>3798</v>
      </c>
      <c r="P506" s="43"/>
      <c r="Q506" s="43"/>
      <c r="R506" s="43" t="s">
        <v>2988</v>
      </c>
      <c r="S506" s="43"/>
      <c r="T506" s="43" t="s">
        <v>2988</v>
      </c>
      <c r="U506" s="43" t="s">
        <v>2988</v>
      </c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</row>
    <row r="507" spans="1:35" ht="30.75" thickBot="1">
      <c r="A507" s="43" t="s">
        <v>1197</v>
      </c>
      <c r="B507" s="44">
        <v>43760</v>
      </c>
      <c r="C507" s="43" t="s">
        <v>2983</v>
      </c>
      <c r="D507" s="43" t="s">
        <v>3797</v>
      </c>
      <c r="E507" s="43" t="s">
        <v>328</v>
      </c>
      <c r="F507" s="43" t="s">
        <v>1250</v>
      </c>
      <c r="G507" s="43" t="s">
        <v>102</v>
      </c>
      <c r="H507" s="43" t="s">
        <v>3435</v>
      </c>
      <c r="I507" s="45" t="s">
        <v>2986</v>
      </c>
      <c r="J507" s="43">
        <v>2</v>
      </c>
      <c r="K507" s="46" t="s">
        <v>1298</v>
      </c>
      <c r="L507" s="43"/>
      <c r="M507" s="43">
        <v>12</v>
      </c>
      <c r="N507" s="43" t="s">
        <v>1111</v>
      </c>
      <c r="O507" s="43" t="s">
        <v>3798</v>
      </c>
      <c r="P507" s="43"/>
      <c r="Q507" s="43"/>
      <c r="R507" s="43" t="s">
        <v>2988</v>
      </c>
      <c r="S507" s="43"/>
      <c r="T507" s="43" t="s">
        <v>2988</v>
      </c>
      <c r="U507" s="43" t="s">
        <v>2988</v>
      </c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</row>
    <row r="508" spans="1:35" ht="30.75" thickBot="1">
      <c r="A508" s="43" t="s">
        <v>1197</v>
      </c>
      <c r="B508" s="44">
        <v>43760</v>
      </c>
      <c r="C508" s="43" t="s">
        <v>2983</v>
      </c>
      <c r="D508" s="43" t="s">
        <v>3797</v>
      </c>
      <c r="E508" s="43" t="s">
        <v>328</v>
      </c>
      <c r="F508" s="43" t="s">
        <v>1250</v>
      </c>
      <c r="G508" s="43" t="s">
        <v>102</v>
      </c>
      <c r="H508" s="43" t="s">
        <v>3435</v>
      </c>
      <c r="I508" s="47" t="s">
        <v>2997</v>
      </c>
      <c r="J508" s="43">
        <v>3</v>
      </c>
      <c r="K508" s="46" t="s">
        <v>3799</v>
      </c>
      <c r="L508" s="43"/>
      <c r="M508" s="43">
        <v>12</v>
      </c>
      <c r="N508" s="43" t="s">
        <v>1111</v>
      </c>
      <c r="O508" s="43" t="s">
        <v>3798</v>
      </c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</row>
    <row r="509" spans="1:35" ht="30.75" thickBot="1">
      <c r="A509" s="43" t="s">
        <v>1197</v>
      </c>
      <c r="B509" s="44">
        <v>43760</v>
      </c>
      <c r="C509" s="43" t="s">
        <v>2983</v>
      </c>
      <c r="D509" s="43" t="s">
        <v>3800</v>
      </c>
      <c r="E509" s="43" t="s">
        <v>328</v>
      </c>
      <c r="F509" s="43" t="s">
        <v>198</v>
      </c>
      <c r="G509" s="43"/>
      <c r="H509" s="43" t="s">
        <v>3488</v>
      </c>
      <c r="I509" s="47" t="s">
        <v>2997</v>
      </c>
      <c r="J509" s="43">
        <v>1</v>
      </c>
      <c r="K509" s="46" t="s">
        <v>3801</v>
      </c>
      <c r="L509" s="43"/>
      <c r="M509" s="43"/>
      <c r="N509" s="43"/>
      <c r="O509" s="43" t="s">
        <v>3802</v>
      </c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</row>
    <row r="510" spans="1:35" ht="30.75" thickBot="1">
      <c r="A510" s="43" t="s">
        <v>1197</v>
      </c>
      <c r="B510" s="44">
        <v>43760</v>
      </c>
      <c r="C510" s="43" t="s">
        <v>2983</v>
      </c>
      <c r="D510" s="43" t="s">
        <v>3800</v>
      </c>
      <c r="E510" s="43" t="s">
        <v>328</v>
      </c>
      <c r="F510" s="43" t="s">
        <v>198</v>
      </c>
      <c r="G510" s="43"/>
      <c r="H510" s="43" t="s">
        <v>3488</v>
      </c>
      <c r="I510" s="47" t="s">
        <v>2997</v>
      </c>
      <c r="J510" s="43">
        <v>2</v>
      </c>
      <c r="K510" s="46" t="s">
        <v>3803</v>
      </c>
      <c r="L510" s="43"/>
      <c r="M510" s="43"/>
      <c r="N510" s="43"/>
      <c r="O510" s="43" t="s">
        <v>3802</v>
      </c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</row>
    <row r="511" spans="1:35" ht="75.75" thickBot="1">
      <c r="A511" s="43" t="s">
        <v>1197</v>
      </c>
      <c r="B511" s="44">
        <v>43761</v>
      </c>
      <c r="C511" s="43" t="s">
        <v>2983</v>
      </c>
      <c r="D511" s="43" t="s">
        <v>3804</v>
      </c>
      <c r="E511" s="43" t="s">
        <v>337</v>
      </c>
      <c r="F511" s="43" t="s">
        <v>2431</v>
      </c>
      <c r="G511" s="43" t="s">
        <v>2432</v>
      </c>
      <c r="H511" s="43" t="s">
        <v>3767</v>
      </c>
      <c r="I511" s="45" t="s">
        <v>3768</v>
      </c>
      <c r="J511" s="43">
        <v>2</v>
      </c>
      <c r="K511" s="46" t="s">
        <v>2436</v>
      </c>
      <c r="L511" s="43"/>
      <c r="M511" s="43"/>
      <c r="N511" s="43"/>
      <c r="O511" s="43" t="s">
        <v>3805</v>
      </c>
      <c r="P511" s="43"/>
      <c r="Q511" s="43" t="s">
        <v>2988</v>
      </c>
      <c r="R511" s="43" t="s">
        <v>2988</v>
      </c>
      <c r="S511" s="43"/>
      <c r="T511" s="43" t="s">
        <v>2988</v>
      </c>
      <c r="U511" s="43" t="s">
        <v>2988</v>
      </c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</row>
    <row r="512" spans="1:35" ht="30.75" thickBot="1">
      <c r="A512" s="43" t="s">
        <v>1197</v>
      </c>
      <c r="B512" s="44">
        <v>43761</v>
      </c>
      <c r="C512" s="43" t="s">
        <v>2983</v>
      </c>
      <c r="D512" s="43" t="s">
        <v>3806</v>
      </c>
      <c r="E512" s="43" t="s">
        <v>321</v>
      </c>
      <c r="F512" s="43" t="s">
        <v>1483</v>
      </c>
      <c r="G512" s="43" t="s">
        <v>1484</v>
      </c>
      <c r="H512" s="43" t="s">
        <v>3807</v>
      </c>
      <c r="I512" s="47" t="s">
        <v>2997</v>
      </c>
      <c r="J512" s="43">
        <v>1</v>
      </c>
      <c r="K512" s="46" t="s">
        <v>3808</v>
      </c>
      <c r="L512" s="43">
        <v>2.8</v>
      </c>
      <c r="M512" s="43">
        <v>1</v>
      </c>
      <c r="N512" s="43" t="s">
        <v>1111</v>
      </c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</row>
    <row r="513" spans="1:35" ht="15.75" thickBot="1">
      <c r="A513" s="43" t="s">
        <v>1197</v>
      </c>
      <c r="B513" s="44">
        <v>43761</v>
      </c>
      <c r="C513" s="43" t="s">
        <v>2983</v>
      </c>
      <c r="D513" s="43" t="s">
        <v>3806</v>
      </c>
      <c r="E513" s="43" t="s">
        <v>321</v>
      </c>
      <c r="F513" s="43" t="s">
        <v>1483</v>
      </c>
      <c r="G513" s="46" t="s">
        <v>1484</v>
      </c>
      <c r="H513" s="43" t="s">
        <v>3807</v>
      </c>
      <c r="I513" s="45" t="s">
        <v>2986</v>
      </c>
      <c r="J513" s="43">
        <v>2</v>
      </c>
      <c r="K513" s="46" t="s">
        <v>1485</v>
      </c>
      <c r="L513" s="43" t="s">
        <v>3809</v>
      </c>
      <c r="M513" s="43">
        <v>2</v>
      </c>
      <c r="N513" s="43" t="s">
        <v>1111</v>
      </c>
      <c r="O513" s="43"/>
      <c r="P513" s="43"/>
      <c r="Q513" s="43" t="s">
        <v>2988</v>
      </c>
      <c r="R513" s="43" t="s">
        <v>2988</v>
      </c>
      <c r="S513" s="43"/>
      <c r="T513" s="43" t="s">
        <v>2988</v>
      </c>
      <c r="U513" s="43" t="s">
        <v>2988</v>
      </c>
      <c r="V513" s="43"/>
      <c r="W513" s="43"/>
      <c r="X513" s="43"/>
      <c r="Y513" s="43">
        <v>2.6</v>
      </c>
      <c r="Z513" s="43">
        <v>2.5</v>
      </c>
      <c r="AA513" s="43"/>
      <c r="AB513" s="43"/>
      <c r="AC513" s="43"/>
      <c r="AD513" s="43"/>
      <c r="AE513" s="43"/>
      <c r="AF513" s="43"/>
      <c r="AG513" s="43"/>
      <c r="AH513" s="43"/>
      <c r="AI513" s="43">
        <v>2.5499999999999998</v>
      </c>
    </row>
    <row r="514" spans="1:35" ht="15.75" thickBot="1">
      <c r="A514" s="43" t="s">
        <v>1197</v>
      </c>
      <c r="B514" s="44">
        <v>43761</v>
      </c>
      <c r="C514" s="43" t="s">
        <v>2983</v>
      </c>
      <c r="D514" s="43" t="s">
        <v>3806</v>
      </c>
      <c r="E514" s="43" t="s">
        <v>321</v>
      </c>
      <c r="F514" s="43" t="s">
        <v>1483</v>
      </c>
      <c r="G514" s="46" t="s">
        <v>1484</v>
      </c>
      <c r="H514" s="43" t="s">
        <v>3807</v>
      </c>
      <c r="I514" s="45" t="s">
        <v>2986</v>
      </c>
      <c r="J514" s="43">
        <v>3</v>
      </c>
      <c r="K514" s="46" t="s">
        <v>1910</v>
      </c>
      <c r="L514" s="43" t="s">
        <v>3810</v>
      </c>
      <c r="M514" s="43">
        <v>2</v>
      </c>
      <c r="N514" s="43" t="s">
        <v>3002</v>
      </c>
      <c r="O514" s="43"/>
      <c r="P514" s="43" t="s">
        <v>2988</v>
      </c>
      <c r="Q514" s="43" t="s">
        <v>2988</v>
      </c>
      <c r="R514" s="43" t="s">
        <v>2988</v>
      </c>
      <c r="S514" s="43"/>
      <c r="T514" s="43" t="s">
        <v>2988</v>
      </c>
      <c r="U514" s="43" t="s">
        <v>2988</v>
      </c>
      <c r="V514" s="43"/>
      <c r="W514" s="43"/>
      <c r="X514" s="43"/>
      <c r="Y514" s="43">
        <v>2</v>
      </c>
      <c r="Z514" s="43">
        <v>1.9</v>
      </c>
      <c r="AA514" s="43"/>
      <c r="AB514" s="43"/>
      <c r="AC514" s="43"/>
      <c r="AD514" s="43"/>
      <c r="AE514" s="43"/>
      <c r="AF514" s="43"/>
      <c r="AG514" s="43"/>
      <c r="AH514" s="43"/>
      <c r="AI514" s="43">
        <v>1.95</v>
      </c>
    </row>
    <row r="515" spans="1:35" ht="30.75" thickBot="1">
      <c r="A515" s="43" t="s">
        <v>1197</v>
      </c>
      <c r="B515" s="44">
        <v>43761</v>
      </c>
      <c r="C515" s="43" t="s">
        <v>2983</v>
      </c>
      <c r="D515" s="43" t="s">
        <v>3811</v>
      </c>
      <c r="E515" s="43" t="s">
        <v>321</v>
      </c>
      <c r="F515" s="43" t="s">
        <v>391</v>
      </c>
      <c r="G515" s="43"/>
      <c r="H515" s="43" t="s">
        <v>3162</v>
      </c>
      <c r="I515" s="47" t="s">
        <v>2997</v>
      </c>
      <c r="J515" s="43">
        <v>3</v>
      </c>
      <c r="K515" s="46" t="s">
        <v>3812</v>
      </c>
      <c r="L515" s="43"/>
      <c r="M515" s="43">
        <v>17</v>
      </c>
      <c r="N515" s="43" t="s">
        <v>3002</v>
      </c>
      <c r="O515" s="43"/>
      <c r="P515" s="43" t="s">
        <v>2988</v>
      </c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</row>
    <row r="516" spans="1:35" ht="60.75" thickBot="1">
      <c r="A516" s="43" t="s">
        <v>1197</v>
      </c>
      <c r="B516" s="44">
        <v>43761</v>
      </c>
      <c r="C516" s="43" t="s">
        <v>2983</v>
      </c>
      <c r="D516" s="43" t="s">
        <v>3813</v>
      </c>
      <c r="E516" s="43" t="s">
        <v>337</v>
      </c>
      <c r="F516" s="43" t="s">
        <v>2431</v>
      </c>
      <c r="G516" s="43" t="s">
        <v>2432</v>
      </c>
      <c r="H516" s="43" t="s">
        <v>3767</v>
      </c>
      <c r="I516" s="52" t="s">
        <v>3814</v>
      </c>
      <c r="J516" s="43">
        <v>3</v>
      </c>
      <c r="K516" s="46" t="s">
        <v>3815</v>
      </c>
      <c r="L516" s="43"/>
      <c r="M516" s="43"/>
      <c r="N516" s="43"/>
      <c r="O516" s="43" t="s">
        <v>3769</v>
      </c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</row>
    <row r="517" spans="1:35" ht="30.75" thickBot="1">
      <c r="A517" s="43" t="s">
        <v>1197</v>
      </c>
      <c r="B517" s="44">
        <v>43761</v>
      </c>
      <c r="C517" s="43" t="s">
        <v>2983</v>
      </c>
      <c r="D517" s="43" t="s">
        <v>3816</v>
      </c>
      <c r="E517" s="43" t="s">
        <v>337</v>
      </c>
      <c r="F517" s="43" t="s">
        <v>2431</v>
      </c>
      <c r="G517" s="43" t="s">
        <v>2432</v>
      </c>
      <c r="H517" s="43" t="s">
        <v>3767</v>
      </c>
      <c r="I517" s="47" t="s">
        <v>2997</v>
      </c>
      <c r="J517" s="43">
        <v>4</v>
      </c>
      <c r="K517" s="46" t="s">
        <v>3817</v>
      </c>
      <c r="L517" s="43"/>
      <c r="M517" s="43"/>
      <c r="N517" s="43"/>
      <c r="O517" s="43" t="s">
        <v>3769</v>
      </c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</row>
    <row r="518" spans="1:35" ht="15.75" thickBot="1">
      <c r="A518" s="43" t="s">
        <v>1197</v>
      </c>
      <c r="B518" s="44">
        <v>43760</v>
      </c>
      <c r="C518" s="43" t="s">
        <v>2983</v>
      </c>
      <c r="D518" s="43" t="s">
        <v>3818</v>
      </c>
      <c r="E518" s="43" t="s">
        <v>321</v>
      </c>
      <c r="F518" s="43" t="s">
        <v>1604</v>
      </c>
      <c r="G518" s="43" t="s">
        <v>1604</v>
      </c>
      <c r="H518" s="43" t="s">
        <v>3751</v>
      </c>
      <c r="I518" s="45" t="s">
        <v>2986</v>
      </c>
      <c r="J518" s="43">
        <v>2</v>
      </c>
      <c r="K518" s="46" t="s">
        <v>1605</v>
      </c>
      <c r="L518" s="43"/>
      <c r="M518" s="43"/>
      <c r="N518" s="43"/>
      <c r="O518" s="43" t="s">
        <v>3769</v>
      </c>
      <c r="P518" s="43"/>
      <c r="Q518" s="43" t="s">
        <v>2988</v>
      </c>
      <c r="R518" s="43" t="s">
        <v>2988</v>
      </c>
      <c r="S518" s="43"/>
      <c r="T518" s="43" t="s">
        <v>2988</v>
      </c>
      <c r="U518" s="43" t="s">
        <v>2988</v>
      </c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</row>
    <row r="519" spans="1:35" ht="45.75" thickBot="1">
      <c r="A519" s="43" t="s">
        <v>1197</v>
      </c>
      <c r="B519" s="44">
        <v>43761</v>
      </c>
      <c r="C519" s="43" t="s">
        <v>2983</v>
      </c>
      <c r="D519" s="43" t="s">
        <v>3819</v>
      </c>
      <c r="E519" s="43" t="s">
        <v>321</v>
      </c>
      <c r="F519" s="43" t="s">
        <v>1491</v>
      </c>
      <c r="G519" s="43" t="s">
        <v>1491</v>
      </c>
      <c r="H519" s="43" t="s">
        <v>3176</v>
      </c>
      <c r="I519" s="45" t="s">
        <v>2986</v>
      </c>
      <c r="J519" s="43">
        <v>4</v>
      </c>
      <c r="K519" s="46" t="s">
        <v>1576</v>
      </c>
      <c r="L519" s="43"/>
      <c r="M519" s="43"/>
      <c r="N519" s="43"/>
      <c r="O519" s="43" t="s">
        <v>3820</v>
      </c>
      <c r="P519" s="43"/>
      <c r="Q519" s="43" t="s">
        <v>2988</v>
      </c>
      <c r="R519" s="43" t="s">
        <v>2988</v>
      </c>
      <c r="S519" s="43"/>
      <c r="T519" s="43" t="s">
        <v>2988</v>
      </c>
      <c r="U519" s="43" t="s">
        <v>2988</v>
      </c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</row>
    <row r="520" spans="1:35" ht="15.75" thickBot="1">
      <c r="A520" s="43" t="s">
        <v>1197</v>
      </c>
      <c r="B520" s="44">
        <v>43761</v>
      </c>
      <c r="C520" s="43" t="s">
        <v>2983</v>
      </c>
      <c r="D520" s="43" t="s">
        <v>3821</v>
      </c>
      <c r="E520" s="43" t="s">
        <v>321</v>
      </c>
      <c r="F520" s="43" t="s">
        <v>2342</v>
      </c>
      <c r="G520" s="46" t="s">
        <v>1258</v>
      </c>
      <c r="H520" s="43" t="s">
        <v>2985</v>
      </c>
      <c r="I520" s="45" t="s">
        <v>2986</v>
      </c>
      <c r="J520" s="43">
        <v>1</v>
      </c>
      <c r="K520" s="46" t="s">
        <v>2343</v>
      </c>
      <c r="L520" s="43">
        <v>39.5</v>
      </c>
      <c r="M520" s="43">
        <v>1</v>
      </c>
      <c r="N520" s="43" t="s">
        <v>1111</v>
      </c>
      <c r="O520" s="43"/>
      <c r="P520" s="43"/>
      <c r="Q520" s="43" t="s">
        <v>2988</v>
      </c>
      <c r="R520" s="43" t="s">
        <v>2988</v>
      </c>
      <c r="S520" s="43"/>
      <c r="T520" s="43" t="s">
        <v>2988</v>
      </c>
      <c r="U520" s="43" t="s">
        <v>2988</v>
      </c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</row>
    <row r="521" spans="1:35" ht="30.75" thickBot="1">
      <c r="A521" s="43" t="s">
        <v>1197</v>
      </c>
      <c r="B521" s="44">
        <v>43761</v>
      </c>
      <c r="C521" s="43" t="s">
        <v>2983</v>
      </c>
      <c r="D521" s="43" t="s">
        <v>3821</v>
      </c>
      <c r="E521" s="43" t="s">
        <v>321</v>
      </c>
      <c r="F521" s="43" t="s">
        <v>2342</v>
      </c>
      <c r="G521" s="46" t="s">
        <v>1258</v>
      </c>
      <c r="H521" s="43" t="s">
        <v>2985</v>
      </c>
      <c r="I521" s="47" t="s">
        <v>2997</v>
      </c>
      <c r="J521" s="43" t="s">
        <v>3503</v>
      </c>
      <c r="K521" s="46" t="s">
        <v>3822</v>
      </c>
      <c r="L521" s="43">
        <v>39.5</v>
      </c>
      <c r="M521" s="43">
        <v>1</v>
      </c>
      <c r="N521" s="43" t="s">
        <v>3128</v>
      </c>
      <c r="O521" s="43"/>
      <c r="P521" s="43" t="s">
        <v>2988</v>
      </c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</row>
    <row r="522" spans="1:35" ht="30.75" thickBot="1">
      <c r="A522" s="43" t="s">
        <v>1197</v>
      </c>
      <c r="B522" s="44">
        <v>43760</v>
      </c>
      <c r="C522" s="43" t="s">
        <v>2983</v>
      </c>
      <c r="D522" s="43" t="s">
        <v>3823</v>
      </c>
      <c r="E522" s="43" t="s">
        <v>328</v>
      </c>
      <c r="F522" s="43" t="s">
        <v>470</v>
      </c>
      <c r="G522" s="43" t="s">
        <v>1217</v>
      </c>
      <c r="H522" s="43" t="s">
        <v>3496</v>
      </c>
      <c r="I522" s="47" t="s">
        <v>2997</v>
      </c>
      <c r="J522" s="43">
        <v>7</v>
      </c>
      <c r="K522" s="46" t="s">
        <v>3824</v>
      </c>
      <c r="L522" s="43">
        <v>35</v>
      </c>
      <c r="M522" s="43">
        <v>1</v>
      </c>
      <c r="N522" s="43" t="s">
        <v>1111</v>
      </c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</row>
    <row r="523" spans="1:35" ht="30.75" thickBot="1">
      <c r="A523" s="43" t="s">
        <v>1197</v>
      </c>
      <c r="B523" s="44">
        <v>43760</v>
      </c>
      <c r="C523" s="43" t="s">
        <v>2983</v>
      </c>
      <c r="D523" s="43" t="s">
        <v>3823</v>
      </c>
      <c r="E523" s="43" t="s">
        <v>328</v>
      </c>
      <c r="F523" s="43" t="s">
        <v>470</v>
      </c>
      <c r="G523" s="43" t="s">
        <v>1217</v>
      </c>
      <c r="H523" s="43" t="s">
        <v>3496</v>
      </c>
      <c r="I523" s="47" t="s">
        <v>2997</v>
      </c>
      <c r="J523" s="43" t="s">
        <v>3131</v>
      </c>
      <c r="K523" s="46" t="s">
        <v>3825</v>
      </c>
      <c r="L523" s="43">
        <v>35</v>
      </c>
      <c r="M523" s="43">
        <v>1</v>
      </c>
      <c r="N523" s="43" t="s">
        <v>3128</v>
      </c>
      <c r="O523" s="43"/>
      <c r="P523" s="43" t="s">
        <v>2988</v>
      </c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</row>
    <row r="524" spans="1:35" ht="30.75" thickBot="1">
      <c r="A524" s="43" t="s">
        <v>1197</v>
      </c>
      <c r="B524" s="44">
        <v>43760</v>
      </c>
      <c r="C524" s="43" t="s">
        <v>2983</v>
      </c>
      <c r="D524" s="43" t="s">
        <v>3826</v>
      </c>
      <c r="E524" s="43" t="s">
        <v>328</v>
      </c>
      <c r="F524" s="43" t="s">
        <v>1250</v>
      </c>
      <c r="G524" s="43" t="s">
        <v>102</v>
      </c>
      <c r="H524" s="43" t="s">
        <v>3435</v>
      </c>
      <c r="I524" s="47" t="s">
        <v>2997</v>
      </c>
      <c r="J524" s="43">
        <v>4</v>
      </c>
      <c r="K524" s="46" t="s">
        <v>3827</v>
      </c>
      <c r="L524" s="43" t="s">
        <v>3828</v>
      </c>
      <c r="M524" s="43">
        <v>4</v>
      </c>
      <c r="N524" s="43" t="s">
        <v>3002</v>
      </c>
      <c r="O524" s="43"/>
      <c r="P524" s="43" t="s">
        <v>2988</v>
      </c>
      <c r="Q524" s="43"/>
      <c r="R524" s="43"/>
      <c r="S524" s="43"/>
      <c r="T524" s="43"/>
      <c r="U524" s="43"/>
      <c r="V524" s="43"/>
      <c r="W524" s="43"/>
      <c r="X524" s="43"/>
      <c r="Y524" s="43">
        <v>2.7</v>
      </c>
      <c r="Z524" s="43">
        <v>2.2999999999999998</v>
      </c>
      <c r="AA524" s="43">
        <v>2.5</v>
      </c>
      <c r="AB524" s="43">
        <v>2.4</v>
      </c>
      <c r="AC524" s="43"/>
      <c r="AD524" s="43"/>
      <c r="AE524" s="43"/>
      <c r="AF524" s="43"/>
      <c r="AG524" s="43"/>
      <c r="AH524" s="43"/>
      <c r="AI524" s="43">
        <v>2.4750000000000001</v>
      </c>
    </row>
    <row r="525" spans="1:35" ht="30.75" thickBot="1">
      <c r="A525" s="43" t="s">
        <v>1197</v>
      </c>
      <c r="B525" s="44">
        <v>43761</v>
      </c>
      <c r="C525" s="43" t="s">
        <v>2983</v>
      </c>
      <c r="D525" s="43" t="s">
        <v>3829</v>
      </c>
      <c r="E525" s="43" t="s">
        <v>337</v>
      </c>
      <c r="F525" s="43" t="s">
        <v>2255</v>
      </c>
      <c r="G525" s="43"/>
      <c r="H525" s="43" t="s">
        <v>2255</v>
      </c>
      <c r="I525" s="47" t="s">
        <v>2997</v>
      </c>
      <c r="J525" s="43">
        <v>4</v>
      </c>
      <c r="K525" s="46" t="s">
        <v>3830</v>
      </c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</row>
    <row r="526" spans="1:35" ht="30.75" thickBot="1">
      <c r="A526" s="43" t="s">
        <v>1197</v>
      </c>
      <c r="B526" s="44">
        <v>43761</v>
      </c>
      <c r="C526" s="43" t="s">
        <v>2983</v>
      </c>
      <c r="D526" s="43" t="s">
        <v>3831</v>
      </c>
      <c r="E526" s="43" t="s">
        <v>321</v>
      </c>
      <c r="F526" s="43" t="s">
        <v>3696</v>
      </c>
      <c r="G526" s="43" t="s">
        <v>3697</v>
      </c>
      <c r="H526" s="43" t="s">
        <v>3698</v>
      </c>
      <c r="I526" s="47" t="s">
        <v>2997</v>
      </c>
      <c r="J526" s="43">
        <v>1</v>
      </c>
      <c r="K526" s="46" t="s">
        <v>3832</v>
      </c>
      <c r="L526" s="43"/>
      <c r="M526" s="43">
        <v>53</v>
      </c>
      <c r="N526" s="43" t="s">
        <v>3700</v>
      </c>
      <c r="O526" s="43"/>
      <c r="P526" s="43" t="s">
        <v>3166</v>
      </c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</row>
    <row r="527" spans="1:35" ht="30.75" thickBot="1">
      <c r="A527" s="43" t="s">
        <v>1197</v>
      </c>
      <c r="B527" s="44">
        <v>43761</v>
      </c>
      <c r="C527" s="43" t="s">
        <v>2983</v>
      </c>
      <c r="D527" s="43" t="s">
        <v>3833</v>
      </c>
      <c r="E527" s="43" t="s">
        <v>321</v>
      </c>
      <c r="F527" s="43" t="s">
        <v>2255</v>
      </c>
      <c r="G527" s="43"/>
      <c r="H527" s="43" t="s">
        <v>2255</v>
      </c>
      <c r="I527" s="47" t="s">
        <v>2997</v>
      </c>
      <c r="J527" s="43">
        <v>4</v>
      </c>
      <c r="K527" s="46" t="s">
        <v>3834</v>
      </c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</row>
    <row r="528" spans="1:35" ht="30.75" thickBot="1">
      <c r="A528" s="43" t="s">
        <v>1197</v>
      </c>
      <c r="B528" s="44">
        <v>43760</v>
      </c>
      <c r="C528" s="43" t="s">
        <v>2983</v>
      </c>
      <c r="D528" s="43" t="s">
        <v>3835</v>
      </c>
      <c r="E528" s="43" t="s">
        <v>328</v>
      </c>
      <c r="F528" s="43" t="s">
        <v>198</v>
      </c>
      <c r="G528" s="43"/>
      <c r="H528" s="43" t="s">
        <v>3488</v>
      </c>
      <c r="I528" s="47" t="s">
        <v>2997</v>
      </c>
      <c r="J528" s="43">
        <v>3</v>
      </c>
      <c r="K528" s="46" t="s">
        <v>3836</v>
      </c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</row>
    <row r="529" spans="1:35" ht="30.75" thickBot="1">
      <c r="A529" s="43" t="s">
        <v>1197</v>
      </c>
      <c r="B529" s="44">
        <v>43783</v>
      </c>
      <c r="C529" s="43" t="s">
        <v>2983</v>
      </c>
      <c r="D529" s="43" t="s">
        <v>3837</v>
      </c>
      <c r="E529" s="43" t="s">
        <v>371</v>
      </c>
      <c r="F529" s="43" t="s">
        <v>3691</v>
      </c>
      <c r="G529" s="43"/>
      <c r="H529" s="43" t="s">
        <v>3692</v>
      </c>
      <c r="I529" s="52" t="s">
        <v>3145</v>
      </c>
      <c r="J529" s="43">
        <v>1</v>
      </c>
      <c r="K529" s="46" t="s">
        <v>3838</v>
      </c>
      <c r="L529" s="43"/>
      <c r="M529" s="43">
        <v>15</v>
      </c>
      <c r="N529" s="43"/>
      <c r="O529" s="43"/>
      <c r="P529" s="43" t="s">
        <v>2988</v>
      </c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</row>
    <row r="530" spans="1:35" ht="15.75" thickBot="1">
      <c r="A530" s="43" t="s">
        <v>1197</v>
      </c>
      <c r="B530" s="44">
        <v>43783</v>
      </c>
      <c r="C530" s="43" t="s">
        <v>2983</v>
      </c>
      <c r="D530" s="43" t="s">
        <v>3839</v>
      </c>
      <c r="E530" s="43" t="s">
        <v>371</v>
      </c>
      <c r="F530" s="43" t="s">
        <v>2088</v>
      </c>
      <c r="G530" s="43" t="s">
        <v>2089</v>
      </c>
      <c r="H530" s="43" t="s">
        <v>3205</v>
      </c>
      <c r="I530" s="45" t="s">
        <v>2986</v>
      </c>
      <c r="J530" s="43">
        <v>2</v>
      </c>
      <c r="K530" s="46" t="s">
        <v>2837</v>
      </c>
      <c r="L530" s="43"/>
      <c r="M530" s="43">
        <v>3</v>
      </c>
      <c r="N530" s="43"/>
      <c r="O530" s="43"/>
      <c r="P530" s="43" t="s">
        <v>2988</v>
      </c>
      <c r="Q530" s="43" t="s">
        <v>2988</v>
      </c>
      <c r="R530" s="43" t="s">
        <v>2988</v>
      </c>
      <c r="S530" s="43"/>
      <c r="T530" s="43" t="s">
        <v>2988</v>
      </c>
      <c r="U530" s="43" t="s">
        <v>2988</v>
      </c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</row>
    <row r="531" spans="1:35" ht="60.75" thickBot="1">
      <c r="A531" s="43" t="s">
        <v>1197</v>
      </c>
      <c r="B531" s="44">
        <v>43783</v>
      </c>
      <c r="C531" s="43" t="s">
        <v>2983</v>
      </c>
      <c r="D531" s="43" t="s">
        <v>3840</v>
      </c>
      <c r="E531" s="43" t="s">
        <v>371</v>
      </c>
      <c r="F531" s="43" t="s">
        <v>3841</v>
      </c>
      <c r="G531" s="43" t="s">
        <v>3842</v>
      </c>
      <c r="H531" s="43" t="s">
        <v>3843</v>
      </c>
      <c r="I531" s="47" t="s">
        <v>2997</v>
      </c>
      <c r="J531" s="43">
        <v>1</v>
      </c>
      <c r="K531" s="46" t="s">
        <v>3844</v>
      </c>
      <c r="L531" s="43"/>
      <c r="M531" s="43">
        <v>2</v>
      </c>
      <c r="N531" s="43"/>
      <c r="O531" s="43" t="s">
        <v>3842</v>
      </c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</row>
    <row r="532" spans="1:35" ht="45.75" thickBot="1">
      <c r="A532" s="43" t="s">
        <v>1197</v>
      </c>
      <c r="B532" s="44">
        <v>43760</v>
      </c>
      <c r="C532" s="43" t="s">
        <v>2983</v>
      </c>
      <c r="D532" s="43" t="s">
        <v>3845</v>
      </c>
      <c r="E532" s="43" t="s">
        <v>337</v>
      </c>
      <c r="F532" s="43" t="s">
        <v>3143</v>
      </c>
      <c r="G532" s="43" t="s">
        <v>3846</v>
      </c>
      <c r="H532" s="43" t="s">
        <v>3144</v>
      </c>
      <c r="I532" s="47" t="s">
        <v>2997</v>
      </c>
      <c r="J532" s="43">
        <v>1</v>
      </c>
      <c r="K532" s="46" t="s">
        <v>3847</v>
      </c>
      <c r="L532" s="43" t="s">
        <v>3848</v>
      </c>
      <c r="M532" s="43">
        <v>5</v>
      </c>
      <c r="N532" s="43" t="s">
        <v>3002</v>
      </c>
      <c r="O532" s="43"/>
      <c r="P532" s="43" t="s">
        <v>2988</v>
      </c>
      <c r="Q532" s="43"/>
      <c r="R532" s="43"/>
      <c r="S532" s="43"/>
      <c r="T532" s="43"/>
      <c r="U532" s="43"/>
      <c r="V532" s="43"/>
      <c r="W532" s="43"/>
      <c r="X532" s="43"/>
      <c r="Y532" s="43">
        <v>3.5</v>
      </c>
      <c r="Z532" s="43">
        <v>2.8</v>
      </c>
      <c r="AA532" s="43">
        <v>2.2000000000000002</v>
      </c>
      <c r="AB532" s="43">
        <v>2.1</v>
      </c>
      <c r="AC532" s="43">
        <v>1.8</v>
      </c>
      <c r="AD532" s="43"/>
      <c r="AE532" s="43"/>
      <c r="AF532" s="43"/>
      <c r="AG532" s="43"/>
      <c r="AH532" s="43"/>
      <c r="AI532" s="43">
        <v>2.48</v>
      </c>
    </row>
    <row r="533" spans="1:35" ht="15.75" thickBot="1">
      <c r="A533" s="43" t="s">
        <v>1197</v>
      </c>
      <c r="B533" s="44">
        <v>43783</v>
      </c>
      <c r="C533" s="43" t="s">
        <v>2983</v>
      </c>
      <c r="D533" s="43" t="s">
        <v>3849</v>
      </c>
      <c r="E533" s="43" t="s">
        <v>324</v>
      </c>
      <c r="F533" s="43" t="s">
        <v>2693</v>
      </c>
      <c r="G533" s="43"/>
      <c r="H533" s="43" t="s">
        <v>3256</v>
      </c>
      <c r="I533" s="45" t="s">
        <v>2986</v>
      </c>
      <c r="J533" s="43">
        <v>3</v>
      </c>
      <c r="K533" s="46" t="s">
        <v>2694</v>
      </c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</row>
    <row r="534" spans="1:35" ht="45.75" thickBot="1">
      <c r="A534" s="43" t="s">
        <v>1197</v>
      </c>
      <c r="B534" s="44">
        <v>43761</v>
      </c>
      <c r="C534" s="43" t="s">
        <v>2983</v>
      </c>
      <c r="D534" s="43" t="s">
        <v>3850</v>
      </c>
      <c r="E534" s="43" t="s">
        <v>337</v>
      </c>
      <c r="F534" s="43" t="s">
        <v>1161</v>
      </c>
      <c r="G534" s="46" t="s">
        <v>1547</v>
      </c>
      <c r="H534" s="43" t="s">
        <v>2996</v>
      </c>
      <c r="I534" s="45" t="s">
        <v>2986</v>
      </c>
      <c r="J534" s="43">
        <v>2</v>
      </c>
      <c r="K534" s="46" t="s">
        <v>1548</v>
      </c>
      <c r="L534" s="43">
        <v>5.0999999999999996</v>
      </c>
      <c r="M534" s="43">
        <v>1</v>
      </c>
      <c r="N534" s="43" t="s">
        <v>1111</v>
      </c>
      <c r="O534" s="43" t="s">
        <v>1547</v>
      </c>
      <c r="P534" s="43" t="s">
        <v>3166</v>
      </c>
      <c r="Q534" s="43" t="s">
        <v>2988</v>
      </c>
      <c r="R534" s="43" t="s">
        <v>2988</v>
      </c>
      <c r="S534" s="43"/>
      <c r="T534" s="43" t="s">
        <v>2988</v>
      </c>
      <c r="U534" s="43" t="s">
        <v>2988</v>
      </c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</row>
    <row r="535" spans="1:35" ht="30.75" thickBot="1">
      <c r="A535" s="43" t="s">
        <v>1197</v>
      </c>
      <c r="B535" s="44">
        <v>43761</v>
      </c>
      <c r="C535" s="43" t="s">
        <v>2983</v>
      </c>
      <c r="D535" s="43" t="s">
        <v>3851</v>
      </c>
      <c r="E535" s="43" t="s">
        <v>321</v>
      </c>
      <c r="F535" s="43" t="s">
        <v>1579</v>
      </c>
      <c r="G535" s="43" t="s">
        <v>1580</v>
      </c>
      <c r="H535" s="43" t="s">
        <v>3060</v>
      </c>
      <c r="I535" s="45" t="s">
        <v>2986</v>
      </c>
      <c r="J535" s="43">
        <v>2</v>
      </c>
      <c r="K535" s="46" t="s">
        <v>2581</v>
      </c>
      <c r="L535" s="43">
        <v>5.9</v>
      </c>
      <c r="M535" s="43">
        <v>1</v>
      </c>
      <c r="N535" s="43" t="s">
        <v>1111</v>
      </c>
      <c r="O535" s="43"/>
      <c r="P535" s="43"/>
      <c r="Q535" s="43" t="s">
        <v>2988</v>
      </c>
      <c r="R535" s="43" t="s">
        <v>2988</v>
      </c>
      <c r="S535" s="43"/>
      <c r="T535" s="43" t="s">
        <v>2988</v>
      </c>
      <c r="U535" s="43" t="s">
        <v>2988</v>
      </c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</row>
    <row r="536" spans="1:35" ht="30.75" thickBot="1">
      <c r="A536" s="43" t="s">
        <v>1197</v>
      </c>
      <c r="B536" s="44">
        <v>43761</v>
      </c>
      <c r="C536" s="43" t="s">
        <v>2983</v>
      </c>
      <c r="D536" s="43" t="s">
        <v>3851</v>
      </c>
      <c r="E536" s="43" t="s">
        <v>321</v>
      </c>
      <c r="F536" s="43" t="s">
        <v>1579</v>
      </c>
      <c r="G536" s="43" t="s">
        <v>1580</v>
      </c>
      <c r="H536" s="43" t="s">
        <v>3060</v>
      </c>
      <c r="I536" s="45" t="s">
        <v>2986</v>
      </c>
      <c r="J536" s="43">
        <v>3</v>
      </c>
      <c r="K536" s="46" t="s">
        <v>2394</v>
      </c>
      <c r="L536" s="43">
        <v>4.7</v>
      </c>
      <c r="M536" s="43">
        <v>1</v>
      </c>
      <c r="N536" s="43" t="s">
        <v>1111</v>
      </c>
      <c r="O536" s="43"/>
      <c r="P536" s="43"/>
      <c r="Q536" s="43" t="s">
        <v>2988</v>
      </c>
      <c r="R536" s="43" t="s">
        <v>2988</v>
      </c>
      <c r="S536" s="43"/>
      <c r="T536" s="43" t="s">
        <v>2988</v>
      </c>
      <c r="U536" s="43" t="s">
        <v>2988</v>
      </c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</row>
    <row r="537" spans="1:35" ht="30.75" thickBot="1">
      <c r="A537" s="43" t="s">
        <v>1197</v>
      </c>
      <c r="B537" s="44">
        <v>43761</v>
      </c>
      <c r="C537" s="43" t="s">
        <v>2983</v>
      </c>
      <c r="D537" s="43" t="s">
        <v>3851</v>
      </c>
      <c r="E537" s="43" t="s">
        <v>321</v>
      </c>
      <c r="F537" s="43" t="s">
        <v>1423</v>
      </c>
      <c r="G537" s="46" t="s">
        <v>1424</v>
      </c>
      <c r="H537" s="43" t="s">
        <v>2999</v>
      </c>
      <c r="I537" s="45" t="s">
        <v>2986</v>
      </c>
      <c r="J537" s="43">
        <v>2</v>
      </c>
      <c r="K537" s="46" t="s">
        <v>1513</v>
      </c>
      <c r="L537" s="43">
        <v>7.8</v>
      </c>
      <c r="M537" s="43">
        <v>1</v>
      </c>
      <c r="N537" s="43" t="s">
        <v>1111</v>
      </c>
      <c r="O537" s="43"/>
      <c r="P537" s="43"/>
      <c r="Q537" s="43" t="s">
        <v>2988</v>
      </c>
      <c r="R537" s="43" t="s">
        <v>2988</v>
      </c>
      <c r="S537" s="43"/>
      <c r="T537" s="43" t="s">
        <v>2988</v>
      </c>
      <c r="U537" s="43" t="s">
        <v>2988</v>
      </c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</row>
    <row r="538" spans="1:35" ht="30.75" thickBot="1">
      <c r="A538" s="43" t="s">
        <v>1197</v>
      </c>
      <c r="B538" s="44">
        <v>43761</v>
      </c>
      <c r="C538" s="43" t="s">
        <v>2983</v>
      </c>
      <c r="D538" s="43" t="s">
        <v>3851</v>
      </c>
      <c r="E538" s="43" t="s">
        <v>321</v>
      </c>
      <c r="F538" s="43" t="s">
        <v>1423</v>
      </c>
      <c r="G538" s="46" t="s">
        <v>1424</v>
      </c>
      <c r="H538" s="43" t="s">
        <v>2999</v>
      </c>
      <c r="I538" s="45" t="s">
        <v>2986</v>
      </c>
      <c r="J538" s="43">
        <v>3</v>
      </c>
      <c r="K538" s="46" t="s">
        <v>1462</v>
      </c>
      <c r="L538" s="43">
        <v>6.9</v>
      </c>
      <c r="M538" s="43">
        <v>1</v>
      </c>
      <c r="N538" s="43" t="s">
        <v>1111</v>
      </c>
      <c r="O538" s="43"/>
      <c r="P538" s="43"/>
      <c r="Q538" s="43" t="s">
        <v>2988</v>
      </c>
      <c r="R538" s="43" t="s">
        <v>2988</v>
      </c>
      <c r="S538" s="43"/>
      <c r="T538" s="43" t="s">
        <v>2988</v>
      </c>
      <c r="U538" s="43" t="s">
        <v>2988</v>
      </c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</row>
    <row r="539" spans="1:35" ht="30.75" thickBot="1">
      <c r="A539" s="43" t="s">
        <v>1197</v>
      </c>
      <c r="B539" s="44">
        <v>43761</v>
      </c>
      <c r="C539" s="43" t="s">
        <v>2983</v>
      </c>
      <c r="D539" s="43" t="s">
        <v>3851</v>
      </c>
      <c r="E539" s="43" t="s">
        <v>321</v>
      </c>
      <c r="F539" s="43" t="s">
        <v>1423</v>
      </c>
      <c r="G539" s="46" t="s">
        <v>1424</v>
      </c>
      <c r="H539" s="43" t="s">
        <v>2999</v>
      </c>
      <c r="I539" s="47" t="s">
        <v>2997</v>
      </c>
      <c r="J539" s="43">
        <v>4</v>
      </c>
      <c r="K539" s="46" t="s">
        <v>3852</v>
      </c>
      <c r="L539" s="43">
        <v>5.5</v>
      </c>
      <c r="M539" s="43">
        <v>1</v>
      </c>
      <c r="N539" s="43" t="s">
        <v>1111</v>
      </c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</row>
    <row r="540" spans="1:35" ht="30.75" thickBot="1">
      <c r="A540" s="43" t="s">
        <v>1197</v>
      </c>
      <c r="B540" s="44">
        <v>43795</v>
      </c>
      <c r="C540" s="43" t="s">
        <v>2983</v>
      </c>
      <c r="D540" s="43" t="s">
        <v>3853</v>
      </c>
      <c r="E540" s="43" t="s">
        <v>34</v>
      </c>
      <c r="F540" s="43" t="s">
        <v>155</v>
      </c>
      <c r="G540" s="43" t="s">
        <v>156</v>
      </c>
      <c r="H540" s="43" t="s">
        <v>3441</v>
      </c>
      <c r="I540" s="45" t="s">
        <v>2986</v>
      </c>
      <c r="J540" s="43">
        <v>1</v>
      </c>
      <c r="K540" s="46" t="s">
        <v>2734</v>
      </c>
      <c r="L540" s="43"/>
      <c r="M540" s="43">
        <v>1</v>
      </c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</row>
    <row r="541" spans="1:35" ht="30.75" thickBot="1">
      <c r="A541" s="43" t="s">
        <v>1197</v>
      </c>
      <c r="B541" s="44">
        <v>43795</v>
      </c>
      <c r="C541" s="43" t="s">
        <v>2983</v>
      </c>
      <c r="D541" s="43" t="s">
        <v>3853</v>
      </c>
      <c r="E541" s="43" t="s">
        <v>34</v>
      </c>
      <c r="F541" s="43" t="s">
        <v>155</v>
      </c>
      <c r="G541" s="43" t="s">
        <v>156</v>
      </c>
      <c r="H541" s="43" t="s">
        <v>3441</v>
      </c>
      <c r="I541" s="45" t="s">
        <v>2986</v>
      </c>
      <c r="J541" s="43">
        <v>2</v>
      </c>
      <c r="K541" s="46" t="s">
        <v>2737</v>
      </c>
      <c r="L541" s="43"/>
      <c r="M541" s="43">
        <v>1</v>
      </c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</row>
    <row r="542" spans="1:35" ht="30.75" thickBot="1">
      <c r="A542" s="43" t="s">
        <v>1197</v>
      </c>
      <c r="B542" s="44">
        <v>43795</v>
      </c>
      <c r="C542" s="43" t="s">
        <v>2983</v>
      </c>
      <c r="D542" s="43" t="s">
        <v>3853</v>
      </c>
      <c r="E542" s="43" t="s">
        <v>34</v>
      </c>
      <c r="F542" s="43" t="s">
        <v>155</v>
      </c>
      <c r="G542" s="43" t="s">
        <v>156</v>
      </c>
      <c r="H542" s="43" t="s">
        <v>3441</v>
      </c>
      <c r="I542" s="45" t="s">
        <v>2986</v>
      </c>
      <c r="J542" s="43">
        <v>3</v>
      </c>
      <c r="K542" s="46" t="s">
        <v>2740</v>
      </c>
      <c r="L542" s="43"/>
      <c r="M542" s="43">
        <v>1</v>
      </c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</row>
    <row r="543" spans="1:35" ht="30.75" thickBot="1">
      <c r="A543" s="43" t="s">
        <v>1197</v>
      </c>
      <c r="B543" s="44">
        <v>43783</v>
      </c>
      <c r="C543" s="43" t="s">
        <v>2983</v>
      </c>
      <c r="D543" s="43" t="s">
        <v>3854</v>
      </c>
      <c r="E543" s="43" t="s">
        <v>371</v>
      </c>
      <c r="F543" s="43" t="s">
        <v>1453</v>
      </c>
      <c r="G543" s="55" t="s">
        <v>1454</v>
      </c>
      <c r="H543" s="43" t="s">
        <v>3855</v>
      </c>
      <c r="I543" s="45" t="s">
        <v>2986</v>
      </c>
      <c r="J543" s="43">
        <v>1</v>
      </c>
      <c r="K543" s="46" t="s">
        <v>1455</v>
      </c>
      <c r="L543" s="43">
        <v>11.3</v>
      </c>
      <c r="M543" s="43">
        <v>1</v>
      </c>
      <c r="N543" s="43" t="s">
        <v>1111</v>
      </c>
      <c r="O543" s="43" t="s">
        <v>1454</v>
      </c>
      <c r="P543" s="43"/>
      <c r="Q543" s="43" t="s">
        <v>2988</v>
      </c>
      <c r="R543" s="43" t="s">
        <v>2988</v>
      </c>
      <c r="S543" s="43"/>
      <c r="T543" s="43" t="s">
        <v>2988</v>
      </c>
      <c r="U543" s="43" t="s">
        <v>2988</v>
      </c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</row>
    <row r="544" spans="1:35" ht="30.75" thickBot="1">
      <c r="A544" s="43" t="s">
        <v>1197</v>
      </c>
      <c r="B544" s="44">
        <v>43783</v>
      </c>
      <c r="C544" s="43" t="s">
        <v>2983</v>
      </c>
      <c r="D544" s="43" t="s">
        <v>3854</v>
      </c>
      <c r="E544" s="43" t="s">
        <v>371</v>
      </c>
      <c r="F544" s="43" t="s">
        <v>1453</v>
      </c>
      <c r="G544" s="55" t="s">
        <v>1454</v>
      </c>
      <c r="H544" s="43" t="s">
        <v>3855</v>
      </c>
      <c r="I544" s="45" t="s">
        <v>2986</v>
      </c>
      <c r="J544" s="43">
        <v>2</v>
      </c>
      <c r="K544" s="46" t="s">
        <v>1567</v>
      </c>
      <c r="L544" s="43">
        <v>8.4</v>
      </c>
      <c r="M544" s="43">
        <v>1</v>
      </c>
      <c r="N544" s="43" t="s">
        <v>1111</v>
      </c>
      <c r="O544" s="43"/>
      <c r="P544" s="43"/>
      <c r="Q544" s="43" t="s">
        <v>2988</v>
      </c>
      <c r="R544" s="43" t="s">
        <v>2988</v>
      </c>
      <c r="S544" s="43"/>
      <c r="T544" s="43" t="s">
        <v>2988</v>
      </c>
      <c r="U544" s="43" t="s">
        <v>2988</v>
      </c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</row>
    <row r="545" spans="1:35" ht="45.75" thickBot="1">
      <c r="A545" s="43" t="s">
        <v>1197</v>
      </c>
      <c r="B545" s="44">
        <v>43783</v>
      </c>
      <c r="C545" s="43" t="s">
        <v>2983</v>
      </c>
      <c r="D545" s="43" t="s">
        <v>3856</v>
      </c>
      <c r="E545" s="43" t="s">
        <v>371</v>
      </c>
      <c r="F545" s="43" t="s">
        <v>3857</v>
      </c>
      <c r="G545" s="43" t="s">
        <v>3858</v>
      </c>
      <c r="H545" s="43" t="s">
        <v>3859</v>
      </c>
      <c r="I545" s="47" t="s">
        <v>2997</v>
      </c>
      <c r="J545" s="43">
        <v>1</v>
      </c>
      <c r="K545" s="46" t="s">
        <v>3860</v>
      </c>
      <c r="L545" s="43"/>
      <c r="M545" s="43"/>
      <c r="N545" s="43" t="s">
        <v>1080</v>
      </c>
      <c r="O545" s="43" t="s">
        <v>3858</v>
      </c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</row>
    <row r="546" spans="1:35" ht="60.75" thickBot="1">
      <c r="A546" s="43" t="s">
        <v>1197</v>
      </c>
      <c r="B546" s="44">
        <v>43783</v>
      </c>
      <c r="C546" s="43" t="s">
        <v>2983</v>
      </c>
      <c r="D546" s="43" t="s">
        <v>3856</v>
      </c>
      <c r="E546" s="43" t="s">
        <v>371</v>
      </c>
      <c r="F546" s="43" t="s">
        <v>3857</v>
      </c>
      <c r="G546" s="43" t="s">
        <v>3858</v>
      </c>
      <c r="H546" s="43" t="s">
        <v>3859</v>
      </c>
      <c r="I546" s="47" t="s">
        <v>2997</v>
      </c>
      <c r="J546" s="43">
        <v>2</v>
      </c>
      <c r="K546" s="46" t="s">
        <v>3861</v>
      </c>
      <c r="L546" s="43"/>
      <c r="M546" s="43"/>
      <c r="N546" s="43" t="s">
        <v>1080</v>
      </c>
      <c r="O546" s="43" t="s">
        <v>3862</v>
      </c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</row>
    <row r="547" spans="1:35" ht="30.75" thickBot="1">
      <c r="A547" s="43" t="s">
        <v>1197</v>
      </c>
      <c r="B547" s="44">
        <v>43783</v>
      </c>
      <c r="C547" s="43" t="s">
        <v>2983</v>
      </c>
      <c r="D547" s="43" t="s">
        <v>3856</v>
      </c>
      <c r="E547" s="43" t="s">
        <v>371</v>
      </c>
      <c r="F547" s="43" t="s">
        <v>3857</v>
      </c>
      <c r="G547" s="43" t="s">
        <v>3858</v>
      </c>
      <c r="H547" s="43" t="s">
        <v>3859</v>
      </c>
      <c r="I547" s="47" t="s">
        <v>2997</v>
      </c>
      <c r="J547" s="43">
        <v>3</v>
      </c>
      <c r="K547" s="46" t="s">
        <v>3863</v>
      </c>
      <c r="L547" s="43"/>
      <c r="M547" s="43"/>
      <c r="N547" s="43" t="s">
        <v>1080</v>
      </c>
      <c r="O547" s="43" t="s">
        <v>3864</v>
      </c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</row>
    <row r="548" spans="1:35" ht="30.75" thickBot="1">
      <c r="A548" s="43" t="s">
        <v>1197</v>
      </c>
      <c r="B548" s="44">
        <v>43783</v>
      </c>
      <c r="C548" s="43" t="s">
        <v>2983</v>
      </c>
      <c r="D548" s="43" t="s">
        <v>3865</v>
      </c>
      <c r="E548" s="43" t="s">
        <v>371</v>
      </c>
      <c r="F548" s="43" t="s">
        <v>3866</v>
      </c>
      <c r="G548" s="43" t="s">
        <v>3866</v>
      </c>
      <c r="H548" s="43" t="s">
        <v>3867</v>
      </c>
      <c r="I548" s="47" t="s">
        <v>2997</v>
      </c>
      <c r="J548" s="43">
        <v>1</v>
      </c>
      <c r="K548" s="46" t="s">
        <v>3868</v>
      </c>
      <c r="L548" s="43"/>
      <c r="M548" s="43"/>
      <c r="N548" s="43" t="s">
        <v>1080</v>
      </c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</row>
    <row r="549" spans="1:35" ht="30.75" thickBot="1">
      <c r="A549" s="43" t="s">
        <v>1197</v>
      </c>
      <c r="B549" s="44">
        <v>43783</v>
      </c>
      <c r="C549" s="43" t="s">
        <v>2983</v>
      </c>
      <c r="D549" s="43" t="s">
        <v>3865</v>
      </c>
      <c r="E549" s="43" t="s">
        <v>371</v>
      </c>
      <c r="F549" s="43" t="s">
        <v>3866</v>
      </c>
      <c r="G549" s="43" t="s">
        <v>3866</v>
      </c>
      <c r="H549" s="43" t="s">
        <v>3867</v>
      </c>
      <c r="I549" s="47" t="s">
        <v>2997</v>
      </c>
      <c r="J549" s="43">
        <v>2</v>
      </c>
      <c r="K549" s="46" t="s">
        <v>3869</v>
      </c>
      <c r="L549" s="43"/>
      <c r="M549" s="43"/>
      <c r="N549" s="43" t="s">
        <v>1080</v>
      </c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</row>
    <row r="550" spans="1:35" ht="30.75" thickBot="1">
      <c r="A550" s="43" t="s">
        <v>1197</v>
      </c>
      <c r="B550" s="44">
        <v>43783</v>
      </c>
      <c r="C550" s="43" t="s">
        <v>2983</v>
      </c>
      <c r="D550" s="43" t="s">
        <v>3865</v>
      </c>
      <c r="E550" s="43" t="s">
        <v>371</v>
      </c>
      <c r="F550" s="43" t="s">
        <v>3866</v>
      </c>
      <c r="G550" s="43" t="s">
        <v>3866</v>
      </c>
      <c r="H550" s="43" t="s">
        <v>3867</v>
      </c>
      <c r="I550" s="47" t="s">
        <v>2997</v>
      </c>
      <c r="J550" s="43">
        <v>3</v>
      </c>
      <c r="K550" s="46" t="s">
        <v>3870</v>
      </c>
      <c r="L550" s="43"/>
      <c r="M550" s="43"/>
      <c r="N550" s="43" t="s">
        <v>1080</v>
      </c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</row>
    <row r="551" spans="1:35" ht="75.75" thickBot="1">
      <c r="A551" s="43" t="s">
        <v>1197</v>
      </c>
      <c r="B551" s="44">
        <v>43783</v>
      </c>
      <c r="C551" s="43" t="s">
        <v>2983</v>
      </c>
      <c r="D551" s="43" t="s">
        <v>3871</v>
      </c>
      <c r="E551" s="43" t="s">
        <v>371</v>
      </c>
      <c r="F551" s="43" t="s">
        <v>1849</v>
      </c>
      <c r="G551" s="43" t="s">
        <v>1850</v>
      </c>
      <c r="H551" s="43" t="s">
        <v>3872</v>
      </c>
      <c r="I551" s="45" t="s">
        <v>2986</v>
      </c>
      <c r="J551" s="43">
        <v>1</v>
      </c>
      <c r="K551" s="46" t="s">
        <v>1990</v>
      </c>
      <c r="L551" s="43">
        <v>8.1</v>
      </c>
      <c r="M551" s="43"/>
      <c r="N551" s="43" t="s">
        <v>3002</v>
      </c>
      <c r="O551" s="43" t="s">
        <v>3873</v>
      </c>
      <c r="P551" s="43" t="s">
        <v>2988</v>
      </c>
      <c r="Q551" s="43" t="s">
        <v>2988</v>
      </c>
      <c r="R551" s="43" t="s">
        <v>2988</v>
      </c>
      <c r="S551" s="43"/>
      <c r="T551" s="43" t="s">
        <v>2988</v>
      </c>
      <c r="U551" s="43" t="s">
        <v>2988</v>
      </c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</row>
    <row r="552" spans="1:35" ht="30.75" thickBot="1">
      <c r="A552" s="43" t="s">
        <v>1197</v>
      </c>
      <c r="B552" s="44">
        <v>43783</v>
      </c>
      <c r="C552" s="43" t="s">
        <v>2983</v>
      </c>
      <c r="D552" s="43" t="s">
        <v>3871</v>
      </c>
      <c r="E552" s="43" t="s">
        <v>371</v>
      </c>
      <c r="F552" s="43" t="s">
        <v>1849</v>
      </c>
      <c r="G552" s="43" t="s">
        <v>1850</v>
      </c>
      <c r="H552" s="43" t="s">
        <v>3872</v>
      </c>
      <c r="I552" s="45" t="s">
        <v>2986</v>
      </c>
      <c r="J552" s="43">
        <v>2</v>
      </c>
      <c r="K552" s="46" t="s">
        <v>1855</v>
      </c>
      <c r="L552" s="43">
        <v>6.6</v>
      </c>
      <c r="M552" s="43"/>
      <c r="N552" s="43" t="s">
        <v>3002</v>
      </c>
      <c r="O552" s="43" t="s">
        <v>3008</v>
      </c>
      <c r="P552" s="43" t="s">
        <v>2988</v>
      </c>
      <c r="Q552" s="43" t="s">
        <v>2988</v>
      </c>
      <c r="R552" s="43" t="s">
        <v>2988</v>
      </c>
      <c r="S552" s="43"/>
      <c r="T552" s="43" t="s">
        <v>2988</v>
      </c>
      <c r="U552" s="43" t="s">
        <v>2988</v>
      </c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</row>
    <row r="553" spans="1:35" ht="30.75" thickBot="1">
      <c r="A553" s="43" t="s">
        <v>1197</v>
      </c>
      <c r="B553" s="44">
        <v>43783</v>
      </c>
      <c r="C553" s="43" t="s">
        <v>2983</v>
      </c>
      <c r="D553" s="43" t="s">
        <v>3871</v>
      </c>
      <c r="E553" s="43" t="s">
        <v>371</v>
      </c>
      <c r="F553" s="43" t="s">
        <v>1849</v>
      </c>
      <c r="G553" s="43" t="s">
        <v>1850</v>
      </c>
      <c r="H553" s="43" t="s">
        <v>3872</v>
      </c>
      <c r="I553" s="45" t="s">
        <v>2986</v>
      </c>
      <c r="J553" s="43">
        <v>3</v>
      </c>
      <c r="K553" s="46" t="s">
        <v>1851</v>
      </c>
      <c r="L553" s="43">
        <v>4.8</v>
      </c>
      <c r="M553" s="43"/>
      <c r="N553" s="43" t="s">
        <v>3002</v>
      </c>
      <c r="O553" s="43" t="s">
        <v>3008</v>
      </c>
      <c r="P553" s="43" t="s">
        <v>2988</v>
      </c>
      <c r="Q553" s="43" t="s">
        <v>2988</v>
      </c>
      <c r="R553" s="43" t="s">
        <v>2988</v>
      </c>
      <c r="S553" s="43"/>
      <c r="T553" s="43" t="s">
        <v>2988</v>
      </c>
      <c r="U553" s="43" t="s">
        <v>2988</v>
      </c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</row>
    <row r="554" spans="1:35" ht="45.75" thickBot="1">
      <c r="A554" s="43" t="s">
        <v>1197</v>
      </c>
      <c r="B554" s="44">
        <v>43783</v>
      </c>
      <c r="C554" s="43" t="s">
        <v>2983</v>
      </c>
      <c r="D554" s="43" t="s">
        <v>3874</v>
      </c>
      <c r="E554" s="43" t="s">
        <v>371</v>
      </c>
      <c r="F554" s="43" t="s">
        <v>1533</v>
      </c>
      <c r="G554" s="43" t="s">
        <v>1534</v>
      </c>
      <c r="H554" s="43" t="s">
        <v>3875</v>
      </c>
      <c r="I554" s="45" t="s">
        <v>2986</v>
      </c>
      <c r="J554" s="43">
        <v>1</v>
      </c>
      <c r="K554" s="46" t="s">
        <v>1846</v>
      </c>
      <c r="L554" s="43"/>
      <c r="M554" s="43"/>
      <c r="N554" s="43"/>
      <c r="O554" s="43" t="s">
        <v>868</v>
      </c>
      <c r="P554" s="43"/>
      <c r="Q554" s="43" t="s">
        <v>2988</v>
      </c>
      <c r="R554" s="43" t="s">
        <v>2988</v>
      </c>
      <c r="S554" s="43"/>
      <c r="T554" s="43" t="s">
        <v>2988</v>
      </c>
      <c r="U554" s="43" t="s">
        <v>2988</v>
      </c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</row>
    <row r="555" spans="1:35" ht="60.75" thickBot="1">
      <c r="A555" s="43" t="s">
        <v>1197</v>
      </c>
      <c r="B555" s="44">
        <v>43795</v>
      </c>
      <c r="C555" s="43" t="s">
        <v>2983</v>
      </c>
      <c r="D555" s="43" t="s">
        <v>3876</v>
      </c>
      <c r="E555" s="43" t="s">
        <v>34</v>
      </c>
      <c r="F555" s="43" t="s">
        <v>3447</v>
      </c>
      <c r="G555" s="43" t="s">
        <v>188</v>
      </c>
      <c r="H555" s="43" t="s">
        <v>3448</v>
      </c>
      <c r="I555" s="47" t="s">
        <v>2997</v>
      </c>
      <c r="J555" s="43">
        <v>1</v>
      </c>
      <c r="K555" s="46" t="s">
        <v>3877</v>
      </c>
      <c r="L555" s="43"/>
      <c r="M555" s="43"/>
      <c r="N555" s="43"/>
      <c r="O555" s="43" t="s">
        <v>188</v>
      </c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</row>
    <row r="556" spans="1:35" ht="30.75" thickBot="1">
      <c r="A556" s="43" t="s">
        <v>1197</v>
      </c>
      <c r="B556" s="44">
        <v>43795</v>
      </c>
      <c r="C556" s="43" t="s">
        <v>2983</v>
      </c>
      <c r="D556" s="43" t="s">
        <v>3876</v>
      </c>
      <c r="E556" s="43" t="s">
        <v>34</v>
      </c>
      <c r="F556" s="43" t="s">
        <v>3447</v>
      </c>
      <c r="G556" s="43" t="s">
        <v>188</v>
      </c>
      <c r="H556" s="43" t="s">
        <v>3448</v>
      </c>
      <c r="I556" s="47" t="s">
        <v>2997</v>
      </c>
      <c r="J556" s="43">
        <v>2</v>
      </c>
      <c r="K556" s="46" t="s">
        <v>3878</v>
      </c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</row>
    <row r="557" spans="1:35" ht="30.75" thickBot="1">
      <c r="A557" s="43" t="s">
        <v>1197</v>
      </c>
      <c r="B557" s="44">
        <v>43795</v>
      </c>
      <c r="C557" s="43" t="s">
        <v>2983</v>
      </c>
      <c r="D557" s="43" t="s">
        <v>3876</v>
      </c>
      <c r="E557" s="43" t="s">
        <v>34</v>
      </c>
      <c r="F557" s="43" t="s">
        <v>3447</v>
      </c>
      <c r="G557" s="43" t="s">
        <v>188</v>
      </c>
      <c r="H557" s="43" t="s">
        <v>3448</v>
      </c>
      <c r="I557" s="47" t="s">
        <v>2997</v>
      </c>
      <c r="J557" s="43">
        <v>3</v>
      </c>
      <c r="K557" s="46" t="s">
        <v>3879</v>
      </c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</row>
    <row r="558" spans="1:35" ht="30.75" thickBot="1">
      <c r="A558" s="43" t="s">
        <v>1197</v>
      </c>
      <c r="B558" s="44">
        <v>43795</v>
      </c>
      <c r="C558" s="43" t="s">
        <v>2983</v>
      </c>
      <c r="D558" s="43" t="s">
        <v>3880</v>
      </c>
      <c r="E558" s="43" t="s">
        <v>34</v>
      </c>
      <c r="F558" s="43" t="s">
        <v>1267</v>
      </c>
      <c r="G558" s="46" t="s">
        <v>80</v>
      </c>
      <c r="H558" s="43" t="s">
        <v>2991</v>
      </c>
      <c r="I558" s="45" t="s">
        <v>2986</v>
      </c>
      <c r="J558" s="43">
        <v>1</v>
      </c>
      <c r="K558" s="46" t="s">
        <v>1310</v>
      </c>
      <c r="L558" s="43">
        <v>45</v>
      </c>
      <c r="M558" s="43">
        <v>1</v>
      </c>
      <c r="N558" s="43" t="s">
        <v>1111</v>
      </c>
      <c r="O558" s="43"/>
      <c r="P558" s="43"/>
      <c r="Q558" s="43" t="s">
        <v>2988</v>
      </c>
      <c r="R558" s="43" t="s">
        <v>2988</v>
      </c>
      <c r="S558" s="43"/>
      <c r="T558" s="43" t="s">
        <v>2988</v>
      </c>
      <c r="U558" s="43" t="s">
        <v>2988</v>
      </c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</row>
    <row r="559" spans="1:35" ht="30.75" thickBot="1">
      <c r="A559" s="43" t="s">
        <v>1197</v>
      </c>
      <c r="B559" s="44">
        <v>43795</v>
      </c>
      <c r="C559" s="43" t="s">
        <v>2983</v>
      </c>
      <c r="D559" s="43" t="s">
        <v>3881</v>
      </c>
      <c r="E559" s="43" t="s">
        <v>34</v>
      </c>
      <c r="F559" s="43" t="s">
        <v>1245</v>
      </c>
      <c r="G559" s="46" t="s">
        <v>1246</v>
      </c>
      <c r="H559" s="43" t="s">
        <v>2993</v>
      </c>
      <c r="I559" s="45" t="s">
        <v>2986</v>
      </c>
      <c r="J559" s="43">
        <v>1</v>
      </c>
      <c r="K559" s="46" t="s">
        <v>1323</v>
      </c>
      <c r="L559" s="43">
        <v>43</v>
      </c>
      <c r="M559" s="43">
        <v>1</v>
      </c>
      <c r="N559" s="43" t="s">
        <v>1111</v>
      </c>
      <c r="O559" s="43"/>
      <c r="P559" s="43"/>
      <c r="Q559" s="43" t="s">
        <v>2988</v>
      </c>
      <c r="R559" s="43" t="s">
        <v>2988</v>
      </c>
      <c r="S559" s="43"/>
      <c r="T559" s="43" t="s">
        <v>2988</v>
      </c>
      <c r="U559" s="43" t="s">
        <v>2988</v>
      </c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</row>
    <row r="560" spans="1:35" ht="30.75" thickBot="1">
      <c r="A560" s="43" t="s">
        <v>1197</v>
      </c>
      <c r="B560" s="44">
        <v>43795</v>
      </c>
      <c r="C560" s="43" t="s">
        <v>2983</v>
      </c>
      <c r="D560" s="43" t="s">
        <v>3882</v>
      </c>
      <c r="E560" s="43" t="s">
        <v>34</v>
      </c>
      <c r="F560" s="43" t="s">
        <v>2705</v>
      </c>
      <c r="G560" s="43" t="s">
        <v>167</v>
      </c>
      <c r="H560" s="43" t="s">
        <v>3418</v>
      </c>
      <c r="I560" s="45" t="s">
        <v>2986</v>
      </c>
      <c r="J560" s="43">
        <v>1</v>
      </c>
      <c r="K560" s="46" t="s">
        <v>2709</v>
      </c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</row>
    <row r="561" spans="1:35" ht="30.75" thickBot="1">
      <c r="A561" s="43" t="s">
        <v>1197</v>
      </c>
      <c r="B561" s="44">
        <v>43795</v>
      </c>
      <c r="C561" s="43" t="s">
        <v>2983</v>
      </c>
      <c r="D561" s="43" t="s">
        <v>3882</v>
      </c>
      <c r="E561" s="43" t="s">
        <v>34</v>
      </c>
      <c r="F561" s="43" t="s">
        <v>2705</v>
      </c>
      <c r="G561" s="43" t="s">
        <v>167</v>
      </c>
      <c r="H561" s="43" t="s">
        <v>3418</v>
      </c>
      <c r="I561" s="45" t="s">
        <v>2986</v>
      </c>
      <c r="J561" s="43">
        <v>2</v>
      </c>
      <c r="K561" s="46" t="s">
        <v>2706</v>
      </c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</row>
    <row r="562" spans="1:35" ht="30.75" thickBot="1">
      <c r="A562" s="43" t="s">
        <v>1197</v>
      </c>
      <c r="B562" s="44">
        <v>43795</v>
      </c>
      <c r="C562" s="43" t="s">
        <v>2983</v>
      </c>
      <c r="D562" s="43" t="s">
        <v>3882</v>
      </c>
      <c r="E562" s="43" t="s">
        <v>34</v>
      </c>
      <c r="F562" s="43" t="s">
        <v>2705</v>
      </c>
      <c r="G562" s="43" t="s">
        <v>167</v>
      </c>
      <c r="H562" s="43" t="s">
        <v>3418</v>
      </c>
      <c r="I562" s="45" t="s">
        <v>2986</v>
      </c>
      <c r="J562" s="43">
        <v>3</v>
      </c>
      <c r="K562" s="46" t="s">
        <v>2712</v>
      </c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</row>
    <row r="563" spans="1:35" ht="30.75" thickBot="1">
      <c r="A563" s="43" t="s">
        <v>1197</v>
      </c>
      <c r="B563" s="44">
        <v>43795</v>
      </c>
      <c r="C563" s="43" t="s">
        <v>2983</v>
      </c>
      <c r="D563" s="43" t="s">
        <v>3883</v>
      </c>
      <c r="E563" s="43" t="s">
        <v>34</v>
      </c>
      <c r="F563" s="43" t="s">
        <v>470</v>
      </c>
      <c r="G563" s="43" t="s">
        <v>1217</v>
      </c>
      <c r="H563" s="43" t="s">
        <v>3496</v>
      </c>
      <c r="I563" s="45" t="s">
        <v>2986</v>
      </c>
      <c r="J563" s="43">
        <v>1</v>
      </c>
      <c r="K563" s="46" t="s">
        <v>1340</v>
      </c>
      <c r="L563" s="43">
        <v>34</v>
      </c>
      <c r="M563" s="43"/>
      <c r="N563" s="43" t="s">
        <v>1111</v>
      </c>
      <c r="O563" s="43"/>
      <c r="P563" s="43"/>
      <c r="Q563" s="43" t="s">
        <v>2988</v>
      </c>
      <c r="R563" s="43" t="s">
        <v>2988</v>
      </c>
      <c r="S563" s="43"/>
      <c r="T563" s="43" t="s">
        <v>2988</v>
      </c>
      <c r="U563" s="43" t="s">
        <v>2988</v>
      </c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</row>
    <row r="564" spans="1:35" ht="30.75" thickBot="1">
      <c r="A564" s="43" t="s">
        <v>1197</v>
      </c>
      <c r="B564" s="44">
        <v>43795</v>
      </c>
      <c r="C564" s="43" t="s">
        <v>2983</v>
      </c>
      <c r="D564" s="43" t="s">
        <v>3884</v>
      </c>
      <c r="E564" s="43" t="s">
        <v>34</v>
      </c>
      <c r="F564" s="43" t="s">
        <v>470</v>
      </c>
      <c r="G564" s="43" t="s">
        <v>1217</v>
      </c>
      <c r="H564" s="43" t="s">
        <v>3496</v>
      </c>
      <c r="I564" s="45" t="s">
        <v>2986</v>
      </c>
      <c r="J564" s="43">
        <v>2</v>
      </c>
      <c r="K564" s="46" t="s">
        <v>1326</v>
      </c>
      <c r="L564" s="43">
        <v>34</v>
      </c>
      <c r="M564" s="43"/>
      <c r="N564" s="43" t="s">
        <v>1111</v>
      </c>
      <c r="O564" s="43"/>
      <c r="P564" s="43"/>
      <c r="Q564" s="43" t="s">
        <v>2988</v>
      </c>
      <c r="R564" s="43" t="s">
        <v>2988</v>
      </c>
      <c r="S564" s="43"/>
      <c r="T564" s="43" t="s">
        <v>2988</v>
      </c>
      <c r="U564" s="43" t="s">
        <v>2988</v>
      </c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</row>
    <row r="565" spans="1:35" ht="30.75" thickBot="1">
      <c r="A565" s="43" t="s">
        <v>1197</v>
      </c>
      <c r="B565" s="44">
        <v>43795</v>
      </c>
      <c r="C565" s="43" t="s">
        <v>2983</v>
      </c>
      <c r="D565" s="43" t="s">
        <v>3885</v>
      </c>
      <c r="E565" s="43" t="s">
        <v>34</v>
      </c>
      <c r="F565" s="43" t="s">
        <v>470</v>
      </c>
      <c r="G565" s="43" t="s">
        <v>1217</v>
      </c>
      <c r="H565" s="43" t="s">
        <v>3496</v>
      </c>
      <c r="I565" s="45" t="s">
        <v>2986</v>
      </c>
      <c r="J565" s="43">
        <v>3</v>
      </c>
      <c r="K565" s="46" t="s">
        <v>1304</v>
      </c>
      <c r="L565" s="43">
        <v>36</v>
      </c>
      <c r="M565" s="43"/>
      <c r="N565" s="43" t="s">
        <v>1111</v>
      </c>
      <c r="O565" s="43"/>
      <c r="P565" s="43"/>
      <c r="Q565" s="43" t="s">
        <v>2988</v>
      </c>
      <c r="R565" s="43" t="s">
        <v>2988</v>
      </c>
      <c r="S565" s="43"/>
      <c r="T565" s="43" t="s">
        <v>2988</v>
      </c>
      <c r="U565" s="43" t="s">
        <v>2988</v>
      </c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</row>
    <row r="566" spans="1:35" ht="60.75" thickBot="1">
      <c r="A566" s="43" t="s">
        <v>1197</v>
      </c>
      <c r="B566" s="44">
        <v>43795</v>
      </c>
      <c r="C566" s="43" t="s">
        <v>2983</v>
      </c>
      <c r="D566" s="43" t="s">
        <v>3886</v>
      </c>
      <c r="E566" s="43" t="s">
        <v>34</v>
      </c>
      <c r="F566" s="43" t="s">
        <v>57</v>
      </c>
      <c r="G566" s="43" t="s">
        <v>58</v>
      </c>
      <c r="H566" s="43" t="s">
        <v>3887</v>
      </c>
      <c r="I566" s="45" t="s">
        <v>2986</v>
      </c>
      <c r="J566" s="43">
        <v>1</v>
      </c>
      <c r="K566" s="46" t="s">
        <v>2645</v>
      </c>
      <c r="L566" s="43" t="s">
        <v>3888</v>
      </c>
      <c r="M566" s="43">
        <v>3</v>
      </c>
      <c r="N566" s="43" t="s">
        <v>3002</v>
      </c>
      <c r="O566" s="43" t="s">
        <v>3889</v>
      </c>
      <c r="P566" s="43" t="s">
        <v>2988</v>
      </c>
      <c r="Q566" s="43" t="s">
        <v>2988</v>
      </c>
      <c r="R566" s="43" t="s">
        <v>2988</v>
      </c>
      <c r="S566" s="43"/>
      <c r="T566" s="43" t="s">
        <v>2988</v>
      </c>
      <c r="U566" s="43" t="s">
        <v>2988</v>
      </c>
      <c r="V566" s="43"/>
      <c r="W566" s="43"/>
      <c r="X566" s="43"/>
      <c r="Y566" s="43">
        <v>2.2999999999999998</v>
      </c>
      <c r="Z566" s="43">
        <v>2.2000000000000002</v>
      </c>
      <c r="AA566" s="43">
        <v>2.2000000000000002</v>
      </c>
      <c r="AB566" s="43"/>
      <c r="AC566" s="43"/>
      <c r="AD566" s="43"/>
      <c r="AE566" s="43"/>
      <c r="AF566" s="43"/>
      <c r="AG566" s="43"/>
      <c r="AH566" s="43"/>
      <c r="AI566" s="43">
        <v>2.233333333</v>
      </c>
    </row>
    <row r="567" spans="1:35" ht="75.75" thickBot="1">
      <c r="A567" s="43" t="s">
        <v>1197</v>
      </c>
      <c r="B567" s="44">
        <v>43795</v>
      </c>
      <c r="C567" s="43" t="s">
        <v>2983</v>
      </c>
      <c r="D567" s="43" t="s">
        <v>3886</v>
      </c>
      <c r="E567" s="43" t="s">
        <v>34</v>
      </c>
      <c r="F567" s="43" t="s">
        <v>57</v>
      </c>
      <c r="G567" s="43" t="s">
        <v>58</v>
      </c>
      <c r="H567" s="43" t="s">
        <v>3887</v>
      </c>
      <c r="I567" s="45" t="s">
        <v>3890</v>
      </c>
      <c r="J567" s="43">
        <v>2</v>
      </c>
      <c r="K567" s="46" t="s">
        <v>2651</v>
      </c>
      <c r="L567" s="43" t="s">
        <v>3891</v>
      </c>
      <c r="M567" s="43">
        <v>3</v>
      </c>
      <c r="N567" s="43" t="s">
        <v>3002</v>
      </c>
      <c r="O567" s="43" t="s">
        <v>3892</v>
      </c>
      <c r="P567" s="43" t="s">
        <v>2988</v>
      </c>
      <c r="Q567" s="43" t="s">
        <v>2988</v>
      </c>
      <c r="R567" s="43" t="s">
        <v>2988</v>
      </c>
      <c r="S567" s="43"/>
      <c r="T567" s="43" t="s">
        <v>2988</v>
      </c>
      <c r="U567" s="43" t="s">
        <v>2988</v>
      </c>
      <c r="V567" s="43"/>
      <c r="W567" s="43"/>
      <c r="X567" s="43"/>
      <c r="Y567" s="43">
        <v>2.1</v>
      </c>
      <c r="Z567" s="43">
        <v>2.2000000000000002</v>
      </c>
      <c r="AA567" s="43">
        <v>2.1</v>
      </c>
      <c r="AB567" s="43"/>
      <c r="AC567" s="43"/>
      <c r="AD567" s="43"/>
      <c r="AE567" s="43"/>
      <c r="AF567" s="43"/>
      <c r="AG567" s="43"/>
      <c r="AH567" s="43"/>
      <c r="AI567" s="43">
        <v>2.1333333329999999</v>
      </c>
    </row>
    <row r="568" spans="1:35" ht="75.75" thickBot="1">
      <c r="A568" s="43" t="s">
        <v>1197</v>
      </c>
      <c r="B568" s="44">
        <v>43795</v>
      </c>
      <c r="C568" s="43" t="s">
        <v>2983</v>
      </c>
      <c r="D568" s="43" t="s">
        <v>3886</v>
      </c>
      <c r="E568" s="43" t="s">
        <v>34</v>
      </c>
      <c r="F568" s="43" t="s">
        <v>57</v>
      </c>
      <c r="G568" s="43" t="s">
        <v>58</v>
      </c>
      <c r="H568" s="43" t="s">
        <v>3887</v>
      </c>
      <c r="I568" s="52" t="s">
        <v>3893</v>
      </c>
      <c r="J568" s="43">
        <v>3</v>
      </c>
      <c r="K568" s="46" t="s">
        <v>3894</v>
      </c>
      <c r="L568" s="43" t="s">
        <v>3895</v>
      </c>
      <c r="M568" s="43">
        <v>4</v>
      </c>
      <c r="N568" s="43" t="s">
        <v>3002</v>
      </c>
      <c r="O568" s="43" t="s">
        <v>3896</v>
      </c>
      <c r="P568" s="43" t="s">
        <v>2988</v>
      </c>
      <c r="Q568" s="43" t="s">
        <v>2988</v>
      </c>
      <c r="R568" s="43" t="s">
        <v>2988</v>
      </c>
      <c r="S568" s="43"/>
      <c r="T568" s="43" t="s">
        <v>3166</v>
      </c>
      <c r="U568" s="43" t="s">
        <v>3166</v>
      </c>
      <c r="V568" s="43"/>
      <c r="W568" s="43"/>
      <c r="X568" s="43"/>
      <c r="Y568" s="43">
        <v>2.1</v>
      </c>
      <c r="Z568" s="43">
        <v>1.8</v>
      </c>
      <c r="AA568" s="43">
        <v>2</v>
      </c>
      <c r="AB568" s="43">
        <v>2.1</v>
      </c>
      <c r="AC568" s="43"/>
      <c r="AD568" s="43"/>
      <c r="AE568" s="43"/>
      <c r="AF568" s="43"/>
      <c r="AG568" s="43"/>
      <c r="AH568" s="43"/>
      <c r="AI568" s="43">
        <v>2</v>
      </c>
    </row>
    <row r="569" spans="1:35" ht="30.75" thickBot="1">
      <c r="A569" s="43" t="s">
        <v>1197</v>
      </c>
      <c r="B569" s="44">
        <v>43795</v>
      </c>
      <c r="C569" s="43" t="s">
        <v>2983</v>
      </c>
      <c r="D569" s="43" t="s">
        <v>3897</v>
      </c>
      <c r="E569" s="43" t="s">
        <v>34</v>
      </c>
      <c r="F569" s="43" t="s">
        <v>2152</v>
      </c>
      <c r="G569" s="43" t="s">
        <v>91</v>
      </c>
      <c r="H569" s="43" t="s">
        <v>3056</v>
      </c>
      <c r="I569" s="45" t="s">
        <v>2986</v>
      </c>
      <c r="J569" s="43">
        <v>1</v>
      </c>
      <c r="K569" s="46" t="s">
        <v>2605</v>
      </c>
      <c r="L569" s="43" t="s">
        <v>3898</v>
      </c>
      <c r="M569" s="43">
        <v>3</v>
      </c>
      <c r="N569" s="43" t="s">
        <v>3002</v>
      </c>
      <c r="O569" s="43" t="s">
        <v>3899</v>
      </c>
      <c r="P569" s="43" t="s">
        <v>2988</v>
      </c>
      <c r="Q569" s="43" t="s">
        <v>2988</v>
      </c>
      <c r="R569" s="43" t="s">
        <v>2988</v>
      </c>
      <c r="S569" s="43"/>
      <c r="T569" s="43" t="s">
        <v>2988</v>
      </c>
      <c r="U569" s="43" t="s">
        <v>2988</v>
      </c>
      <c r="V569" s="43"/>
      <c r="W569" s="43"/>
      <c r="X569" s="43"/>
      <c r="Y569" s="43">
        <v>2.7</v>
      </c>
      <c r="Z569" s="43">
        <v>2.6</v>
      </c>
      <c r="AA569" s="43">
        <v>2.6</v>
      </c>
      <c r="AB569" s="43"/>
      <c r="AC569" s="43"/>
      <c r="AD569" s="43"/>
      <c r="AE569" s="43"/>
      <c r="AF569" s="43"/>
      <c r="AG569" s="43"/>
      <c r="AH569" s="43"/>
      <c r="AI569" s="43">
        <v>2.6333333329999999</v>
      </c>
    </row>
    <row r="570" spans="1:35" ht="30.75" thickBot="1">
      <c r="A570" s="43" t="s">
        <v>1197</v>
      </c>
      <c r="B570" s="44">
        <v>43795</v>
      </c>
      <c r="C570" s="43" t="s">
        <v>2983</v>
      </c>
      <c r="D570" s="43" t="s">
        <v>3897</v>
      </c>
      <c r="E570" s="43" t="s">
        <v>34</v>
      </c>
      <c r="F570" s="43" t="s">
        <v>2152</v>
      </c>
      <c r="G570" s="43" t="s">
        <v>91</v>
      </c>
      <c r="H570" s="43" t="s">
        <v>3056</v>
      </c>
      <c r="I570" s="45" t="s">
        <v>2986</v>
      </c>
      <c r="J570" s="43">
        <v>2</v>
      </c>
      <c r="K570" s="46" t="s">
        <v>2608</v>
      </c>
      <c r="L570" s="43" t="s">
        <v>3900</v>
      </c>
      <c r="M570" s="43">
        <v>3</v>
      </c>
      <c r="N570" s="43" t="s">
        <v>3002</v>
      </c>
      <c r="O570" s="43" t="s">
        <v>3892</v>
      </c>
      <c r="P570" s="43" t="s">
        <v>2988</v>
      </c>
      <c r="Q570" s="43" t="s">
        <v>2988</v>
      </c>
      <c r="R570" s="43" t="s">
        <v>2988</v>
      </c>
      <c r="S570" s="43"/>
      <c r="T570" s="43" t="s">
        <v>2988</v>
      </c>
      <c r="U570" s="43" t="s">
        <v>2988</v>
      </c>
      <c r="V570" s="43"/>
      <c r="W570" s="43"/>
      <c r="X570" s="43"/>
      <c r="Y570" s="43">
        <v>2.6</v>
      </c>
      <c r="Z570" s="43">
        <v>2.6</v>
      </c>
      <c r="AA570" s="43">
        <v>2.7</v>
      </c>
      <c r="AB570" s="43"/>
      <c r="AC570" s="43"/>
      <c r="AD570" s="43"/>
      <c r="AE570" s="43"/>
      <c r="AF570" s="43"/>
      <c r="AG570" s="43"/>
      <c r="AH570" s="43"/>
      <c r="AI570" s="43">
        <v>2.6333333329999999</v>
      </c>
    </row>
    <row r="571" spans="1:35" ht="30.75" thickBot="1">
      <c r="A571" s="43" t="s">
        <v>1197</v>
      </c>
      <c r="B571" s="44">
        <v>43795</v>
      </c>
      <c r="C571" s="43" t="s">
        <v>2983</v>
      </c>
      <c r="D571" s="43" t="s">
        <v>3897</v>
      </c>
      <c r="E571" s="43" t="s">
        <v>34</v>
      </c>
      <c r="F571" s="43" t="s">
        <v>2152</v>
      </c>
      <c r="G571" s="43" t="s">
        <v>91</v>
      </c>
      <c r="H571" s="43" t="s">
        <v>3056</v>
      </c>
      <c r="I571" s="45" t="s">
        <v>2986</v>
      </c>
      <c r="J571" s="43">
        <v>3</v>
      </c>
      <c r="K571" s="46" t="s">
        <v>2590</v>
      </c>
      <c r="L571" s="43" t="s">
        <v>3901</v>
      </c>
      <c r="M571" s="43">
        <v>4</v>
      </c>
      <c r="N571" s="43" t="s">
        <v>3002</v>
      </c>
      <c r="O571" s="43" t="s">
        <v>3896</v>
      </c>
      <c r="P571" s="43" t="s">
        <v>2988</v>
      </c>
      <c r="Q571" s="43" t="s">
        <v>2988</v>
      </c>
      <c r="R571" s="43" t="s">
        <v>2988</v>
      </c>
      <c r="S571" s="43"/>
      <c r="T571" s="43" t="s">
        <v>2988</v>
      </c>
      <c r="U571" s="43" t="s">
        <v>2988</v>
      </c>
      <c r="V571" s="43"/>
      <c r="W571" s="43"/>
      <c r="X571" s="43"/>
      <c r="Y571" s="43">
        <v>2.5</v>
      </c>
      <c r="Z571" s="43">
        <v>2.6</v>
      </c>
      <c r="AA571" s="43">
        <v>2.4</v>
      </c>
      <c r="AB571" s="43">
        <v>2.1</v>
      </c>
      <c r="AC571" s="43"/>
      <c r="AD571" s="43"/>
      <c r="AE571" s="43"/>
      <c r="AF571" s="43"/>
      <c r="AG571" s="43"/>
      <c r="AH571" s="43"/>
      <c r="AI571" s="43">
        <v>2.4</v>
      </c>
    </row>
    <row r="572" spans="1:35" ht="15.75" thickBot="1">
      <c r="A572" s="43" t="s">
        <v>1197</v>
      </c>
      <c r="B572" s="44">
        <v>43795</v>
      </c>
      <c r="C572" s="43" t="s">
        <v>2983</v>
      </c>
      <c r="D572" s="43" t="s">
        <v>3902</v>
      </c>
      <c r="E572" s="43" t="s">
        <v>34</v>
      </c>
      <c r="F572" s="43" t="s">
        <v>1720</v>
      </c>
      <c r="G572" s="43" t="s">
        <v>1721</v>
      </c>
      <c r="H572" s="43" t="s">
        <v>3101</v>
      </c>
      <c r="I572" s="45" t="s">
        <v>2986</v>
      </c>
      <c r="J572" s="43">
        <v>1</v>
      </c>
      <c r="K572" s="46" t="s">
        <v>2546</v>
      </c>
      <c r="L572" s="43" t="s">
        <v>3903</v>
      </c>
      <c r="M572" s="43">
        <v>3</v>
      </c>
      <c r="N572" s="43" t="s">
        <v>3002</v>
      </c>
      <c r="O572" s="43" t="s">
        <v>3899</v>
      </c>
      <c r="P572" s="43" t="s">
        <v>2988</v>
      </c>
      <c r="Q572" s="43" t="s">
        <v>2988</v>
      </c>
      <c r="R572" s="43" t="s">
        <v>2988</v>
      </c>
      <c r="S572" s="43"/>
      <c r="T572" s="43" t="s">
        <v>2988</v>
      </c>
      <c r="U572" s="43" t="s">
        <v>2988</v>
      </c>
      <c r="V572" s="43"/>
      <c r="W572" s="43"/>
      <c r="X572" s="43"/>
      <c r="Y572" s="43">
        <v>3.2</v>
      </c>
      <c r="Z572" s="43">
        <v>2.9</v>
      </c>
      <c r="AA572" s="43">
        <v>3</v>
      </c>
      <c r="AB572" s="43"/>
      <c r="AC572" s="43"/>
      <c r="AD572" s="43"/>
      <c r="AE572" s="43"/>
      <c r="AF572" s="43"/>
      <c r="AG572" s="43"/>
      <c r="AH572" s="43"/>
      <c r="AI572" s="43">
        <v>3.0333333329999999</v>
      </c>
    </row>
    <row r="573" spans="1:35" ht="30.75" thickBot="1">
      <c r="A573" s="43" t="s">
        <v>1197</v>
      </c>
      <c r="B573" s="44">
        <v>43795</v>
      </c>
      <c r="C573" s="43" t="s">
        <v>2983</v>
      </c>
      <c r="D573" s="43" t="s">
        <v>3902</v>
      </c>
      <c r="E573" s="43" t="s">
        <v>34</v>
      </c>
      <c r="F573" s="43" t="s">
        <v>1720</v>
      </c>
      <c r="G573" s="43" t="s">
        <v>1721</v>
      </c>
      <c r="H573" s="43" t="s">
        <v>3101</v>
      </c>
      <c r="I573" s="45" t="s">
        <v>2986</v>
      </c>
      <c r="J573" s="43">
        <v>2</v>
      </c>
      <c r="K573" s="46" t="s">
        <v>2766</v>
      </c>
      <c r="L573" s="43" t="s">
        <v>3904</v>
      </c>
      <c r="M573" s="43">
        <v>3</v>
      </c>
      <c r="N573" s="43" t="s">
        <v>3002</v>
      </c>
      <c r="O573" s="43" t="s">
        <v>3896</v>
      </c>
      <c r="P573" s="43" t="s">
        <v>2988</v>
      </c>
      <c r="Q573" s="43"/>
      <c r="R573" s="43"/>
      <c r="S573" s="43"/>
      <c r="T573" s="43"/>
      <c r="U573" s="43"/>
      <c r="V573" s="43"/>
      <c r="W573" s="43"/>
      <c r="X573" s="43"/>
      <c r="Y573" s="43">
        <v>2.7</v>
      </c>
      <c r="Z573" s="43">
        <v>2.6</v>
      </c>
      <c r="AA573" s="43">
        <v>1.7</v>
      </c>
      <c r="AB573" s="43"/>
      <c r="AC573" s="43"/>
      <c r="AD573" s="43"/>
      <c r="AE573" s="43"/>
      <c r="AF573" s="43"/>
      <c r="AG573" s="43"/>
      <c r="AH573" s="43"/>
      <c r="AI573" s="43">
        <v>2.3333333330000001</v>
      </c>
    </row>
    <row r="574" spans="1:35" ht="60.75" thickBot="1">
      <c r="A574" s="43" t="s">
        <v>1197</v>
      </c>
      <c r="B574" s="44">
        <v>43783</v>
      </c>
      <c r="C574" s="43" t="s">
        <v>2983</v>
      </c>
      <c r="D574" s="43" t="s">
        <v>3905</v>
      </c>
      <c r="E574" s="43" t="s">
        <v>371</v>
      </c>
      <c r="F574" s="43" t="s">
        <v>1923</v>
      </c>
      <c r="G574" s="43" t="s">
        <v>1923</v>
      </c>
      <c r="H574" s="43" t="s">
        <v>3284</v>
      </c>
      <c r="I574" s="47" t="s">
        <v>2997</v>
      </c>
      <c r="J574" s="43">
        <v>4</v>
      </c>
      <c r="K574" s="46" t="s">
        <v>3906</v>
      </c>
      <c r="L574" s="43"/>
      <c r="M574" s="43"/>
      <c r="N574" s="43"/>
      <c r="O574" s="43" t="s">
        <v>3907</v>
      </c>
      <c r="P574" s="43" t="s">
        <v>2988</v>
      </c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</row>
    <row r="575" spans="1:35" ht="30.75" thickBot="1">
      <c r="A575" s="43" t="s">
        <v>1197</v>
      </c>
      <c r="B575" s="44">
        <v>43783</v>
      </c>
      <c r="C575" s="43" t="s">
        <v>2983</v>
      </c>
      <c r="D575" s="43" t="s">
        <v>3905</v>
      </c>
      <c r="E575" s="43" t="s">
        <v>371</v>
      </c>
      <c r="F575" s="43" t="s">
        <v>1923</v>
      </c>
      <c r="G575" s="43" t="s">
        <v>1923</v>
      </c>
      <c r="H575" s="43" t="s">
        <v>3284</v>
      </c>
      <c r="I575" s="47" t="s">
        <v>2997</v>
      </c>
      <c r="J575" s="43">
        <v>5</v>
      </c>
      <c r="K575" s="46" t="s">
        <v>3908</v>
      </c>
      <c r="L575" s="43"/>
      <c r="M575" s="43"/>
      <c r="N575" s="43"/>
      <c r="O575" s="43"/>
      <c r="P575" s="43" t="s">
        <v>2988</v>
      </c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</row>
    <row r="576" spans="1:35" ht="30.75" thickBot="1">
      <c r="A576" s="43" t="s">
        <v>1197</v>
      </c>
      <c r="B576" s="44">
        <v>43783</v>
      </c>
      <c r="C576" s="43" t="s">
        <v>2983</v>
      </c>
      <c r="D576" s="43" t="s">
        <v>3905</v>
      </c>
      <c r="E576" s="43" t="s">
        <v>371</v>
      </c>
      <c r="F576" s="43" t="s">
        <v>1923</v>
      </c>
      <c r="G576" s="43" t="s">
        <v>1923</v>
      </c>
      <c r="H576" s="43" t="s">
        <v>3284</v>
      </c>
      <c r="I576" s="47" t="s">
        <v>2997</v>
      </c>
      <c r="J576" s="43">
        <v>6</v>
      </c>
      <c r="K576" s="46" t="s">
        <v>3909</v>
      </c>
      <c r="L576" s="43"/>
      <c r="M576" s="43"/>
      <c r="N576" s="43"/>
      <c r="O576" s="43"/>
      <c r="P576" s="43" t="s">
        <v>2988</v>
      </c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</row>
    <row r="577" spans="1:35" ht="30.75" thickBot="1">
      <c r="A577" s="43" t="s">
        <v>1197</v>
      </c>
      <c r="B577" s="44">
        <v>43795</v>
      </c>
      <c r="C577" s="43" t="s">
        <v>2983</v>
      </c>
      <c r="D577" s="43" t="s">
        <v>3910</v>
      </c>
      <c r="E577" s="43" t="s">
        <v>34</v>
      </c>
      <c r="F577" s="43" t="s">
        <v>2626</v>
      </c>
      <c r="G577" s="43" t="s">
        <v>2627</v>
      </c>
      <c r="H577" s="43" t="s">
        <v>3099</v>
      </c>
      <c r="I577" s="45" t="s">
        <v>2986</v>
      </c>
      <c r="J577" s="43">
        <v>1</v>
      </c>
      <c r="K577" s="46" t="s">
        <v>2628</v>
      </c>
      <c r="L577" s="43" t="s">
        <v>3911</v>
      </c>
      <c r="M577" s="43">
        <v>3</v>
      </c>
      <c r="N577" s="43" t="s">
        <v>3002</v>
      </c>
      <c r="O577" s="43" t="s">
        <v>3899</v>
      </c>
      <c r="P577" s="43" t="s">
        <v>2988</v>
      </c>
      <c r="Q577" s="43" t="s">
        <v>2988</v>
      </c>
      <c r="R577" s="43" t="s">
        <v>2988</v>
      </c>
      <c r="S577" s="43"/>
      <c r="T577" s="43" t="s">
        <v>2988</v>
      </c>
      <c r="U577" s="43" t="s">
        <v>2988</v>
      </c>
      <c r="V577" s="43"/>
      <c r="W577" s="43"/>
      <c r="X577" s="43"/>
      <c r="Y577" s="43">
        <v>2.7</v>
      </c>
      <c r="Z577" s="43">
        <v>2.4</v>
      </c>
      <c r="AA577" s="43">
        <v>2.2999999999999998</v>
      </c>
      <c r="AB577" s="43"/>
      <c r="AC577" s="43"/>
      <c r="AD577" s="43"/>
      <c r="AE577" s="43"/>
      <c r="AF577" s="43"/>
      <c r="AG577" s="43"/>
      <c r="AH577" s="43"/>
      <c r="AI577" s="43">
        <v>2.4666666670000001</v>
      </c>
    </row>
    <row r="578" spans="1:35" ht="60.75" thickBot="1">
      <c r="A578" s="43" t="s">
        <v>1197</v>
      </c>
      <c r="B578" s="44">
        <v>43795</v>
      </c>
      <c r="C578" s="43" t="s">
        <v>2983</v>
      </c>
      <c r="D578" s="43" t="s">
        <v>3910</v>
      </c>
      <c r="E578" s="43" t="s">
        <v>34</v>
      </c>
      <c r="F578" s="43" t="s">
        <v>2626</v>
      </c>
      <c r="G578" s="43" t="s">
        <v>2627</v>
      </c>
      <c r="H578" s="43" t="s">
        <v>3099</v>
      </c>
      <c r="I578" s="45" t="s">
        <v>3912</v>
      </c>
      <c r="J578" s="43">
        <v>2</v>
      </c>
      <c r="K578" s="46" t="s">
        <v>2648</v>
      </c>
      <c r="L578" s="43" t="s">
        <v>3913</v>
      </c>
      <c r="M578" s="43">
        <v>3</v>
      </c>
      <c r="N578" s="43" t="s">
        <v>3002</v>
      </c>
      <c r="O578" s="43" t="s">
        <v>3892</v>
      </c>
      <c r="P578" s="43" t="s">
        <v>2988</v>
      </c>
      <c r="Q578" s="43" t="s">
        <v>2988</v>
      </c>
      <c r="R578" s="43" t="s">
        <v>2988</v>
      </c>
      <c r="S578" s="43"/>
      <c r="T578" s="43" t="s">
        <v>2988</v>
      </c>
      <c r="U578" s="43" t="s">
        <v>2988</v>
      </c>
      <c r="V578" s="43"/>
      <c r="W578" s="43"/>
      <c r="X578" s="43"/>
      <c r="Y578" s="43">
        <v>2.2000000000000002</v>
      </c>
      <c r="Z578" s="43">
        <v>2.2000000000000002</v>
      </c>
      <c r="AA578" s="43">
        <v>2.1</v>
      </c>
      <c r="AB578" s="43"/>
      <c r="AC578" s="43"/>
      <c r="AD578" s="43"/>
      <c r="AE578" s="43"/>
      <c r="AF578" s="43"/>
      <c r="AG578" s="43"/>
      <c r="AH578" s="43"/>
      <c r="AI578" s="43">
        <v>2.1666666669999999</v>
      </c>
    </row>
    <row r="579" spans="1:35" ht="90.75" thickBot="1">
      <c r="A579" s="43" t="s">
        <v>1197</v>
      </c>
      <c r="B579" s="44">
        <v>43795</v>
      </c>
      <c r="C579" s="43" t="s">
        <v>2983</v>
      </c>
      <c r="D579" s="43" t="s">
        <v>3910</v>
      </c>
      <c r="E579" s="43" t="s">
        <v>34</v>
      </c>
      <c r="F579" s="43" t="s">
        <v>2626</v>
      </c>
      <c r="G579" s="43" t="s">
        <v>2627</v>
      </c>
      <c r="H579" s="43" t="s">
        <v>3099</v>
      </c>
      <c r="I579" s="52" t="s">
        <v>3914</v>
      </c>
      <c r="J579" s="43">
        <v>3</v>
      </c>
      <c r="K579" s="46" t="s">
        <v>3915</v>
      </c>
      <c r="L579" s="43" t="s">
        <v>3916</v>
      </c>
      <c r="M579" s="43">
        <v>4</v>
      </c>
      <c r="N579" s="43" t="s">
        <v>3002</v>
      </c>
      <c r="O579" s="43" t="s">
        <v>3896</v>
      </c>
      <c r="P579" s="43" t="s">
        <v>2988</v>
      </c>
      <c r="Q579" s="43" t="s">
        <v>2988</v>
      </c>
      <c r="R579" s="43" t="s">
        <v>2988</v>
      </c>
      <c r="S579" s="43"/>
      <c r="T579" s="43" t="s">
        <v>3166</v>
      </c>
      <c r="U579" s="43" t="s">
        <v>3166</v>
      </c>
      <c r="V579" s="43"/>
      <c r="W579" s="43"/>
      <c r="X579" s="43"/>
      <c r="Y579" s="43">
        <v>2</v>
      </c>
      <c r="Z579" s="43">
        <v>2</v>
      </c>
      <c r="AA579" s="43">
        <v>2.1</v>
      </c>
      <c r="AB579" s="43">
        <v>1.7</v>
      </c>
      <c r="AC579" s="43"/>
      <c r="AD579" s="43"/>
      <c r="AE579" s="43"/>
      <c r="AF579" s="43"/>
      <c r="AG579" s="43"/>
      <c r="AH579" s="43"/>
      <c r="AI579" s="43">
        <v>1.95</v>
      </c>
    </row>
    <row r="580" spans="1:35" ht="30.75" thickBot="1">
      <c r="A580" s="43" t="s">
        <v>1197</v>
      </c>
      <c r="B580" s="44">
        <v>43783</v>
      </c>
      <c r="C580" s="43" t="s">
        <v>2983</v>
      </c>
      <c r="D580" s="43" t="s">
        <v>3917</v>
      </c>
      <c r="E580" s="43" t="s">
        <v>371</v>
      </c>
      <c r="F580" s="43" t="s">
        <v>1533</v>
      </c>
      <c r="G580" s="43" t="s">
        <v>1534</v>
      </c>
      <c r="H580" s="43" t="s">
        <v>3875</v>
      </c>
      <c r="I580" s="45" t="s">
        <v>2986</v>
      </c>
      <c r="J580" s="43">
        <v>2</v>
      </c>
      <c r="K580" s="46" t="s">
        <v>1535</v>
      </c>
      <c r="L580" s="43"/>
      <c r="M580" s="43"/>
      <c r="N580" s="43"/>
      <c r="O580" s="43"/>
      <c r="P580" s="43"/>
      <c r="Q580" s="43" t="s">
        <v>2988</v>
      </c>
      <c r="R580" s="43" t="s">
        <v>2988</v>
      </c>
      <c r="S580" s="43"/>
      <c r="T580" s="43" t="s">
        <v>2988</v>
      </c>
      <c r="U580" s="43" t="s">
        <v>2988</v>
      </c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</row>
    <row r="581" spans="1:35" ht="30.75" thickBot="1">
      <c r="A581" s="43" t="s">
        <v>1197</v>
      </c>
      <c r="B581" s="44">
        <v>43783</v>
      </c>
      <c r="C581" s="43" t="s">
        <v>2983</v>
      </c>
      <c r="D581" s="43" t="s">
        <v>3918</v>
      </c>
      <c r="E581" s="43" t="s">
        <v>371</v>
      </c>
      <c r="F581" s="43" t="s">
        <v>1533</v>
      </c>
      <c r="G581" s="43" t="s">
        <v>1534</v>
      </c>
      <c r="H581" s="43" t="s">
        <v>3875</v>
      </c>
      <c r="I581" s="45" t="s">
        <v>2986</v>
      </c>
      <c r="J581" s="43">
        <v>3</v>
      </c>
      <c r="K581" s="46" t="s">
        <v>2368</v>
      </c>
      <c r="L581" s="43"/>
      <c r="M581" s="43"/>
      <c r="N581" s="43"/>
      <c r="O581" s="43"/>
      <c r="P581" s="43"/>
      <c r="Q581" s="43" t="s">
        <v>2988</v>
      </c>
      <c r="R581" s="43" t="s">
        <v>2988</v>
      </c>
      <c r="S581" s="43"/>
      <c r="T581" s="43" t="s">
        <v>2988</v>
      </c>
      <c r="U581" s="43" t="s">
        <v>2988</v>
      </c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</row>
    <row r="582" spans="1:35" ht="30.75" thickBot="1">
      <c r="A582" s="43" t="s">
        <v>1197</v>
      </c>
      <c r="B582" s="44">
        <v>43783</v>
      </c>
      <c r="C582" s="43" t="s">
        <v>2983</v>
      </c>
      <c r="D582" s="43" t="s">
        <v>3919</v>
      </c>
      <c r="E582" s="43" t="s">
        <v>371</v>
      </c>
      <c r="F582" s="43" t="s">
        <v>1468</v>
      </c>
      <c r="G582" s="43" t="s">
        <v>773</v>
      </c>
      <c r="H582" s="43" t="s">
        <v>3149</v>
      </c>
      <c r="I582" s="47" t="s">
        <v>2997</v>
      </c>
      <c r="J582" s="43">
        <v>1</v>
      </c>
      <c r="K582" s="46" t="s">
        <v>3920</v>
      </c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</row>
    <row r="583" spans="1:35" ht="15.75" thickBot="1">
      <c r="A583" s="43" t="s">
        <v>1197</v>
      </c>
      <c r="B583" s="44">
        <v>43783</v>
      </c>
      <c r="C583" s="43" t="s">
        <v>2983</v>
      </c>
      <c r="D583" s="43" t="s">
        <v>3921</v>
      </c>
      <c r="E583" s="43" t="s">
        <v>371</v>
      </c>
      <c r="F583" s="43" t="s">
        <v>2034</v>
      </c>
      <c r="G583" s="43"/>
      <c r="H583" s="43" t="s">
        <v>3162</v>
      </c>
      <c r="I583" s="45" t="s">
        <v>2986</v>
      </c>
      <c r="J583" s="43">
        <v>1</v>
      </c>
      <c r="K583" s="46" t="s">
        <v>2098</v>
      </c>
      <c r="L583" s="43"/>
      <c r="M583" s="43"/>
      <c r="N583" s="43"/>
      <c r="O583" s="43"/>
      <c r="P583" s="43" t="s">
        <v>2988</v>
      </c>
      <c r="Q583" s="43" t="s">
        <v>2988</v>
      </c>
      <c r="R583" s="43" t="s">
        <v>2988</v>
      </c>
      <c r="S583" s="43"/>
      <c r="T583" s="43" t="s">
        <v>2988</v>
      </c>
      <c r="U583" s="43" t="s">
        <v>2988</v>
      </c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</row>
    <row r="584" spans="1:35" ht="15.75" thickBot="1">
      <c r="A584" s="43" t="s">
        <v>1197</v>
      </c>
      <c r="B584" s="44">
        <v>43783</v>
      </c>
      <c r="C584" s="43" t="s">
        <v>2983</v>
      </c>
      <c r="D584" s="43" t="s">
        <v>3922</v>
      </c>
      <c r="E584" s="43" t="s">
        <v>324</v>
      </c>
      <c r="F584" s="43" t="s">
        <v>1468</v>
      </c>
      <c r="G584" s="43" t="s">
        <v>773</v>
      </c>
      <c r="H584" s="43" t="s">
        <v>3149</v>
      </c>
      <c r="I584" s="45" t="s">
        <v>2986</v>
      </c>
      <c r="J584" s="43">
        <v>1</v>
      </c>
      <c r="K584" s="46" t="s">
        <v>2365</v>
      </c>
      <c r="L584" s="43"/>
      <c r="M584" s="43"/>
      <c r="N584" s="43"/>
      <c r="O584" s="43"/>
      <c r="P584" s="43"/>
      <c r="Q584" s="43" t="s">
        <v>2988</v>
      </c>
      <c r="R584" s="43" t="s">
        <v>2988</v>
      </c>
      <c r="S584" s="43"/>
      <c r="T584" s="43" t="s">
        <v>2988</v>
      </c>
      <c r="U584" s="43" t="s">
        <v>2988</v>
      </c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</row>
    <row r="585" spans="1:35" ht="60.75" thickBot="1">
      <c r="A585" s="43" t="s">
        <v>1197</v>
      </c>
      <c r="B585" s="44">
        <v>43783</v>
      </c>
      <c r="C585" s="43" t="s">
        <v>2983</v>
      </c>
      <c r="D585" s="43" t="s">
        <v>3905</v>
      </c>
      <c r="E585" s="43" t="s">
        <v>371</v>
      </c>
      <c r="F585" s="43" t="s">
        <v>1888</v>
      </c>
      <c r="G585" s="43" t="s">
        <v>1889</v>
      </c>
      <c r="H585" s="43" t="s">
        <v>3923</v>
      </c>
      <c r="I585" s="45" t="s">
        <v>2986</v>
      </c>
      <c r="J585" s="43">
        <v>1</v>
      </c>
      <c r="K585" s="46" t="s">
        <v>2260</v>
      </c>
      <c r="L585" s="43"/>
      <c r="M585" s="43"/>
      <c r="N585" s="43"/>
      <c r="O585" s="43" t="s">
        <v>3924</v>
      </c>
      <c r="P585" s="43" t="s">
        <v>2988</v>
      </c>
      <c r="Q585" s="43" t="s">
        <v>2988</v>
      </c>
      <c r="R585" s="43" t="s">
        <v>2988</v>
      </c>
      <c r="S585" s="43"/>
      <c r="T585" s="43" t="s">
        <v>2988</v>
      </c>
      <c r="U585" s="43" t="s">
        <v>2988</v>
      </c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</row>
    <row r="586" spans="1:35" ht="15.75" thickBot="1">
      <c r="A586" s="43" t="s">
        <v>1197</v>
      </c>
      <c r="B586" s="44">
        <v>43783</v>
      </c>
      <c r="C586" s="43" t="s">
        <v>2983</v>
      </c>
      <c r="D586" s="43" t="s">
        <v>3918</v>
      </c>
      <c r="E586" s="43" t="s">
        <v>371</v>
      </c>
      <c r="F586" s="43" t="s">
        <v>1888</v>
      </c>
      <c r="G586" s="43" t="s">
        <v>1889</v>
      </c>
      <c r="H586" s="43" t="s">
        <v>3923</v>
      </c>
      <c r="I586" s="45" t="s">
        <v>2986</v>
      </c>
      <c r="J586" s="43">
        <v>2</v>
      </c>
      <c r="K586" s="46" t="s">
        <v>1890</v>
      </c>
      <c r="L586" s="43"/>
      <c r="M586" s="43"/>
      <c r="N586" s="43"/>
      <c r="O586" s="43"/>
      <c r="P586" s="43"/>
      <c r="Q586" s="43" t="s">
        <v>2988</v>
      </c>
      <c r="R586" s="43"/>
      <c r="S586" s="43" t="s">
        <v>2988</v>
      </c>
      <c r="T586" s="43" t="s">
        <v>2988</v>
      </c>
      <c r="U586" s="43" t="s">
        <v>2988</v>
      </c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</row>
    <row r="587" spans="1:35" ht="75.75" thickBot="1">
      <c r="A587" s="43" t="s">
        <v>1197</v>
      </c>
      <c r="B587" s="44">
        <v>43783</v>
      </c>
      <c r="C587" s="43" t="s">
        <v>2983</v>
      </c>
      <c r="D587" s="43" t="s">
        <v>3925</v>
      </c>
      <c r="E587" s="43" t="s">
        <v>371</v>
      </c>
      <c r="F587" s="43" t="s">
        <v>3926</v>
      </c>
      <c r="G587" s="43"/>
      <c r="H587" s="43" t="s">
        <v>3927</v>
      </c>
      <c r="I587" s="47" t="s">
        <v>2997</v>
      </c>
      <c r="J587" s="43">
        <v>1</v>
      </c>
      <c r="K587" s="46" t="s">
        <v>3928</v>
      </c>
      <c r="L587" s="43"/>
      <c r="M587" s="43"/>
      <c r="N587" s="43"/>
      <c r="O587" s="43" t="s">
        <v>3929</v>
      </c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</row>
    <row r="588" spans="1:35" ht="30.75" thickBot="1">
      <c r="A588" s="43" t="s">
        <v>1197</v>
      </c>
      <c r="B588" s="44">
        <v>43783</v>
      </c>
      <c r="C588" s="43" t="s">
        <v>2983</v>
      </c>
      <c r="D588" s="43" t="s">
        <v>3930</v>
      </c>
      <c r="E588" s="43" t="s">
        <v>324</v>
      </c>
      <c r="F588" s="43" t="s">
        <v>1070</v>
      </c>
      <c r="G588" s="55" t="s">
        <v>3931</v>
      </c>
      <c r="H588" s="43" t="s">
        <v>3932</v>
      </c>
      <c r="I588" s="47" t="s">
        <v>2997</v>
      </c>
      <c r="J588" s="43">
        <v>1</v>
      </c>
      <c r="K588" s="46" t="s">
        <v>3933</v>
      </c>
      <c r="L588" s="43"/>
      <c r="M588" s="43"/>
      <c r="N588" s="43"/>
      <c r="O588" s="43" t="s">
        <v>3931</v>
      </c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</row>
    <row r="589" spans="1:35" ht="30.75" thickBot="1">
      <c r="A589" s="43" t="s">
        <v>1197</v>
      </c>
      <c r="B589" s="44">
        <v>43783</v>
      </c>
      <c r="C589" s="43" t="s">
        <v>2983</v>
      </c>
      <c r="D589" s="43" t="s">
        <v>3930</v>
      </c>
      <c r="E589" s="43" t="s">
        <v>324</v>
      </c>
      <c r="F589" s="43" t="s">
        <v>1070</v>
      </c>
      <c r="G589" s="55" t="s">
        <v>3931</v>
      </c>
      <c r="H589" s="43" t="s">
        <v>3932</v>
      </c>
      <c r="I589" s="47" t="s">
        <v>2997</v>
      </c>
      <c r="J589" s="43">
        <v>2</v>
      </c>
      <c r="K589" s="46" t="s">
        <v>3934</v>
      </c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</row>
    <row r="590" spans="1:35" ht="30.75" thickBot="1">
      <c r="A590" s="43" t="s">
        <v>1197</v>
      </c>
      <c r="B590" s="44">
        <v>43783</v>
      </c>
      <c r="C590" s="43" t="s">
        <v>2983</v>
      </c>
      <c r="D590" s="43" t="s">
        <v>3930</v>
      </c>
      <c r="E590" s="43" t="s">
        <v>324</v>
      </c>
      <c r="F590" s="43" t="s">
        <v>1070</v>
      </c>
      <c r="G590" s="55" t="s">
        <v>3931</v>
      </c>
      <c r="H590" s="43" t="s">
        <v>3932</v>
      </c>
      <c r="I590" s="47" t="s">
        <v>2997</v>
      </c>
      <c r="J590" s="43">
        <v>3</v>
      </c>
      <c r="K590" s="46" t="s">
        <v>3935</v>
      </c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</row>
    <row r="591" spans="1:35" ht="75.75" thickBot="1">
      <c r="A591" s="43" t="s">
        <v>1197</v>
      </c>
      <c r="B591" s="44">
        <v>43783</v>
      </c>
      <c r="C591" s="43" t="s">
        <v>2983</v>
      </c>
      <c r="D591" s="43" t="s">
        <v>3925</v>
      </c>
      <c r="E591" s="43" t="s">
        <v>371</v>
      </c>
      <c r="F591" s="43" t="s">
        <v>3926</v>
      </c>
      <c r="G591" s="43"/>
      <c r="H591" s="43" t="s">
        <v>3927</v>
      </c>
      <c r="I591" s="47" t="s">
        <v>2997</v>
      </c>
      <c r="J591" s="43">
        <v>2</v>
      </c>
      <c r="K591" s="46" t="s">
        <v>3936</v>
      </c>
      <c r="L591" s="43"/>
      <c r="M591" s="43"/>
      <c r="N591" s="43"/>
      <c r="O591" s="46" t="s">
        <v>3929</v>
      </c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</row>
    <row r="592" spans="1:35" ht="75.75" thickBot="1">
      <c r="A592" s="43" t="s">
        <v>1197</v>
      </c>
      <c r="B592" s="44">
        <v>43783</v>
      </c>
      <c r="C592" s="43" t="s">
        <v>2983</v>
      </c>
      <c r="D592" s="43" t="s">
        <v>3925</v>
      </c>
      <c r="E592" s="43" t="s">
        <v>371</v>
      </c>
      <c r="F592" s="43" t="s">
        <v>3926</v>
      </c>
      <c r="G592" s="43"/>
      <c r="H592" s="43" t="s">
        <v>3927</v>
      </c>
      <c r="I592" s="47" t="s">
        <v>2997</v>
      </c>
      <c r="J592" s="43">
        <v>3</v>
      </c>
      <c r="K592" s="46" t="s">
        <v>3937</v>
      </c>
      <c r="L592" s="43"/>
      <c r="M592" s="43"/>
      <c r="N592" s="43"/>
      <c r="O592" s="46" t="s">
        <v>3929</v>
      </c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</row>
    <row r="593" spans="1:35" ht="30.75" thickBot="1">
      <c r="A593" s="43" t="s">
        <v>1197</v>
      </c>
      <c r="B593" s="44">
        <v>43783</v>
      </c>
      <c r="C593" s="43" t="s">
        <v>2983</v>
      </c>
      <c r="D593" s="43" t="s">
        <v>3938</v>
      </c>
      <c r="E593" s="43" t="s">
        <v>324</v>
      </c>
      <c r="F593" s="43" t="s">
        <v>1458</v>
      </c>
      <c r="G593" s="43" t="s">
        <v>821</v>
      </c>
      <c r="H593" s="43" t="s">
        <v>3073</v>
      </c>
      <c r="I593" s="45" t="s">
        <v>2986</v>
      </c>
      <c r="J593" s="43">
        <v>1</v>
      </c>
      <c r="K593" s="46" t="s">
        <v>1498</v>
      </c>
      <c r="L593" s="43"/>
      <c r="M593" s="43"/>
      <c r="N593" s="43"/>
      <c r="O593" s="43"/>
      <c r="P593" s="43"/>
      <c r="Q593" s="43" t="s">
        <v>2988</v>
      </c>
      <c r="R593" s="43" t="s">
        <v>2988</v>
      </c>
      <c r="S593" s="43"/>
      <c r="T593" s="43" t="s">
        <v>2988</v>
      </c>
      <c r="U593" s="43" t="s">
        <v>2988</v>
      </c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</row>
    <row r="594" spans="1:35" ht="30.75" thickBot="1">
      <c r="A594" s="43" t="s">
        <v>1197</v>
      </c>
      <c r="B594" s="44">
        <v>43783</v>
      </c>
      <c r="C594" s="43" t="s">
        <v>2983</v>
      </c>
      <c r="D594" s="43" t="s">
        <v>3939</v>
      </c>
      <c r="E594" s="43" t="s">
        <v>371</v>
      </c>
      <c r="F594" s="43" t="s">
        <v>1458</v>
      </c>
      <c r="G594" s="43" t="s">
        <v>821</v>
      </c>
      <c r="H594" s="43" t="s">
        <v>3073</v>
      </c>
      <c r="I594" s="45" t="s">
        <v>2986</v>
      </c>
      <c r="J594" s="43">
        <v>1</v>
      </c>
      <c r="K594" s="46" t="s">
        <v>1554</v>
      </c>
      <c r="L594" s="43"/>
      <c r="M594" s="43"/>
      <c r="N594" s="43"/>
      <c r="O594" s="43"/>
      <c r="P594" s="43"/>
      <c r="Q594" s="43" t="s">
        <v>2988</v>
      </c>
      <c r="R594" s="43" t="s">
        <v>2988</v>
      </c>
      <c r="S594" s="43"/>
      <c r="T594" s="43" t="s">
        <v>2988</v>
      </c>
      <c r="U594" s="43" t="s">
        <v>2988</v>
      </c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</row>
    <row r="595" spans="1:35" ht="30.75" thickBot="1">
      <c r="A595" s="43" t="s">
        <v>1197</v>
      </c>
      <c r="B595" s="44">
        <v>43783</v>
      </c>
      <c r="C595" s="43" t="s">
        <v>2983</v>
      </c>
      <c r="D595" s="43" t="s">
        <v>3940</v>
      </c>
      <c r="E595" s="43" t="s">
        <v>371</v>
      </c>
      <c r="F595" s="43" t="s">
        <v>1458</v>
      </c>
      <c r="G595" s="43" t="s">
        <v>821</v>
      </c>
      <c r="H595" s="43" t="s">
        <v>3073</v>
      </c>
      <c r="I595" s="45" t="s">
        <v>2986</v>
      </c>
      <c r="J595" s="43">
        <v>2</v>
      </c>
      <c r="K595" s="46" t="s">
        <v>1593</v>
      </c>
      <c r="L595" s="43"/>
      <c r="M595" s="43"/>
      <c r="N595" s="43"/>
      <c r="O595" s="43"/>
      <c r="P595" s="43"/>
      <c r="Q595" s="43" t="s">
        <v>2988</v>
      </c>
      <c r="R595" s="43" t="s">
        <v>2988</v>
      </c>
      <c r="S595" s="43"/>
      <c r="T595" s="43" t="s">
        <v>2988</v>
      </c>
      <c r="U595" s="43" t="s">
        <v>2988</v>
      </c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</row>
    <row r="596" spans="1:35" ht="30.75" thickBot="1">
      <c r="A596" s="43" t="s">
        <v>1197</v>
      </c>
      <c r="B596" s="44">
        <v>43783</v>
      </c>
      <c r="C596" s="43" t="s">
        <v>2983</v>
      </c>
      <c r="D596" s="43" t="s">
        <v>3941</v>
      </c>
      <c r="E596" s="43" t="s">
        <v>371</v>
      </c>
      <c r="F596" s="43" t="s">
        <v>495</v>
      </c>
      <c r="G596" s="43"/>
      <c r="H596" s="43" t="s">
        <v>3581</v>
      </c>
      <c r="I596" s="47" t="s">
        <v>2997</v>
      </c>
      <c r="J596" s="43">
        <v>1</v>
      </c>
      <c r="K596" s="46" t="s">
        <v>3942</v>
      </c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</row>
    <row r="597" spans="1:35" ht="30.75" thickBot="1">
      <c r="A597" s="43" t="s">
        <v>1197</v>
      </c>
      <c r="B597" s="44">
        <v>43783</v>
      </c>
      <c r="C597" s="43" t="s">
        <v>2983</v>
      </c>
      <c r="D597" s="43" t="s">
        <v>3943</v>
      </c>
      <c r="E597" s="43" t="s">
        <v>371</v>
      </c>
      <c r="F597" s="43" t="s">
        <v>1888</v>
      </c>
      <c r="G597" s="43" t="s">
        <v>1889</v>
      </c>
      <c r="H597" s="43" t="s">
        <v>3923</v>
      </c>
      <c r="I597" s="47" t="s">
        <v>2997</v>
      </c>
      <c r="J597" s="43">
        <v>3</v>
      </c>
      <c r="K597" s="46" t="s">
        <v>3944</v>
      </c>
      <c r="L597" s="43"/>
      <c r="M597" s="43"/>
      <c r="N597" s="43"/>
      <c r="O597" s="43" t="s">
        <v>3945</v>
      </c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</row>
    <row r="598" spans="1:35" ht="30.75" thickBot="1">
      <c r="A598" s="43" t="s">
        <v>1197</v>
      </c>
      <c r="B598" s="44">
        <v>43783</v>
      </c>
      <c r="C598" s="43" t="s">
        <v>2983</v>
      </c>
      <c r="D598" s="43" t="s">
        <v>3943</v>
      </c>
      <c r="E598" s="43" t="s">
        <v>371</v>
      </c>
      <c r="F598" s="43" t="s">
        <v>1888</v>
      </c>
      <c r="G598" s="43" t="s">
        <v>1889</v>
      </c>
      <c r="H598" s="43" t="s">
        <v>3923</v>
      </c>
      <c r="I598" s="47" t="s">
        <v>2997</v>
      </c>
      <c r="J598" s="43">
        <v>4</v>
      </c>
      <c r="K598" s="46" t="s">
        <v>3946</v>
      </c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</row>
    <row r="599" spans="1:35" ht="30.75" thickBot="1">
      <c r="A599" s="43" t="s">
        <v>1197</v>
      </c>
      <c r="B599" s="44">
        <v>43783</v>
      </c>
      <c r="C599" s="43" t="s">
        <v>2983</v>
      </c>
      <c r="D599" s="43" t="s">
        <v>3947</v>
      </c>
      <c r="E599" s="43" t="s">
        <v>324</v>
      </c>
      <c r="F599" s="43" t="s">
        <v>1458</v>
      </c>
      <c r="G599" s="43" t="s">
        <v>821</v>
      </c>
      <c r="H599" s="43" t="s">
        <v>3073</v>
      </c>
      <c r="I599" s="45" t="s">
        <v>2986</v>
      </c>
      <c r="J599" s="43">
        <v>2</v>
      </c>
      <c r="K599" s="46" t="s">
        <v>1459</v>
      </c>
      <c r="L599" s="43"/>
      <c r="M599" s="43"/>
      <c r="N599" s="43"/>
      <c r="O599" s="43"/>
      <c r="P599" s="43"/>
      <c r="Q599" s="43" t="s">
        <v>2988</v>
      </c>
      <c r="R599" s="43" t="s">
        <v>2988</v>
      </c>
      <c r="S599" s="43"/>
      <c r="T599" s="43" t="s">
        <v>2988</v>
      </c>
      <c r="U599" s="43" t="s">
        <v>2988</v>
      </c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</row>
    <row r="600" spans="1:35" ht="30.75" thickBot="1">
      <c r="A600" s="43" t="s">
        <v>1197</v>
      </c>
      <c r="B600" s="44">
        <v>43783</v>
      </c>
      <c r="C600" s="43" t="s">
        <v>2983</v>
      </c>
      <c r="D600" s="43" t="s">
        <v>3948</v>
      </c>
      <c r="E600" s="43" t="s">
        <v>324</v>
      </c>
      <c r="F600" s="43" t="s">
        <v>1458</v>
      </c>
      <c r="G600" s="43" t="s">
        <v>821</v>
      </c>
      <c r="H600" s="43" t="s">
        <v>3073</v>
      </c>
      <c r="I600" s="45" t="s">
        <v>2986</v>
      </c>
      <c r="J600" s="43">
        <v>3</v>
      </c>
      <c r="K600" s="46" t="s">
        <v>1573</v>
      </c>
      <c r="L600" s="43"/>
      <c r="M600" s="43"/>
      <c r="N600" s="43"/>
      <c r="O600" s="43"/>
      <c r="P600" s="43"/>
      <c r="Q600" s="43" t="s">
        <v>2988</v>
      </c>
      <c r="R600" s="43" t="s">
        <v>2988</v>
      </c>
      <c r="S600" s="43"/>
      <c r="T600" s="43" t="s">
        <v>2988</v>
      </c>
      <c r="U600" s="43" t="s">
        <v>2988</v>
      </c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</row>
    <row r="601" spans="1:35" ht="15.75" thickBot="1">
      <c r="A601" s="43" t="s">
        <v>1197</v>
      </c>
      <c r="B601" s="44">
        <v>43783</v>
      </c>
      <c r="C601" s="43" t="s">
        <v>2983</v>
      </c>
      <c r="D601" s="43" t="s">
        <v>3949</v>
      </c>
      <c r="E601" s="43" t="s">
        <v>324</v>
      </c>
      <c r="F601" s="43" t="s">
        <v>1468</v>
      </c>
      <c r="G601" s="43" t="s">
        <v>773</v>
      </c>
      <c r="H601" s="43" t="s">
        <v>3149</v>
      </c>
      <c r="I601" s="45" t="s">
        <v>2986</v>
      </c>
      <c r="J601" s="43">
        <v>2</v>
      </c>
      <c r="K601" s="46" t="s">
        <v>2471</v>
      </c>
      <c r="L601" s="43"/>
      <c r="M601" s="43"/>
      <c r="N601" s="43"/>
      <c r="O601" s="43"/>
      <c r="P601" s="43"/>
      <c r="Q601" s="43" t="s">
        <v>2988</v>
      </c>
      <c r="R601" s="43" t="s">
        <v>2988</v>
      </c>
      <c r="S601" s="43"/>
      <c r="T601" s="43" t="s">
        <v>2988</v>
      </c>
      <c r="U601" s="43" t="s">
        <v>2988</v>
      </c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</row>
    <row r="602" spans="1:35" ht="30.75" thickBot="1">
      <c r="A602" s="43" t="s">
        <v>1197</v>
      </c>
      <c r="B602" s="44">
        <v>43783</v>
      </c>
      <c r="C602" s="43" t="s">
        <v>2983</v>
      </c>
      <c r="D602" s="43" t="s">
        <v>3950</v>
      </c>
      <c r="E602" s="43" t="s">
        <v>371</v>
      </c>
      <c r="F602" s="43" t="s">
        <v>1878</v>
      </c>
      <c r="G602" s="43" t="s">
        <v>1879</v>
      </c>
      <c r="H602" s="43" t="s">
        <v>3287</v>
      </c>
      <c r="I602" s="45" t="s">
        <v>2986</v>
      </c>
      <c r="J602" s="43">
        <v>1</v>
      </c>
      <c r="K602" s="46" t="s">
        <v>1880</v>
      </c>
      <c r="L602" s="43"/>
      <c r="M602" s="43"/>
      <c r="N602" s="43"/>
      <c r="O602" s="43"/>
      <c r="P602" s="43" t="s">
        <v>2988</v>
      </c>
      <c r="Q602" s="43" t="s">
        <v>2988</v>
      </c>
      <c r="R602" s="43" t="s">
        <v>2988</v>
      </c>
      <c r="S602" s="43"/>
      <c r="T602" s="43" t="s">
        <v>2988</v>
      </c>
      <c r="U602" s="43" t="s">
        <v>2988</v>
      </c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</row>
    <row r="603" spans="1:35" ht="30.75" thickBot="1">
      <c r="A603" s="43" t="s">
        <v>1197</v>
      </c>
      <c r="B603" s="44">
        <v>43783</v>
      </c>
      <c r="C603" s="43" t="s">
        <v>2983</v>
      </c>
      <c r="D603" s="43" t="s">
        <v>3950</v>
      </c>
      <c r="E603" s="43" t="s">
        <v>371</v>
      </c>
      <c r="F603" s="43" t="s">
        <v>1878</v>
      </c>
      <c r="G603" s="43" t="s">
        <v>1879</v>
      </c>
      <c r="H603" s="43" t="s">
        <v>3287</v>
      </c>
      <c r="I603" s="45" t="s">
        <v>2986</v>
      </c>
      <c r="J603" s="43">
        <v>2</v>
      </c>
      <c r="K603" s="46" t="s">
        <v>2829</v>
      </c>
      <c r="L603" s="43"/>
      <c r="M603" s="43"/>
      <c r="N603" s="43"/>
      <c r="O603" s="43"/>
      <c r="P603" s="43" t="s">
        <v>2988</v>
      </c>
      <c r="Q603" s="43" t="s">
        <v>2988</v>
      </c>
      <c r="R603" s="43" t="s">
        <v>2988</v>
      </c>
      <c r="S603" s="43"/>
      <c r="T603" s="43" t="s">
        <v>2988</v>
      </c>
      <c r="U603" s="43" t="s">
        <v>2988</v>
      </c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</row>
    <row r="604" spans="1:35" ht="30.75" thickBot="1">
      <c r="A604" s="43" t="s">
        <v>1197</v>
      </c>
      <c r="B604" s="44">
        <v>43783</v>
      </c>
      <c r="C604" s="43" t="s">
        <v>2983</v>
      </c>
      <c r="D604" s="43" t="s">
        <v>3950</v>
      </c>
      <c r="E604" s="43" t="s">
        <v>371</v>
      </c>
      <c r="F604" s="43" t="s">
        <v>1878</v>
      </c>
      <c r="G604" s="43" t="s">
        <v>1879</v>
      </c>
      <c r="H604" s="43" t="s">
        <v>3287</v>
      </c>
      <c r="I604" s="45" t="s">
        <v>2986</v>
      </c>
      <c r="J604" s="43">
        <v>3</v>
      </c>
      <c r="K604" s="46" t="s">
        <v>1919</v>
      </c>
      <c r="L604" s="43"/>
      <c r="M604" s="43"/>
      <c r="N604" s="43"/>
      <c r="O604" s="43"/>
      <c r="P604" s="43" t="s">
        <v>2988</v>
      </c>
      <c r="Q604" s="43" t="s">
        <v>2988</v>
      </c>
      <c r="R604" s="43" t="s">
        <v>2988</v>
      </c>
      <c r="S604" s="43"/>
      <c r="T604" s="43" t="s">
        <v>2988</v>
      </c>
      <c r="U604" s="43" t="s">
        <v>2988</v>
      </c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</row>
    <row r="605" spans="1:35" ht="30.75" thickBot="1">
      <c r="A605" s="43" t="s">
        <v>1197</v>
      </c>
      <c r="B605" s="44">
        <v>43783</v>
      </c>
      <c r="C605" s="43" t="s">
        <v>2983</v>
      </c>
      <c r="D605" s="43" t="s">
        <v>3951</v>
      </c>
      <c r="E605" s="43" t="s">
        <v>371</v>
      </c>
      <c r="F605" s="43" t="s">
        <v>1458</v>
      </c>
      <c r="G605" s="43" t="s">
        <v>821</v>
      </c>
      <c r="H605" s="43" t="s">
        <v>3073</v>
      </c>
      <c r="I605" s="45" t="s">
        <v>2986</v>
      </c>
      <c r="J605" s="43">
        <v>3</v>
      </c>
      <c r="K605" s="46" t="s">
        <v>1640</v>
      </c>
      <c r="L605" s="43"/>
      <c r="M605" s="43"/>
      <c r="N605" s="43"/>
      <c r="O605" s="43"/>
      <c r="P605" s="43"/>
      <c r="Q605" s="43" t="s">
        <v>2988</v>
      </c>
      <c r="R605" s="43" t="s">
        <v>2988</v>
      </c>
      <c r="S605" s="43"/>
      <c r="T605" s="43" t="s">
        <v>2988</v>
      </c>
      <c r="U605" s="43" t="s">
        <v>2988</v>
      </c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</row>
    <row r="606" spans="1:35" ht="15.75" thickBot="1">
      <c r="A606" s="43" t="s">
        <v>1197</v>
      </c>
      <c r="B606" s="44">
        <v>43783</v>
      </c>
      <c r="C606" s="43" t="s">
        <v>2983</v>
      </c>
      <c r="D606" s="43" t="s">
        <v>3952</v>
      </c>
      <c r="E606" s="43" t="s">
        <v>324</v>
      </c>
      <c r="F606" s="43" t="s">
        <v>1468</v>
      </c>
      <c r="G606" s="43" t="s">
        <v>773</v>
      </c>
      <c r="H606" s="43" t="s">
        <v>3149</v>
      </c>
      <c r="I606" s="45" t="s">
        <v>2986</v>
      </c>
      <c r="J606" s="43">
        <v>3</v>
      </c>
      <c r="K606" s="46" t="s">
        <v>2763</v>
      </c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</row>
    <row r="607" spans="1:35" ht="30.75" thickBot="1">
      <c r="A607" s="43" t="s">
        <v>1197</v>
      </c>
      <c r="B607" s="44">
        <v>43783</v>
      </c>
      <c r="C607" s="43" t="s">
        <v>2983</v>
      </c>
      <c r="D607" s="43" t="s">
        <v>3953</v>
      </c>
      <c r="E607" s="43" t="s">
        <v>371</v>
      </c>
      <c r="F607" s="43" t="s">
        <v>1833</v>
      </c>
      <c r="G607" s="43" t="s">
        <v>1834</v>
      </c>
      <c r="H607" s="43" t="s">
        <v>3954</v>
      </c>
      <c r="I607" s="45" t="s">
        <v>2986</v>
      </c>
      <c r="J607" s="43">
        <v>1</v>
      </c>
      <c r="K607" s="46" t="s">
        <v>2328</v>
      </c>
      <c r="L607" s="43">
        <v>6.9</v>
      </c>
      <c r="M607" s="43">
        <v>1</v>
      </c>
      <c r="N607" s="43" t="s">
        <v>1111</v>
      </c>
      <c r="O607" s="43" t="s">
        <v>3955</v>
      </c>
      <c r="P607" s="43"/>
      <c r="Q607" s="43" t="s">
        <v>2988</v>
      </c>
      <c r="R607" s="43" t="s">
        <v>2988</v>
      </c>
      <c r="S607" s="43"/>
      <c r="T607" s="43" t="s">
        <v>2988</v>
      </c>
      <c r="U607" s="43" t="s">
        <v>2988</v>
      </c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</row>
    <row r="608" spans="1:35" ht="30.75" thickBot="1">
      <c r="A608" s="43" t="s">
        <v>1197</v>
      </c>
      <c r="B608" s="44">
        <v>43783</v>
      </c>
      <c r="C608" s="43" t="s">
        <v>2983</v>
      </c>
      <c r="D608" s="43" t="s">
        <v>3953</v>
      </c>
      <c r="E608" s="43" t="s">
        <v>371</v>
      </c>
      <c r="F608" s="43" t="s">
        <v>1833</v>
      </c>
      <c r="G608" s="43" t="s">
        <v>1834</v>
      </c>
      <c r="H608" s="43" t="s">
        <v>3954</v>
      </c>
      <c r="I608" s="45" t="s">
        <v>2986</v>
      </c>
      <c r="J608" s="43">
        <v>2</v>
      </c>
      <c r="K608" s="46" t="s">
        <v>2499</v>
      </c>
      <c r="L608" s="43">
        <v>6.2</v>
      </c>
      <c r="M608" s="43">
        <v>1</v>
      </c>
      <c r="N608" s="43" t="s">
        <v>1111</v>
      </c>
      <c r="O608" s="43" t="s">
        <v>3955</v>
      </c>
      <c r="P608" s="43"/>
      <c r="Q608" s="43" t="s">
        <v>2988</v>
      </c>
      <c r="R608" s="43" t="s">
        <v>2988</v>
      </c>
      <c r="S608" s="43"/>
      <c r="T608" s="43" t="s">
        <v>2988</v>
      </c>
      <c r="U608" s="43" t="s">
        <v>2988</v>
      </c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</row>
    <row r="609" spans="1:35" ht="30.75" thickBot="1">
      <c r="A609" s="43" t="s">
        <v>1197</v>
      </c>
      <c r="B609" s="44">
        <v>43783</v>
      </c>
      <c r="C609" s="43" t="s">
        <v>2983</v>
      </c>
      <c r="D609" s="43" t="s">
        <v>3953</v>
      </c>
      <c r="E609" s="43" t="s">
        <v>371</v>
      </c>
      <c r="F609" s="43" t="s">
        <v>1833</v>
      </c>
      <c r="G609" s="43" t="s">
        <v>1834</v>
      </c>
      <c r="H609" s="43" t="s">
        <v>3954</v>
      </c>
      <c r="I609" s="45" t="s">
        <v>2986</v>
      </c>
      <c r="J609" s="43">
        <v>3</v>
      </c>
      <c r="K609" s="46" t="s">
        <v>1835</v>
      </c>
      <c r="L609" s="43" t="s">
        <v>3956</v>
      </c>
      <c r="M609" s="43">
        <v>1</v>
      </c>
      <c r="N609" s="43" t="s">
        <v>1111</v>
      </c>
      <c r="O609" s="43" t="s">
        <v>3955</v>
      </c>
      <c r="P609" s="43"/>
      <c r="Q609" s="43" t="s">
        <v>2988</v>
      </c>
      <c r="R609" s="43" t="s">
        <v>2988</v>
      </c>
      <c r="S609" s="43"/>
      <c r="T609" s="43" t="s">
        <v>2988</v>
      </c>
      <c r="U609" s="43" t="s">
        <v>2988</v>
      </c>
      <c r="V609" s="43"/>
      <c r="W609" s="43"/>
      <c r="X609" s="43"/>
      <c r="Y609" s="43">
        <v>5.7</v>
      </c>
      <c r="Z609" s="43">
        <v>5.0999999999999996</v>
      </c>
      <c r="AA609" s="43"/>
      <c r="AB609" s="43"/>
      <c r="AC609" s="43"/>
      <c r="AD609" s="43"/>
      <c r="AE609" s="43"/>
      <c r="AF609" s="43"/>
      <c r="AG609" s="43"/>
      <c r="AH609" s="43"/>
      <c r="AI609" s="43">
        <v>5.4</v>
      </c>
    </row>
    <row r="610" spans="1:35" ht="30.75" thickBot="1">
      <c r="A610" s="43" t="s">
        <v>1197</v>
      </c>
      <c r="B610" s="44">
        <v>43783</v>
      </c>
      <c r="C610" s="43" t="s">
        <v>2983</v>
      </c>
      <c r="D610" s="43" t="s">
        <v>3957</v>
      </c>
      <c r="E610" s="43" t="s">
        <v>371</v>
      </c>
      <c r="F610" s="43" t="s">
        <v>3958</v>
      </c>
      <c r="G610" s="55" t="s">
        <v>3959</v>
      </c>
      <c r="H610" s="43" t="s">
        <v>3923</v>
      </c>
      <c r="I610" s="47" t="s">
        <v>2997</v>
      </c>
      <c r="J610" s="43">
        <v>3</v>
      </c>
      <c r="K610" s="46" t="s">
        <v>3944</v>
      </c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</row>
    <row r="611" spans="1:35" ht="30.75" thickBot="1">
      <c r="A611" s="43" t="s">
        <v>1197</v>
      </c>
      <c r="B611" s="44">
        <v>43783</v>
      </c>
      <c r="C611" s="43" t="s">
        <v>2983</v>
      </c>
      <c r="D611" s="43" t="s">
        <v>3960</v>
      </c>
      <c r="E611" s="43" t="s">
        <v>371</v>
      </c>
      <c r="F611" s="43" t="s">
        <v>3961</v>
      </c>
      <c r="G611" s="43" t="s">
        <v>3961</v>
      </c>
      <c r="H611" s="43" t="s">
        <v>3962</v>
      </c>
      <c r="I611" s="47" t="s">
        <v>2997</v>
      </c>
      <c r="J611" s="43">
        <v>1</v>
      </c>
      <c r="K611" s="46" t="s">
        <v>3963</v>
      </c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</row>
    <row r="612" spans="1:35" ht="30.75" thickBot="1">
      <c r="A612" s="43" t="s">
        <v>1197</v>
      </c>
      <c r="B612" s="44">
        <v>43783</v>
      </c>
      <c r="C612" s="43" t="s">
        <v>2983</v>
      </c>
      <c r="D612" s="43" t="s">
        <v>3964</v>
      </c>
      <c r="E612" s="43" t="s">
        <v>371</v>
      </c>
      <c r="F612" s="43" t="s">
        <v>495</v>
      </c>
      <c r="G612" s="43"/>
      <c r="H612" s="43" t="s">
        <v>3581</v>
      </c>
      <c r="I612" s="47" t="s">
        <v>2997</v>
      </c>
      <c r="J612" s="43">
        <v>2</v>
      </c>
      <c r="K612" s="46" t="s">
        <v>3965</v>
      </c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</row>
    <row r="613" spans="1:35" ht="75.75" thickBot="1">
      <c r="A613" s="43" t="s">
        <v>1197</v>
      </c>
      <c r="B613" s="44">
        <v>43783</v>
      </c>
      <c r="C613" s="43" t="s">
        <v>2983</v>
      </c>
      <c r="D613" s="43" t="s">
        <v>3966</v>
      </c>
      <c r="E613" s="43" t="s">
        <v>324</v>
      </c>
      <c r="F613" s="43" t="s">
        <v>2331</v>
      </c>
      <c r="G613" s="43" t="s">
        <v>2332</v>
      </c>
      <c r="H613" s="43" t="s">
        <v>3967</v>
      </c>
      <c r="I613" s="45" t="s">
        <v>2986</v>
      </c>
      <c r="J613" s="43">
        <v>1</v>
      </c>
      <c r="K613" s="46" t="s">
        <v>2333</v>
      </c>
      <c r="L613" s="43" t="s">
        <v>3968</v>
      </c>
      <c r="M613" s="43">
        <v>10</v>
      </c>
      <c r="N613" s="43"/>
      <c r="O613" s="43"/>
      <c r="P613" s="43"/>
      <c r="Q613" s="43" t="s">
        <v>2988</v>
      </c>
      <c r="R613" s="43" t="s">
        <v>2988</v>
      </c>
      <c r="S613" s="43"/>
      <c r="T613" s="43" t="s">
        <v>2988</v>
      </c>
      <c r="U613" s="43" t="s">
        <v>2988</v>
      </c>
      <c r="V613" s="43"/>
      <c r="W613" s="43"/>
      <c r="X613" s="43"/>
      <c r="Y613" s="43">
        <v>1.3</v>
      </c>
      <c r="Z613" s="43">
        <v>1.3</v>
      </c>
      <c r="AA613" s="43">
        <v>1.3</v>
      </c>
      <c r="AB613" s="43">
        <v>1.4</v>
      </c>
      <c r="AC613" s="43">
        <v>1.6</v>
      </c>
      <c r="AD613" s="43">
        <v>1.5</v>
      </c>
      <c r="AE613" s="43">
        <v>1.4</v>
      </c>
      <c r="AF613" s="43">
        <v>1.2</v>
      </c>
      <c r="AG613" s="43">
        <v>1.2</v>
      </c>
      <c r="AH613" s="43">
        <v>1.3</v>
      </c>
      <c r="AI613" s="43">
        <v>1.35</v>
      </c>
    </row>
    <row r="614" spans="1:35" ht="75.75" thickBot="1">
      <c r="A614" s="43" t="s">
        <v>1197</v>
      </c>
      <c r="B614" s="44">
        <v>43783</v>
      </c>
      <c r="C614" s="43" t="s">
        <v>2983</v>
      </c>
      <c r="D614" s="43" t="s">
        <v>3966</v>
      </c>
      <c r="E614" s="43" t="s">
        <v>324</v>
      </c>
      <c r="F614" s="43" t="s">
        <v>2331</v>
      </c>
      <c r="G614" s="46" t="s">
        <v>2332</v>
      </c>
      <c r="H614" s="43" t="s">
        <v>3967</v>
      </c>
      <c r="I614" s="45" t="s">
        <v>2986</v>
      </c>
      <c r="J614" s="43">
        <v>2</v>
      </c>
      <c r="K614" s="46" t="s">
        <v>2385</v>
      </c>
      <c r="L614" s="43" t="s">
        <v>3969</v>
      </c>
      <c r="M614" s="43">
        <v>10</v>
      </c>
      <c r="N614" s="43"/>
      <c r="O614" s="43"/>
      <c r="P614" s="43"/>
      <c r="Q614" s="43" t="s">
        <v>2988</v>
      </c>
      <c r="R614" s="43" t="s">
        <v>2988</v>
      </c>
      <c r="S614" s="43"/>
      <c r="T614" s="43" t="s">
        <v>2988</v>
      </c>
      <c r="U614" s="43" t="s">
        <v>2988</v>
      </c>
      <c r="V614" s="43"/>
      <c r="W614" s="43"/>
      <c r="X614" s="43"/>
      <c r="Y614" s="43">
        <v>1.3</v>
      </c>
      <c r="Z614" s="43">
        <v>1.4</v>
      </c>
      <c r="AA614" s="43">
        <v>1.5</v>
      </c>
      <c r="AB614" s="43">
        <v>1.3</v>
      </c>
      <c r="AC614" s="43">
        <v>1.3</v>
      </c>
      <c r="AD614" s="43">
        <v>1.3</v>
      </c>
      <c r="AE614" s="43">
        <v>1.3</v>
      </c>
      <c r="AF614" s="43">
        <v>1.4</v>
      </c>
      <c r="AG614" s="43">
        <v>1.4</v>
      </c>
      <c r="AH614" s="43">
        <v>1.4</v>
      </c>
      <c r="AI614" s="43">
        <v>1.36</v>
      </c>
    </row>
    <row r="615" spans="1:35" ht="75.75" thickBot="1">
      <c r="A615" s="43" t="s">
        <v>1197</v>
      </c>
      <c r="B615" s="44">
        <v>43783</v>
      </c>
      <c r="C615" s="43" t="s">
        <v>2983</v>
      </c>
      <c r="D615" s="43" t="s">
        <v>3966</v>
      </c>
      <c r="E615" s="43" t="s">
        <v>324</v>
      </c>
      <c r="F615" s="43" t="s">
        <v>2331</v>
      </c>
      <c r="G615" s="46" t="s">
        <v>2332</v>
      </c>
      <c r="H615" s="43" t="s">
        <v>3967</v>
      </c>
      <c r="I615" s="47" t="s">
        <v>2997</v>
      </c>
      <c r="J615" s="43">
        <v>3</v>
      </c>
      <c r="K615" s="46" t="s">
        <v>3970</v>
      </c>
      <c r="L615" s="43" t="s">
        <v>3971</v>
      </c>
      <c r="M615" s="43">
        <v>10</v>
      </c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>
        <v>1.4</v>
      </c>
      <c r="Z615" s="43">
        <v>1.3</v>
      </c>
      <c r="AA615" s="43">
        <v>1.3</v>
      </c>
      <c r="AB615" s="43">
        <v>1.3</v>
      </c>
      <c r="AC615" s="43">
        <v>1.4</v>
      </c>
      <c r="AD615" s="43">
        <v>1.3</v>
      </c>
      <c r="AE615" s="43">
        <v>1.4</v>
      </c>
      <c r="AF615" s="43">
        <v>1.5</v>
      </c>
      <c r="AG615" s="43">
        <v>1.3</v>
      </c>
      <c r="AH615" s="43">
        <v>1.2</v>
      </c>
      <c r="AI615" s="43">
        <v>1.34</v>
      </c>
    </row>
    <row r="616" spans="1:35" ht="30.75" thickBot="1">
      <c r="A616" s="43" t="s">
        <v>1197</v>
      </c>
      <c r="B616" s="44">
        <v>43783</v>
      </c>
      <c r="C616" s="43" t="s">
        <v>2983</v>
      </c>
      <c r="D616" s="43" t="s">
        <v>3972</v>
      </c>
      <c r="E616" s="43" t="s">
        <v>371</v>
      </c>
      <c r="F616" s="43" t="s">
        <v>3973</v>
      </c>
      <c r="G616" s="46" t="s">
        <v>3973</v>
      </c>
      <c r="H616" s="43" t="s">
        <v>3974</v>
      </c>
      <c r="I616" s="47" t="s">
        <v>2997</v>
      </c>
      <c r="J616" s="43">
        <v>1</v>
      </c>
      <c r="K616" s="46" t="s">
        <v>3975</v>
      </c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</row>
    <row r="617" spans="1:35" ht="30.75" thickBot="1">
      <c r="A617" s="43" t="s">
        <v>1197</v>
      </c>
      <c r="B617" s="44">
        <v>43783</v>
      </c>
      <c r="C617" s="43" t="s">
        <v>2983</v>
      </c>
      <c r="D617" s="43" t="s">
        <v>3972</v>
      </c>
      <c r="E617" s="43" t="s">
        <v>371</v>
      </c>
      <c r="F617" s="43" t="s">
        <v>3973</v>
      </c>
      <c r="G617" s="46" t="s">
        <v>3973</v>
      </c>
      <c r="H617" s="43" t="s">
        <v>3974</v>
      </c>
      <c r="I617" s="47" t="s">
        <v>2997</v>
      </c>
      <c r="J617" s="43">
        <v>2</v>
      </c>
      <c r="K617" s="46" t="s">
        <v>3976</v>
      </c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</row>
    <row r="618" spans="1:35" ht="30.75" thickBot="1">
      <c r="A618" s="43" t="s">
        <v>1197</v>
      </c>
      <c r="B618" s="44">
        <v>43783</v>
      </c>
      <c r="C618" s="43" t="s">
        <v>2983</v>
      </c>
      <c r="D618" s="43" t="s">
        <v>3972</v>
      </c>
      <c r="E618" s="43" t="s">
        <v>371</v>
      </c>
      <c r="F618" s="43" t="s">
        <v>3973</v>
      </c>
      <c r="G618" s="46" t="s">
        <v>3973</v>
      </c>
      <c r="H618" s="43" t="s">
        <v>3974</v>
      </c>
      <c r="I618" s="47" t="s">
        <v>2997</v>
      </c>
      <c r="J618" s="43">
        <v>3</v>
      </c>
      <c r="K618" s="46" t="s">
        <v>3977</v>
      </c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</row>
    <row r="619" spans="1:35" ht="30.75" thickBot="1">
      <c r="A619" s="43" t="s">
        <v>1197</v>
      </c>
      <c r="B619" s="44">
        <v>43783</v>
      </c>
      <c r="C619" s="43" t="s">
        <v>2983</v>
      </c>
      <c r="D619" s="43" t="s">
        <v>3978</v>
      </c>
      <c r="E619" s="43" t="s">
        <v>324</v>
      </c>
      <c r="F619" s="43" t="s">
        <v>2432</v>
      </c>
      <c r="G619" s="46" t="s">
        <v>2432</v>
      </c>
      <c r="H619" s="43" t="s">
        <v>3979</v>
      </c>
      <c r="I619" s="45" t="s">
        <v>2986</v>
      </c>
      <c r="J619" s="43">
        <v>1</v>
      </c>
      <c r="K619" s="46" t="s">
        <v>2451</v>
      </c>
      <c r="L619" s="43"/>
      <c r="M619" s="43"/>
      <c r="N619" s="43"/>
      <c r="O619" s="43"/>
      <c r="P619" s="43"/>
      <c r="Q619" s="43" t="s">
        <v>2988</v>
      </c>
      <c r="R619" s="43" t="s">
        <v>2988</v>
      </c>
      <c r="S619" s="43"/>
      <c r="T619" s="43" t="s">
        <v>2988</v>
      </c>
      <c r="U619" s="43" t="s">
        <v>2988</v>
      </c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</row>
    <row r="620" spans="1:35" ht="30.75" thickBot="1">
      <c r="A620" s="43" t="s">
        <v>1197</v>
      </c>
      <c r="B620" s="44">
        <v>43783</v>
      </c>
      <c r="C620" s="43" t="s">
        <v>2983</v>
      </c>
      <c r="D620" s="43" t="s">
        <v>3978</v>
      </c>
      <c r="E620" s="43" t="s">
        <v>324</v>
      </c>
      <c r="F620" s="46" t="s">
        <v>2432</v>
      </c>
      <c r="G620" s="46" t="s">
        <v>2432</v>
      </c>
      <c r="H620" s="43" t="s">
        <v>3979</v>
      </c>
      <c r="I620" s="45" t="s">
        <v>2986</v>
      </c>
      <c r="J620" s="43">
        <v>2</v>
      </c>
      <c r="K620" s="46" t="s">
        <v>2462</v>
      </c>
      <c r="L620" s="43"/>
      <c r="M620" s="43"/>
      <c r="N620" s="43"/>
      <c r="O620" s="43"/>
      <c r="P620" s="43"/>
      <c r="Q620" s="43" t="s">
        <v>2988</v>
      </c>
      <c r="R620" s="43" t="s">
        <v>2988</v>
      </c>
      <c r="S620" s="43"/>
      <c r="T620" s="43" t="s">
        <v>2988</v>
      </c>
      <c r="U620" s="43" t="s">
        <v>2988</v>
      </c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</row>
    <row r="621" spans="1:35" ht="30.75" thickBot="1">
      <c r="A621" s="43" t="s">
        <v>1197</v>
      </c>
      <c r="B621" s="44">
        <v>43783</v>
      </c>
      <c r="C621" s="43" t="s">
        <v>2983</v>
      </c>
      <c r="D621" s="43" t="s">
        <v>3978</v>
      </c>
      <c r="E621" s="43" t="s">
        <v>324</v>
      </c>
      <c r="F621" s="43" t="s">
        <v>1894</v>
      </c>
      <c r="G621" s="43"/>
      <c r="H621" s="43" t="s">
        <v>3069</v>
      </c>
      <c r="I621" s="45" t="s">
        <v>2986</v>
      </c>
      <c r="J621" s="43">
        <v>1</v>
      </c>
      <c r="K621" s="46" t="s">
        <v>1947</v>
      </c>
      <c r="L621" s="43"/>
      <c r="M621" s="43"/>
      <c r="N621" s="43" t="s">
        <v>3070</v>
      </c>
      <c r="O621" s="43"/>
      <c r="P621" s="43" t="s">
        <v>2988</v>
      </c>
      <c r="Q621" s="43" t="s">
        <v>2988</v>
      </c>
      <c r="R621" s="43" t="s">
        <v>2988</v>
      </c>
      <c r="S621" s="43"/>
      <c r="T621" s="43" t="s">
        <v>2988</v>
      </c>
      <c r="U621" s="43" t="s">
        <v>2988</v>
      </c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</row>
    <row r="622" spans="1:35" ht="15.75" thickBot="1">
      <c r="A622" s="43" t="s">
        <v>1197</v>
      </c>
      <c r="B622" s="44">
        <v>43786</v>
      </c>
      <c r="C622" s="43" t="s">
        <v>2983</v>
      </c>
      <c r="D622" s="43" t="s">
        <v>3980</v>
      </c>
      <c r="E622" s="43" t="s">
        <v>324</v>
      </c>
      <c r="F622" s="43" t="s">
        <v>1206</v>
      </c>
      <c r="G622" s="46" t="s">
        <v>1207</v>
      </c>
      <c r="H622" s="43" t="s">
        <v>3026</v>
      </c>
      <c r="I622" s="45" t="s">
        <v>2986</v>
      </c>
      <c r="J622" s="43">
        <v>1</v>
      </c>
      <c r="K622" s="46" t="s">
        <v>1814</v>
      </c>
      <c r="L622" s="43">
        <v>20.8</v>
      </c>
      <c r="M622" s="43">
        <v>1</v>
      </c>
      <c r="N622" s="43" t="s">
        <v>1111</v>
      </c>
      <c r="O622" s="43"/>
      <c r="P622" s="43"/>
      <c r="Q622" s="43" t="s">
        <v>2988</v>
      </c>
      <c r="R622" s="43" t="s">
        <v>2988</v>
      </c>
      <c r="S622" s="43"/>
      <c r="T622" s="43" t="s">
        <v>2988</v>
      </c>
      <c r="U622" s="43" t="s">
        <v>2988</v>
      </c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</row>
    <row r="623" spans="1:35" ht="15.75" thickBot="1">
      <c r="A623" s="43" t="s">
        <v>1197</v>
      </c>
      <c r="B623" s="44">
        <v>43786</v>
      </c>
      <c r="C623" s="43" t="s">
        <v>2983</v>
      </c>
      <c r="D623" s="43" t="s">
        <v>3980</v>
      </c>
      <c r="E623" s="43" t="s">
        <v>324</v>
      </c>
      <c r="F623" s="43" t="s">
        <v>1206</v>
      </c>
      <c r="G623" s="46" t="s">
        <v>1207</v>
      </c>
      <c r="H623" s="43" t="s">
        <v>3026</v>
      </c>
      <c r="I623" s="45" t="s">
        <v>2986</v>
      </c>
      <c r="J623" s="43">
        <v>2</v>
      </c>
      <c r="K623" s="46" t="s">
        <v>1634</v>
      </c>
      <c r="L623" s="43">
        <v>37.700000000000003</v>
      </c>
      <c r="M623" s="43">
        <v>1</v>
      </c>
      <c r="N623" s="43" t="s">
        <v>1111</v>
      </c>
      <c r="O623" s="43"/>
      <c r="P623" s="43"/>
      <c r="Q623" s="43" t="s">
        <v>2988</v>
      </c>
      <c r="R623" s="43" t="s">
        <v>2988</v>
      </c>
      <c r="S623" s="43"/>
      <c r="T623" s="43" t="s">
        <v>2988</v>
      </c>
      <c r="U623" s="43" t="s">
        <v>2988</v>
      </c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</row>
    <row r="624" spans="1:35" ht="15.75" thickBot="1">
      <c r="A624" s="43" t="s">
        <v>1197</v>
      </c>
      <c r="B624" s="44">
        <v>43786</v>
      </c>
      <c r="C624" s="43" t="s">
        <v>2983</v>
      </c>
      <c r="D624" s="43" t="s">
        <v>3980</v>
      </c>
      <c r="E624" s="43" t="s">
        <v>324</v>
      </c>
      <c r="F624" s="43" t="s">
        <v>1206</v>
      </c>
      <c r="G624" s="46" t="s">
        <v>1207</v>
      </c>
      <c r="H624" s="43" t="s">
        <v>3026</v>
      </c>
      <c r="I624" s="45" t="s">
        <v>2986</v>
      </c>
      <c r="J624" s="43">
        <v>3</v>
      </c>
      <c r="K624" s="46" t="s">
        <v>1779</v>
      </c>
      <c r="L624" s="43">
        <v>17.899999999999999</v>
      </c>
      <c r="M624" s="43">
        <v>1</v>
      </c>
      <c r="N624" s="43" t="s">
        <v>1111</v>
      </c>
      <c r="O624" s="43"/>
      <c r="P624" s="43"/>
      <c r="Q624" s="43" t="s">
        <v>2988</v>
      </c>
      <c r="R624" s="43" t="s">
        <v>2988</v>
      </c>
      <c r="S624" s="43"/>
      <c r="T624" s="43" t="s">
        <v>2988</v>
      </c>
      <c r="U624" s="43" t="s">
        <v>2988</v>
      </c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</row>
    <row r="625" spans="1:35" ht="30.75" thickBot="1">
      <c r="A625" s="43" t="s">
        <v>1197</v>
      </c>
      <c r="B625" s="44">
        <v>43786</v>
      </c>
      <c r="C625" s="43" t="s">
        <v>2983</v>
      </c>
      <c r="D625" s="43" t="s">
        <v>3981</v>
      </c>
      <c r="E625" s="43" t="s">
        <v>324</v>
      </c>
      <c r="F625" s="43" t="s">
        <v>1643</v>
      </c>
      <c r="G625" s="43" t="s">
        <v>1644</v>
      </c>
      <c r="H625" s="43" t="s">
        <v>3982</v>
      </c>
      <c r="I625" s="45" t="s">
        <v>2986</v>
      </c>
      <c r="J625" s="43">
        <v>1</v>
      </c>
      <c r="K625" s="46" t="s">
        <v>1645</v>
      </c>
      <c r="L625" s="43"/>
      <c r="M625" s="43">
        <v>1</v>
      </c>
      <c r="N625" s="43" t="s">
        <v>1111</v>
      </c>
      <c r="O625" s="43"/>
      <c r="P625" s="43"/>
      <c r="Q625" s="43" t="s">
        <v>2988</v>
      </c>
      <c r="R625" s="43" t="s">
        <v>2988</v>
      </c>
      <c r="S625" s="43"/>
      <c r="T625" s="43" t="s">
        <v>2988</v>
      </c>
      <c r="U625" s="43" t="s">
        <v>2988</v>
      </c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</row>
    <row r="626" spans="1:35" ht="15.75" thickBot="1">
      <c r="A626" s="43" t="s">
        <v>1197</v>
      </c>
      <c r="B626" s="44">
        <v>43786</v>
      </c>
      <c r="C626" s="43" t="s">
        <v>2983</v>
      </c>
      <c r="D626" s="43" t="s">
        <v>3983</v>
      </c>
      <c r="E626" s="43" t="s">
        <v>324</v>
      </c>
      <c r="F626" s="43" t="s">
        <v>1648</v>
      </c>
      <c r="G626" s="43" t="s">
        <v>1649</v>
      </c>
      <c r="H626" s="43" t="s">
        <v>3984</v>
      </c>
      <c r="I626" s="45" t="s">
        <v>2986</v>
      </c>
      <c r="J626" s="43">
        <v>1</v>
      </c>
      <c r="K626" s="46" t="s">
        <v>1830</v>
      </c>
      <c r="L626" s="43">
        <v>27</v>
      </c>
      <c r="M626" s="43"/>
      <c r="N626" s="43" t="s">
        <v>1111</v>
      </c>
      <c r="O626" s="43"/>
      <c r="P626" s="43"/>
      <c r="Q626" s="43" t="s">
        <v>2988</v>
      </c>
      <c r="R626" s="43" t="s">
        <v>2988</v>
      </c>
      <c r="S626" s="43"/>
      <c r="T626" s="43" t="s">
        <v>2988</v>
      </c>
      <c r="U626" s="43" t="s">
        <v>2988</v>
      </c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</row>
    <row r="627" spans="1:35" ht="15.75" thickBot="1">
      <c r="A627" s="43" t="s">
        <v>1197</v>
      </c>
      <c r="B627" s="44">
        <v>43786</v>
      </c>
      <c r="C627" s="43" t="s">
        <v>2983</v>
      </c>
      <c r="D627" s="43" t="s">
        <v>3983</v>
      </c>
      <c r="E627" s="43" t="s">
        <v>324</v>
      </c>
      <c r="F627" s="43" t="s">
        <v>1648</v>
      </c>
      <c r="G627" s="46" t="s">
        <v>1649</v>
      </c>
      <c r="H627" s="43" t="s">
        <v>3984</v>
      </c>
      <c r="I627" s="45" t="s">
        <v>2986</v>
      </c>
      <c r="J627" s="43">
        <v>2</v>
      </c>
      <c r="K627" s="46" t="s">
        <v>1650</v>
      </c>
      <c r="L627" s="43"/>
      <c r="M627" s="43"/>
      <c r="N627" s="43" t="s">
        <v>1111</v>
      </c>
      <c r="O627" s="43"/>
      <c r="P627" s="43"/>
      <c r="Q627" s="43" t="s">
        <v>2988</v>
      </c>
      <c r="R627" s="43" t="s">
        <v>2988</v>
      </c>
      <c r="S627" s="43"/>
      <c r="T627" s="43" t="s">
        <v>2988</v>
      </c>
      <c r="U627" s="43" t="s">
        <v>2988</v>
      </c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</row>
    <row r="628" spans="1:35" ht="30.75" thickBot="1">
      <c r="A628" s="43" t="s">
        <v>1197</v>
      </c>
      <c r="B628" s="44">
        <v>43786</v>
      </c>
      <c r="C628" s="43" t="s">
        <v>2983</v>
      </c>
      <c r="D628" s="43" t="s">
        <v>3985</v>
      </c>
      <c r="E628" s="43" t="s">
        <v>436</v>
      </c>
      <c r="F628" s="43" t="s">
        <v>1140</v>
      </c>
      <c r="G628" s="43" t="s">
        <v>433</v>
      </c>
      <c r="H628" s="43" t="s">
        <v>3015</v>
      </c>
      <c r="I628" s="45" t="s">
        <v>2986</v>
      </c>
      <c r="J628" s="43">
        <v>1</v>
      </c>
      <c r="K628" s="46" t="s">
        <v>2445</v>
      </c>
      <c r="L628" s="43"/>
      <c r="M628" s="43">
        <v>1</v>
      </c>
      <c r="N628" s="43"/>
      <c r="O628" s="43"/>
      <c r="P628" s="43"/>
      <c r="Q628" s="43" t="s">
        <v>2988</v>
      </c>
      <c r="R628" s="43" t="s">
        <v>2988</v>
      </c>
      <c r="S628" s="43"/>
      <c r="T628" s="43" t="s">
        <v>2988</v>
      </c>
      <c r="U628" s="43" t="s">
        <v>2988</v>
      </c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</row>
    <row r="629" spans="1:35" ht="30.75" thickBot="1">
      <c r="A629" s="43" t="s">
        <v>1197</v>
      </c>
      <c r="B629" s="44">
        <v>43786</v>
      </c>
      <c r="C629" s="43" t="s">
        <v>2983</v>
      </c>
      <c r="D629" s="43" t="s">
        <v>3985</v>
      </c>
      <c r="E629" s="43" t="s">
        <v>436</v>
      </c>
      <c r="F629" s="43" t="s">
        <v>1904</v>
      </c>
      <c r="G629" s="43" t="s">
        <v>1905</v>
      </c>
      <c r="H629" s="43" t="s">
        <v>3384</v>
      </c>
      <c r="I629" s="45" t="s">
        <v>2986</v>
      </c>
      <c r="J629" s="43">
        <v>1</v>
      </c>
      <c r="K629" s="46" t="s">
        <v>2298</v>
      </c>
      <c r="L629" s="43" t="s">
        <v>3986</v>
      </c>
      <c r="M629" s="43">
        <v>8</v>
      </c>
      <c r="N629" s="43"/>
      <c r="O629" s="43"/>
      <c r="P629" s="43" t="s">
        <v>2988</v>
      </c>
      <c r="Q629" s="43" t="s">
        <v>2988</v>
      </c>
      <c r="R629" s="43" t="s">
        <v>2988</v>
      </c>
      <c r="S629" s="43"/>
      <c r="T629" s="43" t="s">
        <v>2988</v>
      </c>
      <c r="U629" s="43" t="s">
        <v>2988</v>
      </c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</row>
    <row r="630" spans="1:35" ht="30.75" thickBot="1">
      <c r="A630" s="43" t="s">
        <v>1197</v>
      </c>
      <c r="B630" s="44">
        <v>43786</v>
      </c>
      <c r="C630" s="43" t="s">
        <v>2983</v>
      </c>
      <c r="D630" s="43" t="s">
        <v>3985</v>
      </c>
      <c r="E630" s="43" t="s">
        <v>436</v>
      </c>
      <c r="F630" s="43" t="s">
        <v>1904</v>
      </c>
      <c r="G630" s="43" t="s">
        <v>1905</v>
      </c>
      <c r="H630" s="43" t="s">
        <v>3384</v>
      </c>
      <c r="I630" s="45" t="s">
        <v>2986</v>
      </c>
      <c r="J630" s="43">
        <v>2</v>
      </c>
      <c r="K630" s="46" t="s">
        <v>1906</v>
      </c>
      <c r="L630" s="43"/>
      <c r="M630" s="43">
        <v>12</v>
      </c>
      <c r="N630" s="43"/>
      <c r="O630" s="43"/>
      <c r="P630" s="43" t="s">
        <v>2988</v>
      </c>
      <c r="Q630" s="43" t="s">
        <v>2988</v>
      </c>
      <c r="R630" s="43" t="s">
        <v>2988</v>
      </c>
      <c r="S630" s="43"/>
      <c r="T630" s="43" t="s">
        <v>2988</v>
      </c>
      <c r="U630" s="43" t="s">
        <v>2988</v>
      </c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</row>
    <row r="631" spans="1:35" ht="30.75" thickBot="1">
      <c r="A631" s="43" t="s">
        <v>1197</v>
      </c>
      <c r="B631" s="44">
        <v>43786</v>
      </c>
      <c r="C631" s="43" t="s">
        <v>2983</v>
      </c>
      <c r="D631" s="43" t="s">
        <v>3987</v>
      </c>
      <c r="E631" s="43" t="s">
        <v>324</v>
      </c>
      <c r="F631" s="43" t="s">
        <v>1442</v>
      </c>
      <c r="G631" s="43" t="s">
        <v>1443</v>
      </c>
      <c r="H631" s="43" t="s">
        <v>3370</v>
      </c>
      <c r="I631" s="47" t="s">
        <v>2997</v>
      </c>
      <c r="J631" s="43">
        <v>3</v>
      </c>
      <c r="K631" s="46" t="s">
        <v>3988</v>
      </c>
      <c r="L631" s="43" t="s">
        <v>3989</v>
      </c>
      <c r="M631" s="43">
        <v>5</v>
      </c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>
        <v>1.1000000000000001</v>
      </c>
      <c r="Z631" s="43">
        <v>1.2</v>
      </c>
      <c r="AA631" s="43">
        <v>1.2</v>
      </c>
      <c r="AB631" s="43">
        <v>1.3</v>
      </c>
      <c r="AC631" s="43">
        <v>1.1000000000000001</v>
      </c>
      <c r="AD631" s="43"/>
      <c r="AE631" s="43"/>
      <c r="AF631" s="43"/>
      <c r="AG631" s="43"/>
      <c r="AH631" s="43"/>
      <c r="AI631" s="43">
        <v>1.18</v>
      </c>
    </row>
    <row r="632" spans="1:35" ht="30.75" thickBot="1">
      <c r="A632" s="43" t="s">
        <v>1197</v>
      </c>
      <c r="B632" s="44">
        <v>43786</v>
      </c>
      <c r="C632" s="43" t="s">
        <v>2983</v>
      </c>
      <c r="D632" s="43" t="s">
        <v>3990</v>
      </c>
      <c r="E632" s="43" t="s">
        <v>324</v>
      </c>
      <c r="F632" s="43" t="s">
        <v>2118</v>
      </c>
      <c r="G632" s="43" t="s">
        <v>2119</v>
      </c>
      <c r="H632" s="43" t="s">
        <v>3007</v>
      </c>
      <c r="I632" s="45" t="s">
        <v>2986</v>
      </c>
      <c r="J632" s="43">
        <v>1</v>
      </c>
      <c r="K632" s="46" t="s">
        <v>2448</v>
      </c>
      <c r="L632" s="43" t="s">
        <v>3991</v>
      </c>
      <c r="M632" s="43">
        <v>3</v>
      </c>
      <c r="N632" s="43"/>
      <c r="O632" s="43" t="s">
        <v>3298</v>
      </c>
      <c r="P632" s="43"/>
      <c r="Q632" s="43" t="s">
        <v>2988</v>
      </c>
      <c r="R632" s="43" t="s">
        <v>2988</v>
      </c>
      <c r="S632" s="43"/>
      <c r="T632" s="43" t="s">
        <v>2988</v>
      </c>
      <c r="U632" s="43" t="s">
        <v>2988</v>
      </c>
      <c r="V632" s="43"/>
      <c r="W632" s="43"/>
      <c r="X632" s="43"/>
      <c r="Y632" s="43">
        <v>5.2</v>
      </c>
      <c r="Z632" s="43">
        <v>5.2</v>
      </c>
      <c r="AA632" s="43">
        <v>5</v>
      </c>
      <c r="AB632" s="43"/>
      <c r="AC632" s="43"/>
      <c r="AD632" s="43"/>
      <c r="AE632" s="43"/>
      <c r="AF632" s="43"/>
      <c r="AG632" s="43"/>
      <c r="AH632" s="43"/>
      <c r="AI632" s="43">
        <v>5.1333333330000004</v>
      </c>
    </row>
    <row r="633" spans="1:35" ht="30.75" thickBot="1">
      <c r="A633" s="43" t="s">
        <v>1197</v>
      </c>
      <c r="B633" s="44">
        <v>43786</v>
      </c>
      <c r="C633" s="43" t="s">
        <v>2983</v>
      </c>
      <c r="D633" s="43" t="s">
        <v>3990</v>
      </c>
      <c r="E633" s="43" t="s">
        <v>324</v>
      </c>
      <c r="F633" s="43" t="s">
        <v>2118</v>
      </c>
      <c r="G633" s="43" t="s">
        <v>2119</v>
      </c>
      <c r="H633" s="43" t="s">
        <v>3007</v>
      </c>
      <c r="I633" s="45" t="s">
        <v>2986</v>
      </c>
      <c r="J633" s="43">
        <v>2</v>
      </c>
      <c r="K633" s="46" t="s">
        <v>2496</v>
      </c>
      <c r="L633" s="43" t="s">
        <v>3992</v>
      </c>
      <c r="M633" s="43">
        <v>4</v>
      </c>
      <c r="N633" s="43"/>
      <c r="O633" s="43" t="s">
        <v>3296</v>
      </c>
      <c r="P633" s="43"/>
      <c r="Q633" s="43" t="s">
        <v>2988</v>
      </c>
      <c r="R633" s="43" t="s">
        <v>2988</v>
      </c>
      <c r="S633" s="43"/>
      <c r="T633" s="43" t="s">
        <v>2988</v>
      </c>
      <c r="U633" s="43" t="s">
        <v>2988</v>
      </c>
      <c r="V633" s="43"/>
      <c r="W633" s="43"/>
      <c r="X633" s="43"/>
      <c r="Y633" s="43">
        <v>4.3</v>
      </c>
      <c r="Z633" s="43">
        <v>4.0999999999999996</v>
      </c>
      <c r="AA633" s="43">
        <v>4</v>
      </c>
      <c r="AB633" s="43">
        <v>4</v>
      </c>
      <c r="AC633" s="43"/>
      <c r="AD633" s="43"/>
      <c r="AE633" s="43"/>
      <c r="AF633" s="43"/>
      <c r="AG633" s="43"/>
      <c r="AH633" s="43"/>
      <c r="AI633" s="43">
        <v>4.0999999999999996</v>
      </c>
    </row>
    <row r="634" spans="1:35" ht="30.75" thickBot="1">
      <c r="A634" s="43" t="s">
        <v>1197</v>
      </c>
      <c r="B634" s="44">
        <v>43786</v>
      </c>
      <c r="C634" s="43" t="s">
        <v>2983</v>
      </c>
      <c r="D634" s="43" t="s">
        <v>3990</v>
      </c>
      <c r="E634" s="43" t="s">
        <v>324</v>
      </c>
      <c r="F634" s="43" t="s">
        <v>2118</v>
      </c>
      <c r="G634" s="43" t="s">
        <v>2119</v>
      </c>
      <c r="H634" s="43" t="s">
        <v>3007</v>
      </c>
      <c r="I634" s="47" t="s">
        <v>2997</v>
      </c>
      <c r="J634" s="43">
        <v>3</v>
      </c>
      <c r="K634" s="46" t="s">
        <v>3993</v>
      </c>
      <c r="L634" s="43" t="s">
        <v>3994</v>
      </c>
      <c r="M634" s="43">
        <v>10</v>
      </c>
      <c r="N634" s="43"/>
      <c r="O634" s="43" t="s">
        <v>3323</v>
      </c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</row>
    <row r="635" spans="1:35" ht="15.75" thickBot="1">
      <c r="A635" s="43" t="s">
        <v>1197</v>
      </c>
      <c r="B635" s="44">
        <v>43786</v>
      </c>
      <c r="C635" s="43" t="s">
        <v>2983</v>
      </c>
      <c r="D635" s="43" t="s">
        <v>3995</v>
      </c>
      <c r="E635" s="43" t="s">
        <v>324</v>
      </c>
      <c r="F635" s="43" t="s">
        <v>2088</v>
      </c>
      <c r="G635" s="43" t="s">
        <v>2089</v>
      </c>
      <c r="H635" s="43" t="s">
        <v>3205</v>
      </c>
      <c r="I635" s="45" t="s">
        <v>2986</v>
      </c>
      <c r="J635" s="43">
        <v>2</v>
      </c>
      <c r="K635" s="46" t="s">
        <v>2808</v>
      </c>
      <c r="L635" s="43"/>
      <c r="M635" s="43">
        <v>15</v>
      </c>
      <c r="N635" s="43" t="s">
        <v>3002</v>
      </c>
      <c r="O635" s="43"/>
      <c r="P635" s="43" t="s">
        <v>2988</v>
      </c>
      <c r="Q635" s="43" t="s">
        <v>2988</v>
      </c>
      <c r="R635" s="43" t="s">
        <v>2988</v>
      </c>
      <c r="S635" s="43"/>
      <c r="T635" s="43" t="s">
        <v>2988</v>
      </c>
      <c r="U635" s="43" t="s">
        <v>2988</v>
      </c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</row>
    <row r="636" spans="1:35" ht="15.75" thickBot="1">
      <c r="A636" s="43" t="s">
        <v>1197</v>
      </c>
      <c r="B636" s="44">
        <v>43786</v>
      </c>
      <c r="C636" s="43" t="s">
        <v>2983</v>
      </c>
      <c r="D636" s="43" t="s">
        <v>3995</v>
      </c>
      <c r="E636" s="43" t="s">
        <v>324</v>
      </c>
      <c r="F636" s="43" t="s">
        <v>2088</v>
      </c>
      <c r="G636" s="43" t="s">
        <v>2089</v>
      </c>
      <c r="H636" s="43" t="s">
        <v>3205</v>
      </c>
      <c r="I636" s="45" t="s">
        <v>2986</v>
      </c>
      <c r="J636" s="43">
        <v>3</v>
      </c>
      <c r="K636" s="46" t="s">
        <v>2812</v>
      </c>
      <c r="L636" s="43"/>
      <c r="M636" s="43">
        <v>16</v>
      </c>
      <c r="N636" s="43" t="s">
        <v>3002</v>
      </c>
      <c r="O636" s="43"/>
      <c r="P636" s="43" t="s">
        <v>2988</v>
      </c>
      <c r="Q636" s="43" t="s">
        <v>2988</v>
      </c>
      <c r="R636" s="43" t="s">
        <v>2988</v>
      </c>
      <c r="S636" s="43"/>
      <c r="T636" s="43" t="s">
        <v>2988</v>
      </c>
      <c r="U636" s="43" t="s">
        <v>2988</v>
      </c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</row>
    <row r="637" spans="1:35" ht="30.75" thickBot="1">
      <c r="A637" s="43" t="s">
        <v>1197</v>
      </c>
      <c r="B637" s="44">
        <v>43786</v>
      </c>
      <c r="C637" s="43" t="s">
        <v>2983</v>
      </c>
      <c r="D637" s="43" t="s">
        <v>3995</v>
      </c>
      <c r="E637" s="43" t="s">
        <v>324</v>
      </c>
      <c r="F637" s="43" t="s">
        <v>2088</v>
      </c>
      <c r="G637" s="43" t="s">
        <v>2089</v>
      </c>
      <c r="H637" s="43" t="s">
        <v>3205</v>
      </c>
      <c r="I637" s="47" t="s">
        <v>2997</v>
      </c>
      <c r="J637" s="43">
        <v>4</v>
      </c>
      <c r="K637" s="46" t="s">
        <v>3996</v>
      </c>
      <c r="L637" s="43"/>
      <c r="M637" s="43">
        <v>17</v>
      </c>
      <c r="N637" s="43" t="s">
        <v>3002</v>
      </c>
      <c r="O637" s="43"/>
      <c r="P637" s="43" t="s">
        <v>2988</v>
      </c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</row>
    <row r="638" spans="1:35" ht="30.75" thickBot="1">
      <c r="A638" s="43" t="s">
        <v>1197</v>
      </c>
      <c r="B638" s="44">
        <v>43783</v>
      </c>
      <c r="C638" s="43" t="s">
        <v>2983</v>
      </c>
      <c r="D638" s="43" t="s">
        <v>3997</v>
      </c>
      <c r="E638" s="43" t="s">
        <v>371</v>
      </c>
      <c r="F638" s="43" t="s">
        <v>2640</v>
      </c>
      <c r="G638" s="43" t="s">
        <v>2641</v>
      </c>
      <c r="H638" s="43" t="s">
        <v>3363</v>
      </c>
      <c r="I638" s="47" t="s">
        <v>2997</v>
      </c>
      <c r="J638" s="43">
        <v>3</v>
      </c>
      <c r="K638" s="46" t="s">
        <v>3998</v>
      </c>
      <c r="L638" s="43">
        <v>1.7</v>
      </c>
      <c r="M638" s="43">
        <v>1</v>
      </c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</row>
    <row r="639" spans="1:35" ht="30.75" thickBot="1">
      <c r="A639" s="43" t="s">
        <v>1197</v>
      </c>
      <c r="B639" s="44">
        <v>43783</v>
      </c>
      <c r="C639" s="43" t="s">
        <v>2983</v>
      </c>
      <c r="D639" s="43" t="s">
        <v>3997</v>
      </c>
      <c r="E639" s="43" t="s">
        <v>371</v>
      </c>
      <c r="F639" s="43" t="s">
        <v>2088</v>
      </c>
      <c r="G639" s="43" t="s">
        <v>2089</v>
      </c>
      <c r="H639" s="43" t="s">
        <v>3205</v>
      </c>
      <c r="I639" s="52" t="s">
        <v>3145</v>
      </c>
      <c r="J639" s="43">
        <v>3</v>
      </c>
      <c r="K639" s="46" t="s">
        <v>3999</v>
      </c>
      <c r="L639" s="43" t="s">
        <v>4000</v>
      </c>
      <c r="M639" s="43">
        <v>2</v>
      </c>
      <c r="N639" s="43" t="s">
        <v>3002</v>
      </c>
      <c r="O639" s="43" t="s">
        <v>4001</v>
      </c>
      <c r="P639" s="43" t="s">
        <v>2988</v>
      </c>
      <c r="Q639" s="43"/>
      <c r="R639" s="43"/>
      <c r="S639" s="43"/>
      <c r="T639" s="43"/>
      <c r="U639" s="43"/>
      <c r="V639" s="43"/>
      <c r="W639" s="43"/>
      <c r="X639" s="43"/>
      <c r="Y639" s="43">
        <v>1</v>
      </c>
      <c r="Z639" s="43">
        <v>0.9</v>
      </c>
      <c r="AA639" s="43"/>
      <c r="AB639" s="43"/>
      <c r="AC639" s="43"/>
      <c r="AD639" s="43"/>
      <c r="AE639" s="43"/>
      <c r="AF639" s="43"/>
      <c r="AG639" s="43"/>
      <c r="AH639" s="43"/>
      <c r="AI639" s="43">
        <v>0.95</v>
      </c>
    </row>
    <row r="640" spans="1:35" ht="30.75" thickBot="1">
      <c r="A640" s="43" t="s">
        <v>1197</v>
      </c>
      <c r="B640" s="44">
        <v>43786</v>
      </c>
      <c r="C640" s="43" t="s">
        <v>2983</v>
      </c>
      <c r="D640" s="43" t="s">
        <v>4002</v>
      </c>
      <c r="E640" s="43" t="s">
        <v>436</v>
      </c>
      <c r="F640" s="43" t="s">
        <v>1859</v>
      </c>
      <c r="G640" s="43" t="s">
        <v>1860</v>
      </c>
      <c r="H640" s="43" t="s">
        <v>4003</v>
      </c>
      <c r="I640" s="45" t="s">
        <v>2986</v>
      </c>
      <c r="J640" s="43">
        <v>1</v>
      </c>
      <c r="K640" s="46" t="s">
        <v>2566</v>
      </c>
      <c r="L640" s="43" t="s">
        <v>4004</v>
      </c>
      <c r="M640" s="43">
        <v>5</v>
      </c>
      <c r="N640" s="43" t="s">
        <v>3002</v>
      </c>
      <c r="O640" s="43"/>
      <c r="P640" s="43" t="s">
        <v>2988</v>
      </c>
      <c r="Q640" s="43" t="s">
        <v>2988</v>
      </c>
      <c r="R640" s="43" t="s">
        <v>2988</v>
      </c>
      <c r="S640" s="43"/>
      <c r="T640" s="43" t="s">
        <v>2988</v>
      </c>
      <c r="U640" s="43" t="s">
        <v>2988</v>
      </c>
      <c r="V640" s="43"/>
      <c r="W640" s="43"/>
      <c r="X640" s="43"/>
      <c r="Y640" s="43">
        <v>2.4</v>
      </c>
      <c r="Z640" s="43">
        <v>3</v>
      </c>
      <c r="AA640" s="43">
        <v>2.6</v>
      </c>
      <c r="AB640" s="43">
        <v>2.5</v>
      </c>
      <c r="AC640" s="43">
        <v>2.7</v>
      </c>
      <c r="AD640" s="43"/>
      <c r="AE640" s="43"/>
      <c r="AF640" s="43"/>
      <c r="AG640" s="43"/>
      <c r="AH640" s="43"/>
      <c r="AI640" s="43">
        <v>2.64</v>
      </c>
    </row>
    <row r="641" spans="1:35" ht="30.75" thickBot="1">
      <c r="A641" s="43" t="s">
        <v>1197</v>
      </c>
      <c r="B641" s="44">
        <v>43786</v>
      </c>
      <c r="C641" s="43" t="s">
        <v>2983</v>
      </c>
      <c r="D641" s="43" t="s">
        <v>4002</v>
      </c>
      <c r="E641" s="43" t="s">
        <v>436</v>
      </c>
      <c r="F641" s="43" t="s">
        <v>1859</v>
      </c>
      <c r="G641" s="46" t="s">
        <v>1860</v>
      </c>
      <c r="H641" s="43" t="s">
        <v>4003</v>
      </c>
      <c r="I641" s="45" t="s">
        <v>2986</v>
      </c>
      <c r="J641" s="43">
        <v>2</v>
      </c>
      <c r="K641" s="46" t="s">
        <v>1861</v>
      </c>
      <c r="L641" s="43"/>
      <c r="M641" s="43">
        <v>5</v>
      </c>
      <c r="N641" s="43" t="s">
        <v>3002</v>
      </c>
      <c r="O641" s="43"/>
      <c r="P641" s="43" t="s">
        <v>2988</v>
      </c>
      <c r="Q641" s="43" t="s">
        <v>2988</v>
      </c>
      <c r="R641" s="43" t="s">
        <v>2988</v>
      </c>
      <c r="S641" s="43"/>
      <c r="T641" s="43" t="s">
        <v>2988</v>
      </c>
      <c r="U641" s="43" t="s">
        <v>2988</v>
      </c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</row>
    <row r="642" spans="1:35" ht="30.75" thickBot="1">
      <c r="A642" s="43" t="s">
        <v>1197</v>
      </c>
      <c r="B642" s="44">
        <v>43786</v>
      </c>
      <c r="C642" s="43" t="s">
        <v>2983</v>
      </c>
      <c r="D642" s="43" t="s">
        <v>4002</v>
      </c>
      <c r="E642" s="43" t="s">
        <v>436</v>
      </c>
      <c r="F642" s="43" t="s">
        <v>1579</v>
      </c>
      <c r="G642" s="43" t="s">
        <v>1580</v>
      </c>
      <c r="H642" s="43" t="s">
        <v>3060</v>
      </c>
      <c r="I642" s="45" t="s">
        <v>2986</v>
      </c>
      <c r="J642" s="43">
        <v>1</v>
      </c>
      <c r="K642" s="46" t="s">
        <v>2537</v>
      </c>
      <c r="L642" s="43" t="s">
        <v>4005</v>
      </c>
      <c r="M642" s="43">
        <v>2</v>
      </c>
      <c r="N642" s="43" t="s">
        <v>3002</v>
      </c>
      <c r="O642" s="43"/>
      <c r="P642" s="43" t="s">
        <v>2988</v>
      </c>
      <c r="Q642" s="43" t="s">
        <v>2988</v>
      </c>
      <c r="R642" s="43" t="s">
        <v>2988</v>
      </c>
      <c r="S642" s="43"/>
      <c r="T642" s="43" t="s">
        <v>2988</v>
      </c>
      <c r="U642" s="43" t="s">
        <v>2988</v>
      </c>
      <c r="V642" s="43"/>
      <c r="W642" s="43"/>
      <c r="X642" s="43"/>
      <c r="Y642" s="43">
        <v>3.9</v>
      </c>
      <c r="Z642" s="43">
        <v>3.2</v>
      </c>
      <c r="AA642" s="43"/>
      <c r="AB642" s="43"/>
      <c r="AC642" s="43"/>
      <c r="AD642" s="43"/>
      <c r="AE642" s="43"/>
      <c r="AF642" s="43"/>
      <c r="AG642" s="43"/>
      <c r="AH642" s="43"/>
      <c r="AI642" s="43">
        <v>3.55</v>
      </c>
    </row>
    <row r="643" spans="1:35" ht="30.75" thickBot="1">
      <c r="A643" s="43" t="s">
        <v>1197</v>
      </c>
      <c r="B643" s="44">
        <v>43786</v>
      </c>
      <c r="C643" s="43" t="s">
        <v>2983</v>
      </c>
      <c r="D643" s="43" t="s">
        <v>4002</v>
      </c>
      <c r="E643" s="43" t="s">
        <v>436</v>
      </c>
      <c r="F643" s="43" t="s">
        <v>1579</v>
      </c>
      <c r="G643" s="43" t="s">
        <v>1580</v>
      </c>
      <c r="H643" s="43" t="s">
        <v>3060</v>
      </c>
      <c r="I643" s="45" t="s">
        <v>2986</v>
      </c>
      <c r="J643" s="43">
        <v>2</v>
      </c>
      <c r="K643" s="46" t="s">
        <v>2677</v>
      </c>
      <c r="L643" s="43" t="s">
        <v>4006</v>
      </c>
      <c r="M643" s="43">
        <v>3</v>
      </c>
      <c r="N643" s="43" t="s">
        <v>3002</v>
      </c>
      <c r="O643" s="43"/>
      <c r="P643" s="43" t="s">
        <v>2988</v>
      </c>
      <c r="Q643" s="43" t="s">
        <v>2988</v>
      </c>
      <c r="R643" s="43" t="s">
        <v>2988</v>
      </c>
      <c r="S643" s="43"/>
      <c r="T643" s="43" t="s">
        <v>2988</v>
      </c>
      <c r="U643" s="43" t="s">
        <v>2988</v>
      </c>
      <c r="V643" s="43"/>
      <c r="W643" s="43"/>
      <c r="X643" s="43"/>
      <c r="Y643" s="43">
        <v>2.7</v>
      </c>
      <c r="Z643" s="43">
        <v>2.9</v>
      </c>
      <c r="AA643" s="43">
        <v>2</v>
      </c>
      <c r="AB643" s="43"/>
      <c r="AC643" s="43"/>
      <c r="AD643" s="43"/>
      <c r="AE643" s="43"/>
      <c r="AF643" s="43"/>
      <c r="AG643" s="43"/>
      <c r="AH643" s="43"/>
      <c r="AI643" s="43">
        <v>2.5333333329999999</v>
      </c>
    </row>
    <row r="644" spans="1:35" ht="45.75" thickBot="1">
      <c r="A644" s="43" t="s">
        <v>1197</v>
      </c>
      <c r="B644" s="44">
        <v>43786</v>
      </c>
      <c r="C644" s="43" t="s">
        <v>2983</v>
      </c>
      <c r="D644" s="43" t="s">
        <v>4007</v>
      </c>
      <c r="E644" s="43" t="s">
        <v>436</v>
      </c>
      <c r="F644" s="43" t="s">
        <v>2555</v>
      </c>
      <c r="G644" s="43" t="s">
        <v>2556</v>
      </c>
      <c r="H644" s="43" t="s">
        <v>4008</v>
      </c>
      <c r="I644" s="45" t="s">
        <v>2986</v>
      </c>
      <c r="J644" s="43">
        <v>1</v>
      </c>
      <c r="K644" s="46" t="s">
        <v>2560</v>
      </c>
      <c r="L644" s="43" t="s">
        <v>4009</v>
      </c>
      <c r="M644" s="43">
        <v>5</v>
      </c>
      <c r="N644" s="43" t="s">
        <v>3002</v>
      </c>
      <c r="O644" s="43" t="s">
        <v>4010</v>
      </c>
      <c r="P644" s="43" t="s">
        <v>2988</v>
      </c>
      <c r="Q644" s="43" t="s">
        <v>2988</v>
      </c>
      <c r="R644" s="43" t="s">
        <v>2988</v>
      </c>
      <c r="S644" s="43"/>
      <c r="T644" s="43" t="s">
        <v>2988</v>
      </c>
      <c r="U644" s="43" t="s">
        <v>2988</v>
      </c>
      <c r="V644" s="43"/>
      <c r="W644" s="43"/>
      <c r="X644" s="43"/>
      <c r="Y644" s="43">
        <v>4</v>
      </c>
      <c r="Z644" s="43">
        <v>4.0999999999999996</v>
      </c>
      <c r="AA644" s="43">
        <v>4.2</v>
      </c>
      <c r="AB644" s="43">
        <v>4.5</v>
      </c>
      <c r="AC644" s="43">
        <v>4.5999999999999996</v>
      </c>
      <c r="AD644" s="43"/>
      <c r="AE644" s="43"/>
      <c r="AF644" s="43"/>
      <c r="AG644" s="43"/>
      <c r="AH644" s="43"/>
      <c r="AI644" s="43">
        <v>4.28</v>
      </c>
    </row>
    <row r="645" spans="1:35" ht="30.75" thickBot="1">
      <c r="A645" s="43" t="s">
        <v>1197</v>
      </c>
      <c r="B645" s="44">
        <v>43786</v>
      </c>
      <c r="C645" s="43" t="s">
        <v>2983</v>
      </c>
      <c r="D645" s="43" t="s">
        <v>4011</v>
      </c>
      <c r="E645" s="43" t="s">
        <v>436</v>
      </c>
      <c r="F645" s="43" t="s">
        <v>3237</v>
      </c>
      <c r="G645" s="43"/>
      <c r="H645" s="43" t="s">
        <v>3238</v>
      </c>
      <c r="I645" s="47" t="s">
        <v>2997</v>
      </c>
      <c r="J645" s="43">
        <v>1</v>
      </c>
      <c r="K645" s="46" t="s">
        <v>4012</v>
      </c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</row>
    <row r="646" spans="1:35" ht="45.75" thickBot="1">
      <c r="A646" s="43" t="s">
        <v>1197</v>
      </c>
      <c r="B646" s="44">
        <v>43786</v>
      </c>
      <c r="C646" s="43" t="s">
        <v>2983</v>
      </c>
      <c r="D646" s="43" t="s">
        <v>4013</v>
      </c>
      <c r="E646" s="43" t="s">
        <v>436</v>
      </c>
      <c r="F646" s="43" t="s">
        <v>2555</v>
      </c>
      <c r="G646" s="43" t="s">
        <v>2556</v>
      </c>
      <c r="H646" s="43" t="s">
        <v>4008</v>
      </c>
      <c r="I646" s="45" t="s">
        <v>2986</v>
      </c>
      <c r="J646" s="43">
        <v>2</v>
      </c>
      <c r="K646" s="46" t="s">
        <v>2557</v>
      </c>
      <c r="L646" s="43"/>
      <c r="M646" s="43">
        <v>10</v>
      </c>
      <c r="N646" s="43" t="s">
        <v>3002</v>
      </c>
      <c r="O646" s="43" t="s">
        <v>3516</v>
      </c>
      <c r="P646" s="43" t="s">
        <v>2988</v>
      </c>
      <c r="Q646" s="43" t="s">
        <v>2988</v>
      </c>
      <c r="R646" s="43" t="s">
        <v>2988</v>
      </c>
      <c r="S646" s="43"/>
      <c r="T646" s="43" t="s">
        <v>2988</v>
      </c>
      <c r="U646" s="43" t="s">
        <v>2988</v>
      </c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</row>
    <row r="647" spans="1:35" ht="45.75" thickBot="1">
      <c r="A647" s="43" t="s">
        <v>1197</v>
      </c>
      <c r="B647" s="44">
        <v>43786</v>
      </c>
      <c r="C647" s="43" t="s">
        <v>2983</v>
      </c>
      <c r="D647" s="43" t="s">
        <v>4013</v>
      </c>
      <c r="E647" s="43" t="s">
        <v>436</v>
      </c>
      <c r="F647" s="43" t="s">
        <v>2555</v>
      </c>
      <c r="G647" s="43" t="s">
        <v>2556</v>
      </c>
      <c r="H647" s="43" t="s">
        <v>4008</v>
      </c>
      <c r="I647" s="47" t="s">
        <v>2997</v>
      </c>
      <c r="J647" s="43">
        <v>3</v>
      </c>
      <c r="K647" s="46" t="s">
        <v>4014</v>
      </c>
      <c r="L647" s="43"/>
      <c r="M647" s="43">
        <v>10</v>
      </c>
      <c r="N647" s="43" t="s">
        <v>3002</v>
      </c>
      <c r="O647" s="43" t="s">
        <v>3516</v>
      </c>
      <c r="P647" s="43" t="s">
        <v>2988</v>
      </c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</row>
    <row r="648" spans="1:35" ht="30.75" thickBot="1">
      <c r="A648" s="43" t="s">
        <v>1197</v>
      </c>
      <c r="B648" s="44">
        <v>43786</v>
      </c>
      <c r="C648" s="43" t="s">
        <v>2983</v>
      </c>
      <c r="D648" s="43" t="s">
        <v>4015</v>
      </c>
      <c r="E648" s="43" t="s">
        <v>324</v>
      </c>
      <c r="F648" s="43" t="s">
        <v>3237</v>
      </c>
      <c r="G648" s="43"/>
      <c r="H648" s="43" t="s">
        <v>3238</v>
      </c>
      <c r="I648" s="47" t="s">
        <v>2997</v>
      </c>
      <c r="J648" s="43">
        <v>1</v>
      </c>
      <c r="K648" s="46" t="s">
        <v>4016</v>
      </c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</row>
    <row r="649" spans="1:35" ht="30.75" thickBot="1">
      <c r="A649" s="43" t="s">
        <v>1197</v>
      </c>
      <c r="B649" s="44">
        <v>43786</v>
      </c>
      <c r="C649" s="43" t="s">
        <v>2983</v>
      </c>
      <c r="D649" s="43" t="s">
        <v>4015</v>
      </c>
      <c r="E649" s="43" t="s">
        <v>324</v>
      </c>
      <c r="F649" s="43" t="s">
        <v>3237</v>
      </c>
      <c r="G649" s="43"/>
      <c r="H649" s="43" t="s">
        <v>3238</v>
      </c>
      <c r="I649" s="47" t="s">
        <v>2997</v>
      </c>
      <c r="J649" s="43">
        <v>2</v>
      </c>
      <c r="K649" s="46" t="s">
        <v>4017</v>
      </c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</row>
    <row r="650" spans="1:35" ht="30.75" thickBot="1">
      <c r="A650" s="43" t="s">
        <v>1197</v>
      </c>
      <c r="B650" s="44">
        <v>43786</v>
      </c>
      <c r="C650" s="43" t="s">
        <v>2983</v>
      </c>
      <c r="D650" s="43" t="s">
        <v>4015</v>
      </c>
      <c r="E650" s="43" t="s">
        <v>324</v>
      </c>
      <c r="F650" s="43" t="s">
        <v>3237</v>
      </c>
      <c r="G650" s="43"/>
      <c r="H650" s="43" t="s">
        <v>3238</v>
      </c>
      <c r="I650" s="47" t="s">
        <v>2997</v>
      </c>
      <c r="J650" s="43">
        <v>3</v>
      </c>
      <c r="K650" s="46" t="s">
        <v>4018</v>
      </c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</row>
    <row r="651" spans="1:35" ht="30.75" thickBot="1">
      <c r="A651" s="43" t="s">
        <v>1197</v>
      </c>
      <c r="B651" s="44">
        <v>43786</v>
      </c>
      <c r="C651" s="43" t="s">
        <v>2983</v>
      </c>
      <c r="D651" s="43" t="s">
        <v>4019</v>
      </c>
      <c r="E651" s="43" t="s">
        <v>324</v>
      </c>
      <c r="F651" s="43" t="s">
        <v>2640</v>
      </c>
      <c r="G651" s="43" t="s">
        <v>2641</v>
      </c>
      <c r="H651" s="43" t="s">
        <v>3363</v>
      </c>
      <c r="I651" s="47" t="s">
        <v>2997</v>
      </c>
      <c r="J651" s="43">
        <v>1</v>
      </c>
      <c r="K651" s="46" t="s">
        <v>3401</v>
      </c>
      <c r="L651" s="43" t="s">
        <v>3297</v>
      </c>
      <c r="M651" s="43">
        <v>2</v>
      </c>
      <c r="N651" s="43" t="s">
        <v>3002</v>
      </c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>
        <v>2</v>
      </c>
      <c r="Z651" s="43">
        <v>1.9</v>
      </c>
      <c r="AA651" s="43"/>
      <c r="AB651" s="43"/>
      <c r="AC651" s="43"/>
      <c r="AD651" s="43"/>
      <c r="AE651" s="43"/>
      <c r="AF651" s="43"/>
      <c r="AG651" s="43"/>
      <c r="AH651" s="43"/>
      <c r="AI651" s="43">
        <v>1.95</v>
      </c>
    </row>
    <row r="652" spans="1:35" ht="30.75" thickBot="1">
      <c r="A652" s="43" t="s">
        <v>1197</v>
      </c>
      <c r="B652" s="44">
        <v>43786</v>
      </c>
      <c r="C652" s="43" t="s">
        <v>2983</v>
      </c>
      <c r="D652" s="43" t="s">
        <v>4020</v>
      </c>
      <c r="E652" s="43" t="s">
        <v>324</v>
      </c>
      <c r="F652" s="43" t="s">
        <v>1161</v>
      </c>
      <c r="G652" s="43" t="s">
        <v>2419</v>
      </c>
      <c r="H652" s="43" t="s">
        <v>2996</v>
      </c>
      <c r="I652" s="45" t="s">
        <v>2986</v>
      </c>
      <c r="J652" s="43">
        <v>1</v>
      </c>
      <c r="K652" s="46" t="s">
        <v>2420</v>
      </c>
      <c r="L652" s="43">
        <v>5.3</v>
      </c>
      <c r="M652" s="43">
        <v>1</v>
      </c>
      <c r="N652" s="43" t="s">
        <v>1111</v>
      </c>
      <c r="O652" s="43" t="s">
        <v>3298</v>
      </c>
      <c r="P652" s="43"/>
      <c r="Q652" s="43" t="s">
        <v>2988</v>
      </c>
      <c r="R652" s="43" t="s">
        <v>2988</v>
      </c>
      <c r="S652" s="43"/>
      <c r="T652" s="43" t="s">
        <v>2988</v>
      </c>
      <c r="U652" s="43" t="s">
        <v>2988</v>
      </c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</row>
    <row r="653" spans="1:35" ht="30.75" thickBot="1">
      <c r="A653" s="43" t="s">
        <v>1197</v>
      </c>
      <c r="B653" s="44">
        <v>43786</v>
      </c>
      <c r="C653" s="43" t="s">
        <v>2983</v>
      </c>
      <c r="D653" s="43" t="s">
        <v>4020</v>
      </c>
      <c r="E653" s="43" t="s">
        <v>324</v>
      </c>
      <c r="F653" s="43" t="s">
        <v>1161</v>
      </c>
      <c r="G653" s="43" t="s">
        <v>2419</v>
      </c>
      <c r="H653" s="43" t="s">
        <v>2996</v>
      </c>
      <c r="I653" s="45" t="s">
        <v>2986</v>
      </c>
      <c r="J653" s="43">
        <v>2</v>
      </c>
      <c r="K653" s="46" t="s">
        <v>2796</v>
      </c>
      <c r="L653" s="43">
        <v>2.7</v>
      </c>
      <c r="M653" s="43">
        <v>1</v>
      </c>
      <c r="N653" s="43" t="s">
        <v>3002</v>
      </c>
      <c r="O653" s="43" t="s">
        <v>3296</v>
      </c>
      <c r="P653" s="43" t="s">
        <v>2988</v>
      </c>
      <c r="Q653" s="43" t="s">
        <v>2988</v>
      </c>
      <c r="R653" s="43" t="s">
        <v>2988</v>
      </c>
      <c r="S653" s="43"/>
      <c r="T653" s="43" t="s">
        <v>2988</v>
      </c>
      <c r="U653" s="43" t="s">
        <v>2988</v>
      </c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</row>
    <row r="654" spans="1:35" ht="30.75" thickBot="1">
      <c r="A654" s="43" t="s">
        <v>1197</v>
      </c>
      <c r="B654" s="44">
        <v>43786</v>
      </c>
      <c r="C654" s="43" t="s">
        <v>2983</v>
      </c>
      <c r="D654" s="43" t="s">
        <v>4020</v>
      </c>
      <c r="E654" s="43" t="s">
        <v>324</v>
      </c>
      <c r="F654" s="43" t="s">
        <v>1161</v>
      </c>
      <c r="G654" s="43" t="s">
        <v>2419</v>
      </c>
      <c r="H654" s="43" t="s">
        <v>2996</v>
      </c>
      <c r="I654" s="45" t="s">
        <v>2986</v>
      </c>
      <c r="J654" s="43">
        <v>3</v>
      </c>
      <c r="K654" s="46" t="s">
        <v>2816</v>
      </c>
      <c r="L654" s="43">
        <v>2.1</v>
      </c>
      <c r="M654" s="43">
        <v>1</v>
      </c>
      <c r="N654" s="43" t="s">
        <v>3002</v>
      </c>
      <c r="O654" s="43" t="s">
        <v>3323</v>
      </c>
      <c r="P654" s="43" t="s">
        <v>2988</v>
      </c>
      <c r="Q654" s="43" t="s">
        <v>2988</v>
      </c>
      <c r="R654" s="43" t="s">
        <v>2988</v>
      </c>
      <c r="S654" s="43"/>
      <c r="T654" s="43" t="s">
        <v>2988</v>
      </c>
      <c r="U654" s="43" t="s">
        <v>2988</v>
      </c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</row>
    <row r="655" spans="1:35" ht="30.75" thickBot="1">
      <c r="A655" s="43" t="s">
        <v>1197</v>
      </c>
      <c r="B655" s="44">
        <v>43783</v>
      </c>
      <c r="C655" s="43" t="s">
        <v>2983</v>
      </c>
      <c r="D655" s="43" t="s">
        <v>4021</v>
      </c>
      <c r="E655" s="43" t="s">
        <v>371</v>
      </c>
      <c r="F655" s="43" t="s">
        <v>2532</v>
      </c>
      <c r="G655" s="43" t="s">
        <v>2533</v>
      </c>
      <c r="H655" s="43" t="s">
        <v>4022</v>
      </c>
      <c r="I655" s="45" t="s">
        <v>2986</v>
      </c>
      <c r="J655" s="43">
        <v>1</v>
      </c>
      <c r="K655" s="46" t="s">
        <v>2534</v>
      </c>
      <c r="L655" s="43"/>
      <c r="M655" s="43"/>
      <c r="N655" s="43"/>
      <c r="O655" s="43"/>
      <c r="P655" s="43"/>
      <c r="Q655" s="43" t="s">
        <v>2988</v>
      </c>
      <c r="R655" s="43" t="s">
        <v>2988</v>
      </c>
      <c r="S655" s="43"/>
      <c r="T655" s="43" t="s">
        <v>2988</v>
      </c>
      <c r="U655" s="43" t="s">
        <v>2988</v>
      </c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</row>
    <row r="656" spans="1:35" ht="30.75" thickBot="1">
      <c r="A656" s="43" t="s">
        <v>1197</v>
      </c>
      <c r="B656" s="44">
        <v>43783</v>
      </c>
      <c r="C656" s="43" t="s">
        <v>2983</v>
      </c>
      <c r="D656" s="43" t="s">
        <v>4021</v>
      </c>
      <c r="E656" s="43" t="s">
        <v>371</v>
      </c>
      <c r="F656" s="43" t="s">
        <v>2532</v>
      </c>
      <c r="G656" s="46" t="s">
        <v>2533</v>
      </c>
      <c r="H656" s="43" t="s">
        <v>4022</v>
      </c>
      <c r="I656" s="45" t="s">
        <v>2986</v>
      </c>
      <c r="J656" s="43">
        <v>2</v>
      </c>
      <c r="K656" s="46" t="s">
        <v>2584</v>
      </c>
      <c r="L656" s="43"/>
      <c r="M656" s="43"/>
      <c r="N656" s="43"/>
      <c r="O656" s="43"/>
      <c r="P656" s="43"/>
      <c r="Q656" s="43" t="s">
        <v>2988</v>
      </c>
      <c r="R656" s="43" t="s">
        <v>2988</v>
      </c>
      <c r="S656" s="43"/>
      <c r="T656" s="43" t="s">
        <v>2988</v>
      </c>
      <c r="U656" s="43" t="s">
        <v>2988</v>
      </c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</row>
    <row r="657" spans="1:35" ht="30.75" thickBot="1">
      <c r="A657" s="43" t="s">
        <v>1197</v>
      </c>
      <c r="B657" s="44">
        <v>43783</v>
      </c>
      <c r="C657" s="43" t="s">
        <v>2983</v>
      </c>
      <c r="D657" s="43" t="s">
        <v>4021</v>
      </c>
      <c r="E657" s="43" t="s">
        <v>371</v>
      </c>
      <c r="F657" s="43" t="s">
        <v>2532</v>
      </c>
      <c r="G657" s="46" t="s">
        <v>2533</v>
      </c>
      <c r="H657" s="43" t="s">
        <v>4022</v>
      </c>
      <c r="I657" s="47" t="s">
        <v>2997</v>
      </c>
      <c r="J657" s="43">
        <v>3</v>
      </c>
      <c r="K657" s="46" t="s">
        <v>4023</v>
      </c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</row>
    <row r="658" spans="1:35" ht="15.75" thickBot="1">
      <c r="A658" s="43" t="s">
        <v>1197</v>
      </c>
      <c r="B658" s="44">
        <v>43783</v>
      </c>
      <c r="C658" s="43" t="s">
        <v>2983</v>
      </c>
      <c r="D658" s="43" t="s">
        <v>3940</v>
      </c>
      <c r="E658" s="43" t="s">
        <v>371</v>
      </c>
      <c r="F658" s="43" t="s">
        <v>1894</v>
      </c>
      <c r="G658" s="43"/>
      <c r="H658" s="43" t="s">
        <v>3069</v>
      </c>
      <c r="I658" s="45" t="s">
        <v>2986</v>
      </c>
      <c r="J658" s="43">
        <v>1</v>
      </c>
      <c r="K658" s="46" t="s">
        <v>1895</v>
      </c>
      <c r="L658" s="43"/>
      <c r="M658" s="43"/>
      <c r="N658" s="43"/>
      <c r="O658" s="43"/>
      <c r="P658" s="43" t="s">
        <v>2988</v>
      </c>
      <c r="Q658" s="43" t="s">
        <v>2988</v>
      </c>
      <c r="R658" s="43" t="s">
        <v>2988</v>
      </c>
      <c r="S658" s="43"/>
      <c r="T658" s="43" t="s">
        <v>2988</v>
      </c>
      <c r="U658" s="43" t="s">
        <v>2988</v>
      </c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</row>
    <row r="659" spans="1:35" ht="15.75" thickBot="1">
      <c r="A659" s="43" t="s">
        <v>1197</v>
      </c>
      <c r="B659" s="44">
        <v>43783</v>
      </c>
      <c r="C659" s="43" t="s">
        <v>2983</v>
      </c>
      <c r="D659" s="43" t="s">
        <v>3947</v>
      </c>
      <c r="E659" s="43" t="s">
        <v>324</v>
      </c>
      <c r="F659" s="43" t="s">
        <v>1894</v>
      </c>
      <c r="G659" s="43"/>
      <c r="H659" s="43" t="s">
        <v>3069</v>
      </c>
      <c r="I659" s="45" t="s">
        <v>2986</v>
      </c>
      <c r="J659" s="43">
        <v>2</v>
      </c>
      <c r="K659" s="46" t="s">
        <v>2841</v>
      </c>
      <c r="L659" s="43"/>
      <c r="M659" s="43"/>
      <c r="N659" s="43"/>
      <c r="O659" s="43"/>
      <c r="P659" s="43" t="s">
        <v>2988</v>
      </c>
      <c r="Q659" s="43" t="s">
        <v>2988</v>
      </c>
      <c r="R659" s="43" t="s">
        <v>2988</v>
      </c>
      <c r="S659" s="43"/>
      <c r="T659" s="43" t="s">
        <v>2988</v>
      </c>
      <c r="U659" s="43" t="s">
        <v>2988</v>
      </c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</row>
    <row r="660" spans="1:35" ht="15.75" thickBot="1">
      <c r="A660" s="43" t="s">
        <v>1197</v>
      </c>
      <c r="B660" s="44">
        <v>43783</v>
      </c>
      <c r="C660" s="43" t="s">
        <v>2983</v>
      </c>
      <c r="D660" s="43" t="s">
        <v>4024</v>
      </c>
      <c r="E660" s="43" t="s">
        <v>371</v>
      </c>
      <c r="F660" s="43" t="s">
        <v>1894</v>
      </c>
      <c r="G660" s="43"/>
      <c r="H660" s="43" t="s">
        <v>3069</v>
      </c>
      <c r="I660" s="45" t="s">
        <v>2986</v>
      </c>
      <c r="J660" s="43">
        <v>2</v>
      </c>
      <c r="K660" s="46" t="s">
        <v>2804</v>
      </c>
      <c r="L660" s="43"/>
      <c r="M660" s="43"/>
      <c r="N660" s="43"/>
      <c r="O660" s="43"/>
      <c r="P660" s="43" t="s">
        <v>2988</v>
      </c>
      <c r="Q660" s="43" t="s">
        <v>2988</v>
      </c>
      <c r="R660" s="43" t="s">
        <v>2988</v>
      </c>
      <c r="S660" s="43"/>
      <c r="T660" s="43" t="s">
        <v>2988</v>
      </c>
      <c r="U660" s="43" t="s">
        <v>2988</v>
      </c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</row>
    <row r="661" spans="1:35" ht="30.75" thickBot="1">
      <c r="A661" s="43" t="s">
        <v>1197</v>
      </c>
      <c r="B661" s="44">
        <v>43786</v>
      </c>
      <c r="C661" s="43" t="s">
        <v>2983</v>
      </c>
      <c r="D661" s="43" t="s">
        <v>4025</v>
      </c>
      <c r="E661" s="43" t="s">
        <v>436</v>
      </c>
      <c r="F661" s="43" t="s">
        <v>2482</v>
      </c>
      <c r="G661" s="46" t="s">
        <v>2483</v>
      </c>
      <c r="H661" s="43" t="s">
        <v>4026</v>
      </c>
      <c r="I661" s="45" t="s">
        <v>2986</v>
      </c>
      <c r="J661" s="43">
        <v>1</v>
      </c>
      <c r="K661" s="46" t="s">
        <v>2487</v>
      </c>
      <c r="L661" s="43"/>
      <c r="M661" s="43">
        <v>8</v>
      </c>
      <c r="N661" s="43" t="s">
        <v>1111</v>
      </c>
      <c r="O661" s="43" t="s">
        <v>3899</v>
      </c>
      <c r="P661" s="43"/>
      <c r="Q661" s="43" t="s">
        <v>2988</v>
      </c>
      <c r="R661" s="43" t="s">
        <v>2988</v>
      </c>
      <c r="S661" s="43"/>
      <c r="T661" s="43" t="s">
        <v>2988</v>
      </c>
      <c r="U661" s="43" t="s">
        <v>2988</v>
      </c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</row>
    <row r="662" spans="1:35" ht="30.75" thickBot="1">
      <c r="A662" s="43" t="s">
        <v>1197</v>
      </c>
      <c r="B662" s="44">
        <v>43786</v>
      </c>
      <c r="C662" s="43" t="s">
        <v>2983</v>
      </c>
      <c r="D662" s="43" t="s">
        <v>4025</v>
      </c>
      <c r="E662" s="43" t="s">
        <v>436</v>
      </c>
      <c r="F662" s="43" t="s">
        <v>2482</v>
      </c>
      <c r="G662" s="46" t="s">
        <v>2483</v>
      </c>
      <c r="H662" s="43" t="s">
        <v>4026</v>
      </c>
      <c r="I662" s="45" t="s">
        <v>2986</v>
      </c>
      <c r="J662" s="43">
        <v>2</v>
      </c>
      <c r="K662" s="46" t="s">
        <v>2484</v>
      </c>
      <c r="L662" s="43" t="s">
        <v>4027</v>
      </c>
      <c r="M662" s="43">
        <v>8</v>
      </c>
      <c r="N662" s="43"/>
      <c r="O662" s="43" t="s">
        <v>3892</v>
      </c>
      <c r="P662" s="43"/>
      <c r="Q662" s="43" t="s">
        <v>2988</v>
      </c>
      <c r="R662" s="43" t="s">
        <v>2988</v>
      </c>
      <c r="S662" s="43"/>
      <c r="T662" s="43" t="s">
        <v>2988</v>
      </c>
      <c r="U662" s="43" t="s">
        <v>2988</v>
      </c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</row>
    <row r="663" spans="1:35" ht="30.75" thickBot="1">
      <c r="A663" s="43" t="s">
        <v>1197</v>
      </c>
      <c r="B663" s="44">
        <v>43786</v>
      </c>
      <c r="C663" s="43" t="s">
        <v>2983</v>
      </c>
      <c r="D663" s="43" t="s">
        <v>4025</v>
      </c>
      <c r="E663" s="43" t="s">
        <v>436</v>
      </c>
      <c r="F663" s="43" t="s">
        <v>2482</v>
      </c>
      <c r="G663" s="46" t="s">
        <v>2483</v>
      </c>
      <c r="H663" s="43" t="s">
        <v>4026</v>
      </c>
      <c r="I663" s="47" t="s">
        <v>2997</v>
      </c>
      <c r="J663" s="43">
        <v>3</v>
      </c>
      <c r="K663" s="46" t="s">
        <v>4028</v>
      </c>
      <c r="L663" s="43" t="s">
        <v>4029</v>
      </c>
      <c r="M663" s="43">
        <v>9</v>
      </c>
      <c r="N663" s="43"/>
      <c r="O663" s="43" t="s">
        <v>3896</v>
      </c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</row>
    <row r="664" spans="1:35" ht="15.75" thickBot="1">
      <c r="A664" s="43" t="s">
        <v>1197</v>
      </c>
      <c r="B664" s="44">
        <v>43786</v>
      </c>
      <c r="C664" s="43" t="s">
        <v>2983</v>
      </c>
      <c r="D664" s="43" t="s">
        <v>4030</v>
      </c>
      <c r="E664" s="43" t="s">
        <v>324</v>
      </c>
      <c r="F664" s="43" t="s">
        <v>2474</v>
      </c>
      <c r="G664" s="43" t="s">
        <v>2475</v>
      </c>
      <c r="H664" s="43" t="s">
        <v>4031</v>
      </c>
      <c r="I664" s="45" t="s">
        <v>2986</v>
      </c>
      <c r="J664" s="43">
        <v>1</v>
      </c>
      <c r="K664" s="46" t="s">
        <v>2476</v>
      </c>
      <c r="L664" s="43"/>
      <c r="M664" s="43"/>
      <c r="N664" s="43"/>
      <c r="O664" s="43" t="s">
        <v>3899</v>
      </c>
      <c r="P664" s="43"/>
      <c r="Q664" s="43" t="s">
        <v>2988</v>
      </c>
      <c r="R664" s="43" t="s">
        <v>2988</v>
      </c>
      <c r="S664" s="43"/>
      <c r="T664" s="43" t="s">
        <v>2988</v>
      </c>
      <c r="U664" s="43" t="s">
        <v>2988</v>
      </c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</row>
    <row r="665" spans="1:35" ht="15.75" thickBot="1">
      <c r="A665" s="43" t="s">
        <v>1197</v>
      </c>
      <c r="B665" s="44">
        <v>43786</v>
      </c>
      <c r="C665" s="43" t="s">
        <v>2983</v>
      </c>
      <c r="D665" s="43" t="s">
        <v>4030</v>
      </c>
      <c r="E665" s="43" t="s">
        <v>324</v>
      </c>
      <c r="F665" s="43" t="s">
        <v>2474</v>
      </c>
      <c r="G665" s="46" t="s">
        <v>2475</v>
      </c>
      <c r="H665" s="43" t="s">
        <v>4031</v>
      </c>
      <c r="I665" s="45" t="s">
        <v>2986</v>
      </c>
      <c r="J665" s="43">
        <v>2</v>
      </c>
      <c r="K665" s="46" t="s">
        <v>4032</v>
      </c>
      <c r="L665" s="43"/>
      <c r="M665" s="43"/>
      <c r="N665" s="43"/>
      <c r="O665" s="43" t="s">
        <v>3892</v>
      </c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</row>
    <row r="666" spans="1:35" ht="30.75" thickBot="1">
      <c r="A666" s="43" t="s">
        <v>1197</v>
      </c>
      <c r="B666" s="44">
        <v>43786</v>
      </c>
      <c r="C666" s="43" t="s">
        <v>2983</v>
      </c>
      <c r="D666" s="43" t="s">
        <v>4030</v>
      </c>
      <c r="E666" s="43" t="s">
        <v>324</v>
      </c>
      <c r="F666" s="43" t="s">
        <v>2474</v>
      </c>
      <c r="G666" s="46" t="s">
        <v>2475</v>
      </c>
      <c r="H666" s="43" t="s">
        <v>4031</v>
      </c>
      <c r="I666" s="47" t="s">
        <v>2997</v>
      </c>
      <c r="J666" s="43">
        <v>3</v>
      </c>
      <c r="K666" s="46" t="s">
        <v>4033</v>
      </c>
      <c r="L666" s="43"/>
      <c r="M666" s="43"/>
      <c r="N666" s="43"/>
      <c r="O666" s="43" t="s">
        <v>3896</v>
      </c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</row>
    <row r="667" spans="1:35" ht="30.75" thickBot="1">
      <c r="A667" s="43" t="s">
        <v>1197</v>
      </c>
      <c r="B667" s="44">
        <v>43786</v>
      </c>
      <c r="C667" s="43" t="s">
        <v>2983</v>
      </c>
      <c r="D667" s="43" t="s">
        <v>4034</v>
      </c>
      <c r="E667" s="43" t="s">
        <v>436</v>
      </c>
      <c r="F667" s="43" t="s">
        <v>1914</v>
      </c>
      <c r="G667" s="43" t="s">
        <v>1915</v>
      </c>
      <c r="H667" s="43" t="s">
        <v>3300</v>
      </c>
      <c r="I667" s="45" t="s">
        <v>2986</v>
      </c>
      <c r="J667" s="43">
        <v>1</v>
      </c>
      <c r="K667" s="46" t="s">
        <v>1964</v>
      </c>
      <c r="L667" s="43"/>
      <c r="M667" s="43"/>
      <c r="N667" s="43" t="s">
        <v>3002</v>
      </c>
      <c r="O667" s="43" t="s">
        <v>3899</v>
      </c>
      <c r="P667" s="43" t="s">
        <v>2988</v>
      </c>
      <c r="Q667" s="43" t="s">
        <v>2988</v>
      </c>
      <c r="R667" s="43" t="s">
        <v>2988</v>
      </c>
      <c r="S667" s="43"/>
      <c r="T667" s="43" t="s">
        <v>2988</v>
      </c>
      <c r="U667" s="43" t="s">
        <v>2988</v>
      </c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</row>
    <row r="668" spans="1:35" ht="30.75" thickBot="1">
      <c r="A668" s="43" t="s">
        <v>1197</v>
      </c>
      <c r="B668" s="44">
        <v>43786</v>
      </c>
      <c r="C668" s="43" t="s">
        <v>2983</v>
      </c>
      <c r="D668" s="43" t="s">
        <v>4034</v>
      </c>
      <c r="E668" s="43" t="s">
        <v>436</v>
      </c>
      <c r="F668" s="43" t="s">
        <v>1914</v>
      </c>
      <c r="G668" s="46" t="s">
        <v>1915</v>
      </c>
      <c r="H668" s="43" t="s">
        <v>3300</v>
      </c>
      <c r="I668" s="45" t="s">
        <v>2986</v>
      </c>
      <c r="J668" s="43">
        <v>2</v>
      </c>
      <c r="K668" s="46" t="s">
        <v>1968</v>
      </c>
      <c r="L668" s="43"/>
      <c r="M668" s="43"/>
      <c r="N668" s="46" t="s">
        <v>3002</v>
      </c>
      <c r="O668" s="43" t="s">
        <v>3892</v>
      </c>
      <c r="P668" s="43" t="s">
        <v>2988</v>
      </c>
      <c r="Q668" s="43" t="s">
        <v>2988</v>
      </c>
      <c r="R668" s="43" t="s">
        <v>2988</v>
      </c>
      <c r="S668" s="43"/>
      <c r="T668" s="43" t="s">
        <v>2988</v>
      </c>
      <c r="U668" s="43" t="s">
        <v>2988</v>
      </c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</row>
    <row r="669" spans="1:35" ht="30.75" thickBot="1">
      <c r="A669" s="43" t="s">
        <v>1197</v>
      </c>
      <c r="B669" s="44">
        <v>43786</v>
      </c>
      <c r="C669" s="43" t="s">
        <v>2983</v>
      </c>
      <c r="D669" s="43" t="s">
        <v>4034</v>
      </c>
      <c r="E669" s="43" t="s">
        <v>436</v>
      </c>
      <c r="F669" s="43" t="s">
        <v>1914</v>
      </c>
      <c r="G669" s="46" t="s">
        <v>1915</v>
      </c>
      <c r="H669" s="43" t="s">
        <v>3300</v>
      </c>
      <c r="I669" s="47" t="s">
        <v>2997</v>
      </c>
      <c r="J669" s="43">
        <v>3</v>
      </c>
      <c r="K669" s="46" t="s">
        <v>4035</v>
      </c>
      <c r="L669" s="43"/>
      <c r="M669" s="43"/>
      <c r="N669" s="46" t="s">
        <v>3002</v>
      </c>
      <c r="O669" s="43" t="s">
        <v>3896</v>
      </c>
      <c r="P669" s="43" t="s">
        <v>2988</v>
      </c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</row>
    <row r="670" spans="1:35" ht="30.75" thickBot="1">
      <c r="A670" s="43" t="s">
        <v>1197</v>
      </c>
      <c r="B670" s="44">
        <v>43786</v>
      </c>
      <c r="C670" s="43" t="s">
        <v>2983</v>
      </c>
      <c r="D670" s="43" t="s">
        <v>4036</v>
      </c>
      <c r="E670" s="43" t="s">
        <v>324</v>
      </c>
      <c r="F670" s="43" t="s">
        <v>3857</v>
      </c>
      <c r="G670" s="43" t="s">
        <v>3858</v>
      </c>
      <c r="H670" s="43" t="s">
        <v>3859</v>
      </c>
      <c r="I670" s="47" t="s">
        <v>2997</v>
      </c>
      <c r="J670" s="43">
        <v>1</v>
      </c>
      <c r="K670" s="46" t="s">
        <v>4037</v>
      </c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</row>
    <row r="671" spans="1:35" ht="30.75" thickBot="1">
      <c r="A671" s="43" t="s">
        <v>1197</v>
      </c>
      <c r="B671" s="44">
        <v>43786</v>
      </c>
      <c r="C671" s="43" t="s">
        <v>2983</v>
      </c>
      <c r="D671" s="43" t="s">
        <v>4036</v>
      </c>
      <c r="E671" s="43" t="s">
        <v>324</v>
      </c>
      <c r="F671" s="43" t="s">
        <v>3857</v>
      </c>
      <c r="G671" s="43" t="s">
        <v>3858</v>
      </c>
      <c r="H671" s="43" t="s">
        <v>3859</v>
      </c>
      <c r="I671" s="47" t="s">
        <v>2997</v>
      </c>
      <c r="J671" s="43">
        <v>2</v>
      </c>
      <c r="K671" s="46" t="s">
        <v>4038</v>
      </c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</row>
    <row r="672" spans="1:35" ht="30.75" thickBot="1">
      <c r="A672" s="43" t="s">
        <v>1197</v>
      </c>
      <c r="B672" s="44">
        <v>43786</v>
      </c>
      <c r="C672" s="43" t="s">
        <v>2983</v>
      </c>
      <c r="D672" s="43" t="s">
        <v>4036</v>
      </c>
      <c r="E672" s="43" t="s">
        <v>324</v>
      </c>
      <c r="F672" s="43" t="s">
        <v>3857</v>
      </c>
      <c r="G672" s="43" t="s">
        <v>3858</v>
      </c>
      <c r="H672" s="43" t="s">
        <v>3859</v>
      </c>
      <c r="I672" s="47" t="s">
        <v>2997</v>
      </c>
      <c r="J672" s="43">
        <v>3</v>
      </c>
      <c r="K672" s="46" t="s">
        <v>4039</v>
      </c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</row>
    <row r="673" spans="1:35" ht="30.75" thickBot="1">
      <c r="A673" s="43" t="s">
        <v>1197</v>
      </c>
      <c r="B673" s="44">
        <v>43786</v>
      </c>
      <c r="C673" s="43" t="s">
        <v>2983</v>
      </c>
      <c r="D673" s="43" t="s">
        <v>4040</v>
      </c>
      <c r="E673" s="43" t="s">
        <v>436</v>
      </c>
      <c r="F673" s="43" t="s">
        <v>1579</v>
      </c>
      <c r="G673" s="43" t="s">
        <v>1580</v>
      </c>
      <c r="H673" s="43" t="s">
        <v>3060</v>
      </c>
      <c r="I673" s="45" t="s">
        <v>2986</v>
      </c>
      <c r="J673" s="43">
        <v>3</v>
      </c>
      <c r="K673" s="46" t="s">
        <v>2413</v>
      </c>
      <c r="L673" s="43"/>
      <c r="M673" s="43"/>
      <c r="N673" s="43" t="s">
        <v>1111</v>
      </c>
      <c r="O673" s="43"/>
      <c r="P673" s="43"/>
      <c r="Q673" s="43" t="s">
        <v>2988</v>
      </c>
      <c r="R673" s="43" t="s">
        <v>2988</v>
      </c>
      <c r="S673" s="43"/>
      <c r="T673" s="43" t="s">
        <v>2988</v>
      </c>
      <c r="U673" s="43" t="s">
        <v>2988</v>
      </c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</row>
    <row r="674" spans="1:35" ht="15.75" thickBot="1">
      <c r="A674" s="43" t="s">
        <v>1197</v>
      </c>
      <c r="B674" s="44">
        <v>43785</v>
      </c>
      <c r="C674" s="43" t="s">
        <v>2983</v>
      </c>
      <c r="D674" s="43" t="s">
        <v>4041</v>
      </c>
      <c r="E674" s="43" t="s">
        <v>379</v>
      </c>
      <c r="F674" s="43" t="s">
        <v>1093</v>
      </c>
      <c r="G674" s="43" t="s">
        <v>1976</v>
      </c>
      <c r="H674" s="43" t="s">
        <v>3134</v>
      </c>
      <c r="I674" s="45" t="s">
        <v>2986</v>
      </c>
      <c r="J674" s="43">
        <v>1</v>
      </c>
      <c r="K674" s="46" t="s">
        <v>2575</v>
      </c>
      <c r="L674" s="43"/>
      <c r="M674" s="43"/>
      <c r="N674" s="43" t="s">
        <v>3002</v>
      </c>
      <c r="O674" s="43"/>
      <c r="P674" s="43"/>
      <c r="Q674" s="43" t="s">
        <v>2988</v>
      </c>
      <c r="R674" s="43" t="s">
        <v>2988</v>
      </c>
      <c r="S674" s="43"/>
      <c r="T674" s="43" t="s">
        <v>2988</v>
      </c>
      <c r="U674" s="43" t="s">
        <v>2988</v>
      </c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</row>
    <row r="675" spans="1:35" ht="15.75" thickBot="1">
      <c r="A675" s="43" t="s">
        <v>1197</v>
      </c>
      <c r="B675" s="44">
        <v>43785</v>
      </c>
      <c r="C675" s="43" t="s">
        <v>2983</v>
      </c>
      <c r="D675" s="43" t="s">
        <v>4041</v>
      </c>
      <c r="E675" s="43" t="s">
        <v>379</v>
      </c>
      <c r="F675" s="43" t="s">
        <v>1093</v>
      </c>
      <c r="G675" s="43" t="s">
        <v>1976</v>
      </c>
      <c r="H675" s="43" t="s">
        <v>3134</v>
      </c>
      <c r="I675" s="45" t="s">
        <v>2986</v>
      </c>
      <c r="J675" s="43">
        <v>2</v>
      </c>
      <c r="K675" s="46" t="s">
        <v>2599</v>
      </c>
      <c r="L675" s="43"/>
      <c r="M675" s="43"/>
      <c r="N675" s="46" t="s">
        <v>3002</v>
      </c>
      <c r="O675" s="43"/>
      <c r="P675" s="43"/>
      <c r="Q675" s="43" t="s">
        <v>2988</v>
      </c>
      <c r="R675" s="43" t="s">
        <v>2988</v>
      </c>
      <c r="S675" s="43"/>
      <c r="T675" s="43" t="s">
        <v>2988</v>
      </c>
      <c r="U675" s="43" t="s">
        <v>2988</v>
      </c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</row>
    <row r="676" spans="1:35" ht="30.75" thickBot="1">
      <c r="A676" s="43" t="s">
        <v>1197</v>
      </c>
      <c r="B676" s="44">
        <v>43786</v>
      </c>
      <c r="C676" s="43" t="s">
        <v>2983</v>
      </c>
      <c r="D676" s="43" t="s">
        <v>4042</v>
      </c>
      <c r="E676" s="43" t="s">
        <v>324</v>
      </c>
      <c r="F676" s="43" t="s">
        <v>4043</v>
      </c>
      <c r="G676" s="43" t="s">
        <v>4044</v>
      </c>
      <c r="H676" s="43" t="s">
        <v>4045</v>
      </c>
      <c r="I676" s="52" t="s">
        <v>3145</v>
      </c>
      <c r="J676" s="43">
        <v>1</v>
      </c>
      <c r="K676" s="46" t="s">
        <v>4046</v>
      </c>
      <c r="L676" s="43"/>
      <c r="M676" s="43"/>
      <c r="N676" s="46" t="s">
        <v>3002</v>
      </c>
      <c r="O676" s="43"/>
      <c r="P676" s="43" t="s">
        <v>2988</v>
      </c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</row>
    <row r="677" spans="1:35" ht="30.75" thickBot="1">
      <c r="A677" s="43" t="s">
        <v>1197</v>
      </c>
      <c r="B677" s="44">
        <v>43786</v>
      </c>
      <c r="C677" s="43" t="s">
        <v>2983</v>
      </c>
      <c r="D677" s="43" t="s">
        <v>4042</v>
      </c>
      <c r="E677" s="43" t="s">
        <v>324</v>
      </c>
      <c r="F677" s="43" t="s">
        <v>4043</v>
      </c>
      <c r="G677" s="46" t="s">
        <v>4044</v>
      </c>
      <c r="H677" s="43" t="s">
        <v>4045</v>
      </c>
      <c r="I677" s="52" t="s">
        <v>3145</v>
      </c>
      <c r="J677" s="43">
        <v>2</v>
      </c>
      <c r="K677" s="46" t="s">
        <v>4047</v>
      </c>
      <c r="L677" s="43"/>
      <c r="M677" s="43"/>
      <c r="N677" s="43" t="s">
        <v>3002</v>
      </c>
      <c r="O677" s="43"/>
      <c r="P677" s="43" t="s">
        <v>2988</v>
      </c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</row>
    <row r="678" spans="1:35" ht="30.75" thickBot="1">
      <c r="A678" s="43" t="s">
        <v>1197</v>
      </c>
      <c r="B678" s="44">
        <v>43786</v>
      </c>
      <c r="C678" s="43" t="s">
        <v>2983</v>
      </c>
      <c r="D678" s="43" t="s">
        <v>4048</v>
      </c>
      <c r="E678" s="43" t="s">
        <v>324</v>
      </c>
      <c r="F678" s="43" t="s">
        <v>2482</v>
      </c>
      <c r="G678" s="43" t="s">
        <v>2483</v>
      </c>
      <c r="H678" s="43" t="s">
        <v>4026</v>
      </c>
      <c r="I678" s="45" t="s">
        <v>2986</v>
      </c>
      <c r="J678" s="43">
        <v>1</v>
      </c>
      <c r="K678" s="46" t="s">
        <v>2572</v>
      </c>
      <c r="L678" s="43"/>
      <c r="M678" s="43"/>
      <c r="N678" s="43"/>
      <c r="O678" s="43" t="s">
        <v>3899</v>
      </c>
      <c r="P678" s="43"/>
      <c r="Q678" s="43" t="s">
        <v>2988</v>
      </c>
      <c r="R678" s="43" t="s">
        <v>2988</v>
      </c>
      <c r="S678" s="43"/>
      <c r="T678" s="43" t="s">
        <v>2988</v>
      </c>
      <c r="U678" s="43" t="s">
        <v>2988</v>
      </c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</row>
    <row r="679" spans="1:35" ht="30.75" thickBot="1">
      <c r="A679" s="43" t="s">
        <v>1197</v>
      </c>
      <c r="B679" s="44">
        <v>43786</v>
      </c>
      <c r="C679" s="43" t="s">
        <v>2983</v>
      </c>
      <c r="D679" s="43" t="s">
        <v>4048</v>
      </c>
      <c r="E679" s="43" t="s">
        <v>324</v>
      </c>
      <c r="F679" s="43" t="s">
        <v>2482</v>
      </c>
      <c r="G679" s="46" t="s">
        <v>2483</v>
      </c>
      <c r="H679" s="43" t="s">
        <v>4026</v>
      </c>
      <c r="I679" s="45" t="s">
        <v>2986</v>
      </c>
      <c r="J679" s="43">
        <v>2</v>
      </c>
      <c r="K679" s="46" t="s">
        <v>2543</v>
      </c>
      <c r="L679" s="43"/>
      <c r="M679" s="43"/>
      <c r="N679" s="43"/>
      <c r="O679" s="43" t="s">
        <v>3892</v>
      </c>
      <c r="P679" s="43"/>
      <c r="Q679" s="43" t="s">
        <v>2988</v>
      </c>
      <c r="R679" s="43" t="s">
        <v>2988</v>
      </c>
      <c r="S679" s="43"/>
      <c r="T679" s="43" t="s">
        <v>2988</v>
      </c>
      <c r="U679" s="43" t="s">
        <v>2988</v>
      </c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</row>
    <row r="680" spans="1:35" ht="30.75" thickBot="1">
      <c r="A680" s="43" t="s">
        <v>1197</v>
      </c>
      <c r="B680" s="44">
        <v>43786</v>
      </c>
      <c r="C680" s="43" t="s">
        <v>2983</v>
      </c>
      <c r="D680" s="43" t="s">
        <v>4048</v>
      </c>
      <c r="E680" s="43" t="s">
        <v>324</v>
      </c>
      <c r="F680" s="43" t="s">
        <v>2482</v>
      </c>
      <c r="G680" s="46" t="s">
        <v>2483</v>
      </c>
      <c r="H680" s="43" t="s">
        <v>4026</v>
      </c>
      <c r="I680" s="45" t="s">
        <v>2986</v>
      </c>
      <c r="J680" s="43">
        <v>3</v>
      </c>
      <c r="K680" s="46" t="s">
        <v>2596</v>
      </c>
      <c r="L680" s="43"/>
      <c r="M680" s="43"/>
      <c r="N680" s="43"/>
      <c r="O680" s="43" t="s">
        <v>3896</v>
      </c>
      <c r="P680" s="43"/>
      <c r="Q680" s="43" t="s">
        <v>2988</v>
      </c>
      <c r="R680" s="43" t="s">
        <v>2988</v>
      </c>
      <c r="S680" s="43"/>
      <c r="T680" s="43" t="s">
        <v>2988</v>
      </c>
      <c r="U680" s="43" t="s">
        <v>2988</v>
      </c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</row>
    <row r="681" spans="1:35" ht="30.75" thickBot="1">
      <c r="A681" s="43" t="s">
        <v>1197</v>
      </c>
      <c r="B681" s="44">
        <v>43786</v>
      </c>
      <c r="C681" s="43" t="s">
        <v>2983</v>
      </c>
      <c r="D681" s="43" t="s">
        <v>4049</v>
      </c>
      <c r="E681" s="43" t="s">
        <v>324</v>
      </c>
      <c r="F681" s="43" t="s">
        <v>1415</v>
      </c>
      <c r="G681" s="43" t="s">
        <v>1416</v>
      </c>
      <c r="H681" s="43" t="s">
        <v>3044</v>
      </c>
      <c r="I681" s="45" t="s">
        <v>2986</v>
      </c>
      <c r="J681" s="43">
        <v>1</v>
      </c>
      <c r="K681" s="46" t="s">
        <v>2540</v>
      </c>
      <c r="L681" s="43"/>
      <c r="M681" s="43">
        <v>2</v>
      </c>
      <c r="N681" s="43" t="s">
        <v>3002</v>
      </c>
      <c r="O681" s="43" t="s">
        <v>3899</v>
      </c>
      <c r="P681" s="43" t="s">
        <v>2988</v>
      </c>
      <c r="Q681" s="43" t="s">
        <v>2988</v>
      </c>
      <c r="R681" s="43" t="s">
        <v>2988</v>
      </c>
      <c r="S681" s="43"/>
      <c r="T681" s="43" t="s">
        <v>2988</v>
      </c>
      <c r="U681" s="43" t="s">
        <v>2988</v>
      </c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</row>
    <row r="682" spans="1:35" ht="30.75" thickBot="1">
      <c r="A682" s="43" t="s">
        <v>1197</v>
      </c>
      <c r="B682" s="44">
        <v>43786</v>
      </c>
      <c r="C682" s="43" t="s">
        <v>2983</v>
      </c>
      <c r="D682" s="43" t="s">
        <v>4049</v>
      </c>
      <c r="E682" s="43" t="s">
        <v>324</v>
      </c>
      <c r="F682" s="43" t="s">
        <v>1415</v>
      </c>
      <c r="G682" s="43" t="s">
        <v>1416</v>
      </c>
      <c r="H682" s="43" t="s">
        <v>3044</v>
      </c>
      <c r="I682" s="45" t="s">
        <v>2986</v>
      </c>
      <c r="J682" s="43">
        <v>2</v>
      </c>
      <c r="K682" s="46" t="s">
        <v>2002</v>
      </c>
      <c r="L682" s="43"/>
      <c r="M682" s="43">
        <v>2</v>
      </c>
      <c r="N682" s="43" t="s">
        <v>3002</v>
      </c>
      <c r="O682" s="43" t="s">
        <v>3892</v>
      </c>
      <c r="P682" s="43" t="s">
        <v>2988</v>
      </c>
      <c r="Q682" s="43" t="s">
        <v>2988</v>
      </c>
      <c r="R682" s="43" t="s">
        <v>2988</v>
      </c>
      <c r="S682" s="43"/>
      <c r="T682" s="43" t="s">
        <v>2988</v>
      </c>
      <c r="U682" s="43" t="s">
        <v>2988</v>
      </c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</row>
    <row r="683" spans="1:35" ht="30.75" thickBot="1">
      <c r="A683" s="43" t="s">
        <v>1197</v>
      </c>
      <c r="B683" s="44">
        <v>43786</v>
      </c>
      <c r="C683" s="43" t="s">
        <v>2983</v>
      </c>
      <c r="D683" s="43" t="s">
        <v>4049</v>
      </c>
      <c r="E683" s="43" t="s">
        <v>324</v>
      </c>
      <c r="F683" s="43" t="s">
        <v>1415</v>
      </c>
      <c r="G683" s="43" t="s">
        <v>1416</v>
      </c>
      <c r="H683" s="43" t="s">
        <v>3044</v>
      </c>
      <c r="I683" s="45" t="s">
        <v>2986</v>
      </c>
      <c r="J683" s="43">
        <v>3</v>
      </c>
      <c r="K683" s="46" t="s">
        <v>1865</v>
      </c>
      <c r="L683" s="43"/>
      <c r="M683" s="43">
        <v>3</v>
      </c>
      <c r="N683" s="43" t="s">
        <v>3002</v>
      </c>
      <c r="O683" s="43" t="s">
        <v>3896</v>
      </c>
      <c r="P683" s="43" t="s">
        <v>2988</v>
      </c>
      <c r="Q683" s="43" t="s">
        <v>2988</v>
      </c>
      <c r="R683" s="43" t="s">
        <v>2988</v>
      </c>
      <c r="S683" s="43"/>
      <c r="T683" s="43" t="s">
        <v>2988</v>
      </c>
      <c r="U683" s="43" t="s">
        <v>2988</v>
      </c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</row>
    <row r="684" spans="1:35" ht="15.75" thickBot="1">
      <c r="A684" s="43" t="s">
        <v>1197</v>
      </c>
      <c r="B684" s="44">
        <v>43783</v>
      </c>
      <c r="C684" s="43" t="s">
        <v>2983</v>
      </c>
      <c r="D684" s="43" t="s">
        <v>3938</v>
      </c>
      <c r="E684" s="43" t="s">
        <v>324</v>
      </c>
      <c r="F684" s="43" t="s">
        <v>1894</v>
      </c>
      <c r="G684" s="43"/>
      <c r="H684" s="43" t="s">
        <v>3069</v>
      </c>
      <c r="I684" s="45" t="s">
        <v>2986</v>
      </c>
      <c r="J684" s="43">
        <v>3</v>
      </c>
      <c r="K684" s="46" t="s">
        <v>2833</v>
      </c>
      <c r="L684" s="43"/>
      <c r="M684" s="43"/>
      <c r="N684" s="43"/>
      <c r="O684" s="43"/>
      <c r="P684" s="43" t="s">
        <v>2988</v>
      </c>
      <c r="Q684" s="43" t="s">
        <v>2988</v>
      </c>
      <c r="R684" s="43" t="s">
        <v>2988</v>
      </c>
      <c r="S684" s="43"/>
      <c r="T684" s="43" t="s">
        <v>2988</v>
      </c>
      <c r="U684" s="43" t="s">
        <v>2988</v>
      </c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</row>
    <row r="685" spans="1:35" ht="30.75" thickBot="1">
      <c r="A685" s="43" t="s">
        <v>1197</v>
      </c>
      <c r="B685" s="44">
        <v>43786</v>
      </c>
      <c r="C685" s="43" t="s">
        <v>2983</v>
      </c>
      <c r="D685" s="43" t="s">
        <v>4050</v>
      </c>
      <c r="E685" s="43" t="s">
        <v>324</v>
      </c>
      <c r="F685" s="43" t="s">
        <v>1904</v>
      </c>
      <c r="G685" s="43" t="s">
        <v>1905</v>
      </c>
      <c r="H685" s="43" t="s">
        <v>3384</v>
      </c>
      <c r="I685" s="45" t="s">
        <v>2986</v>
      </c>
      <c r="J685" s="43">
        <v>1</v>
      </c>
      <c r="K685" s="46" t="s">
        <v>2563</v>
      </c>
      <c r="L685" s="43"/>
      <c r="M685" s="43">
        <v>2</v>
      </c>
      <c r="N685" s="43" t="s">
        <v>3002</v>
      </c>
      <c r="O685" s="43"/>
      <c r="P685" s="43" t="s">
        <v>2988</v>
      </c>
      <c r="Q685" s="43" t="s">
        <v>2988</v>
      </c>
      <c r="R685" s="43" t="s">
        <v>2988</v>
      </c>
      <c r="S685" s="43"/>
      <c r="T685" s="43" t="s">
        <v>2988</v>
      </c>
      <c r="U685" s="43" t="s">
        <v>2988</v>
      </c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</row>
    <row r="686" spans="1:35" ht="30.75" thickBot="1">
      <c r="A686" s="43" t="s">
        <v>1197</v>
      </c>
      <c r="B686" s="44">
        <v>43786</v>
      </c>
      <c r="C686" s="43" t="s">
        <v>2983</v>
      </c>
      <c r="D686" s="43" t="s">
        <v>4050</v>
      </c>
      <c r="E686" s="43" t="s">
        <v>324</v>
      </c>
      <c r="F686" s="43" t="s">
        <v>1904</v>
      </c>
      <c r="G686" s="43" t="s">
        <v>1905</v>
      </c>
      <c r="H686" s="43" t="s">
        <v>3384</v>
      </c>
      <c r="I686" s="45" t="s">
        <v>2986</v>
      </c>
      <c r="J686" s="43">
        <v>2</v>
      </c>
      <c r="K686" s="46" t="s">
        <v>2665</v>
      </c>
      <c r="L686" s="43"/>
      <c r="M686" s="43">
        <v>4</v>
      </c>
      <c r="N686" s="43" t="s">
        <v>3002</v>
      </c>
      <c r="O686" s="43"/>
      <c r="P686" s="43" t="s">
        <v>2988</v>
      </c>
      <c r="Q686" s="43" t="s">
        <v>2988</v>
      </c>
      <c r="R686" s="43" t="s">
        <v>2988</v>
      </c>
      <c r="S686" s="43"/>
      <c r="T686" s="43" t="s">
        <v>2988</v>
      </c>
      <c r="U686" s="43" t="s">
        <v>2988</v>
      </c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</row>
    <row r="687" spans="1:35" ht="15.75" thickBot="1">
      <c r="A687" s="43" t="s">
        <v>1197</v>
      </c>
      <c r="B687" s="44">
        <v>43783</v>
      </c>
      <c r="C687" s="43" t="s">
        <v>2983</v>
      </c>
      <c r="D687" s="43" t="s">
        <v>4051</v>
      </c>
      <c r="E687" s="43" t="s">
        <v>371</v>
      </c>
      <c r="F687" s="43" t="s">
        <v>1894</v>
      </c>
      <c r="G687" s="43"/>
      <c r="H687" s="43" t="s">
        <v>3069</v>
      </c>
      <c r="I687" s="45" t="s">
        <v>2986</v>
      </c>
      <c r="J687" s="43">
        <v>3</v>
      </c>
      <c r="K687" s="46" t="s">
        <v>2905</v>
      </c>
      <c r="L687" s="43"/>
      <c r="M687" s="43"/>
      <c r="N687" s="43"/>
      <c r="O687" s="43"/>
      <c r="P687" s="43" t="s">
        <v>2988</v>
      </c>
      <c r="Q687" s="43" t="s">
        <v>2988</v>
      </c>
      <c r="R687" s="43" t="s">
        <v>2988</v>
      </c>
      <c r="S687" s="43"/>
      <c r="T687" s="43" t="s">
        <v>2988</v>
      </c>
      <c r="U687" s="43" t="s">
        <v>2988</v>
      </c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</row>
    <row r="688" spans="1:35" ht="30.75" thickBot="1">
      <c r="A688" s="43" t="s">
        <v>1197</v>
      </c>
      <c r="B688" s="44">
        <v>43786</v>
      </c>
      <c r="C688" s="43" t="s">
        <v>2983</v>
      </c>
      <c r="D688" s="43" t="s">
        <v>4011</v>
      </c>
      <c r="E688" s="43" t="s">
        <v>436</v>
      </c>
      <c r="F688" s="43" t="s">
        <v>3237</v>
      </c>
      <c r="G688" s="43"/>
      <c r="H688" s="43" t="s">
        <v>3238</v>
      </c>
      <c r="I688" s="47" t="s">
        <v>2997</v>
      </c>
      <c r="J688" s="43">
        <v>2</v>
      </c>
      <c r="K688" s="46" t="s">
        <v>4052</v>
      </c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</row>
    <row r="689" spans="1:35" ht="30.75" thickBot="1">
      <c r="A689" s="43" t="s">
        <v>1197</v>
      </c>
      <c r="B689" s="44">
        <v>43786</v>
      </c>
      <c r="C689" s="43" t="s">
        <v>2983</v>
      </c>
      <c r="D689" s="43" t="s">
        <v>4011</v>
      </c>
      <c r="E689" s="43" t="s">
        <v>436</v>
      </c>
      <c r="F689" s="43" t="s">
        <v>3237</v>
      </c>
      <c r="G689" s="43"/>
      <c r="H689" s="43" t="s">
        <v>3238</v>
      </c>
      <c r="I689" s="47" t="s">
        <v>2997</v>
      </c>
      <c r="J689" s="43">
        <v>3</v>
      </c>
      <c r="K689" s="46" t="s">
        <v>4053</v>
      </c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</row>
    <row r="690" spans="1:35" ht="15.75" thickBot="1">
      <c r="A690" s="43" t="s">
        <v>1197</v>
      </c>
      <c r="B690" s="44">
        <v>43786</v>
      </c>
      <c r="C690" s="43" t="s">
        <v>2983</v>
      </c>
      <c r="D690" s="43" t="s">
        <v>4054</v>
      </c>
      <c r="E690" s="43" t="s">
        <v>436</v>
      </c>
      <c r="F690" s="43" t="s">
        <v>326</v>
      </c>
      <c r="G690" s="43" t="s">
        <v>1869</v>
      </c>
      <c r="H690" s="43" t="s">
        <v>3727</v>
      </c>
      <c r="I690" s="45" t="s">
        <v>2986</v>
      </c>
      <c r="J690" s="43">
        <v>1</v>
      </c>
      <c r="K690" s="46" t="s">
        <v>1870</v>
      </c>
      <c r="L690" s="43"/>
      <c r="M690" s="43"/>
      <c r="N690" s="43"/>
      <c r="O690" s="43" t="s">
        <v>3899</v>
      </c>
      <c r="P690" s="43" t="s">
        <v>2988</v>
      </c>
      <c r="Q690" s="43" t="s">
        <v>2988</v>
      </c>
      <c r="R690" s="43" t="s">
        <v>2988</v>
      </c>
      <c r="S690" s="43"/>
      <c r="T690" s="43" t="s">
        <v>2988</v>
      </c>
      <c r="U690" s="43" t="s">
        <v>2988</v>
      </c>
      <c r="V690" s="43"/>
      <c r="W690" s="43"/>
      <c r="X690" s="43"/>
      <c r="Y690" s="56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</row>
    <row r="691" spans="1:35" ht="15.75" thickBot="1">
      <c r="A691" s="43" t="s">
        <v>1197</v>
      </c>
      <c r="B691" s="44">
        <v>43786</v>
      </c>
      <c r="C691" s="43" t="s">
        <v>2983</v>
      </c>
      <c r="D691" s="43" t="s">
        <v>4054</v>
      </c>
      <c r="E691" s="43" t="s">
        <v>436</v>
      </c>
      <c r="F691" s="43" t="s">
        <v>326</v>
      </c>
      <c r="G691" s="46" t="s">
        <v>1869</v>
      </c>
      <c r="H691" s="43" t="s">
        <v>3727</v>
      </c>
      <c r="I691" s="45" t="s">
        <v>2986</v>
      </c>
      <c r="J691" s="43">
        <v>2</v>
      </c>
      <c r="K691" s="46" t="s">
        <v>2114</v>
      </c>
      <c r="L691" s="43"/>
      <c r="M691" s="43"/>
      <c r="N691" s="43"/>
      <c r="O691" s="43" t="s">
        <v>3892</v>
      </c>
      <c r="P691" s="43" t="s">
        <v>2988</v>
      </c>
      <c r="Q691" s="43" t="s">
        <v>2988</v>
      </c>
      <c r="R691" s="43" t="s">
        <v>2988</v>
      </c>
      <c r="S691" s="43"/>
      <c r="T691" s="43" t="s">
        <v>2988</v>
      </c>
      <c r="U691" s="43" t="s">
        <v>2988</v>
      </c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</row>
    <row r="692" spans="1:35" ht="15.75" thickBot="1">
      <c r="A692" s="43" t="s">
        <v>1197</v>
      </c>
      <c r="B692" s="44">
        <v>43786</v>
      </c>
      <c r="C692" s="43" t="s">
        <v>2983</v>
      </c>
      <c r="D692" s="43" t="s">
        <v>4054</v>
      </c>
      <c r="E692" s="43" t="s">
        <v>436</v>
      </c>
      <c r="F692" s="43" t="s">
        <v>326</v>
      </c>
      <c r="G692" s="46" t="s">
        <v>1869</v>
      </c>
      <c r="H692" s="43" t="s">
        <v>3727</v>
      </c>
      <c r="I692" s="45" t="s">
        <v>2986</v>
      </c>
      <c r="J692" s="43">
        <v>3</v>
      </c>
      <c r="K692" s="46" t="s">
        <v>1874</v>
      </c>
      <c r="L692" s="43"/>
      <c r="M692" s="43"/>
      <c r="N692" s="43"/>
      <c r="O692" s="43" t="s">
        <v>3896</v>
      </c>
      <c r="P692" s="43" t="s">
        <v>2988</v>
      </c>
      <c r="Q692" s="43" t="s">
        <v>2988</v>
      </c>
      <c r="R692" s="43" t="s">
        <v>2988</v>
      </c>
      <c r="S692" s="43"/>
      <c r="T692" s="43" t="s">
        <v>2988</v>
      </c>
      <c r="U692" s="43" t="s">
        <v>2988</v>
      </c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</row>
    <row r="693" spans="1:35" ht="15.75" thickBot="1">
      <c r="A693" s="43" t="s">
        <v>1197</v>
      </c>
      <c r="B693" s="44">
        <v>43785</v>
      </c>
      <c r="C693" s="43" t="s">
        <v>2983</v>
      </c>
      <c r="D693" s="43" t="s">
        <v>4055</v>
      </c>
      <c r="E693" s="43" t="s">
        <v>379</v>
      </c>
      <c r="F693" s="43" t="s">
        <v>2034</v>
      </c>
      <c r="G693" s="43"/>
      <c r="H693" s="43" t="s">
        <v>3162</v>
      </c>
      <c r="I693" s="45" t="s">
        <v>2986</v>
      </c>
      <c r="J693" s="43">
        <v>1</v>
      </c>
      <c r="K693" s="46" t="s">
        <v>2035</v>
      </c>
      <c r="L693" s="43"/>
      <c r="M693" s="43">
        <v>8</v>
      </c>
      <c r="N693" s="43" t="s">
        <v>3002</v>
      </c>
      <c r="O693" s="43"/>
      <c r="P693" s="43" t="s">
        <v>2988</v>
      </c>
      <c r="Q693" s="43" t="s">
        <v>2988</v>
      </c>
      <c r="R693" s="43" t="s">
        <v>2988</v>
      </c>
      <c r="S693" s="43"/>
      <c r="T693" s="43" t="s">
        <v>2988</v>
      </c>
      <c r="U693" s="43" t="s">
        <v>2988</v>
      </c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</row>
    <row r="694" spans="1:35" ht="30.75" thickBot="1">
      <c r="A694" s="43" t="s">
        <v>1197</v>
      </c>
      <c r="B694" s="44">
        <v>43785</v>
      </c>
      <c r="C694" s="43" t="s">
        <v>2983</v>
      </c>
      <c r="D694" s="43" t="s">
        <v>4055</v>
      </c>
      <c r="E694" s="43" t="s">
        <v>379</v>
      </c>
      <c r="F694" s="43" t="s">
        <v>2034</v>
      </c>
      <c r="G694" s="43"/>
      <c r="H694" s="43" t="s">
        <v>3162</v>
      </c>
      <c r="I694" s="52" t="s">
        <v>3145</v>
      </c>
      <c r="J694" s="43">
        <v>2</v>
      </c>
      <c r="K694" s="46" t="s">
        <v>4056</v>
      </c>
      <c r="L694" s="43"/>
      <c r="M694" s="43">
        <v>1</v>
      </c>
      <c r="N694" s="43" t="s">
        <v>3002</v>
      </c>
      <c r="O694" s="43"/>
      <c r="P694" s="43" t="s">
        <v>2988</v>
      </c>
      <c r="Q694" s="43" t="s">
        <v>2988</v>
      </c>
      <c r="R694" s="43" t="s">
        <v>2988</v>
      </c>
      <c r="S694" s="43"/>
      <c r="T694" s="43" t="s">
        <v>2988</v>
      </c>
      <c r="U694" s="43" t="s">
        <v>2988</v>
      </c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</row>
    <row r="695" spans="1:35" ht="30.75" thickBot="1">
      <c r="A695" s="43" t="s">
        <v>1197</v>
      </c>
      <c r="B695" s="44">
        <v>43786</v>
      </c>
      <c r="C695" s="43" t="s">
        <v>2983</v>
      </c>
      <c r="D695" s="43" t="s">
        <v>4049</v>
      </c>
      <c r="E695" s="43" t="s">
        <v>324</v>
      </c>
      <c r="F695" s="43" t="s">
        <v>1599</v>
      </c>
      <c r="G695" s="43" t="s">
        <v>1600</v>
      </c>
      <c r="H695" s="43" t="s">
        <v>3321</v>
      </c>
      <c r="I695" s="45" t="s">
        <v>2986</v>
      </c>
      <c r="J695" s="43">
        <v>1</v>
      </c>
      <c r="K695" s="46" t="s">
        <v>1827</v>
      </c>
      <c r="L695" s="43" t="s">
        <v>4057</v>
      </c>
      <c r="M695" s="43">
        <v>2</v>
      </c>
      <c r="N695" s="43" t="s">
        <v>1111</v>
      </c>
      <c r="O695" s="43"/>
      <c r="P695" s="43"/>
      <c r="Q695" s="43" t="s">
        <v>2988</v>
      </c>
      <c r="R695" s="43" t="s">
        <v>2988</v>
      </c>
      <c r="S695" s="43"/>
      <c r="T695" s="43" t="s">
        <v>2988</v>
      </c>
      <c r="U695" s="43" t="s">
        <v>2988</v>
      </c>
      <c r="V695" s="43"/>
      <c r="W695" s="43"/>
      <c r="X695" s="43"/>
      <c r="Y695" s="43">
        <v>7.1</v>
      </c>
      <c r="Z695" s="43">
        <v>5.6</v>
      </c>
      <c r="AA695" s="43"/>
      <c r="AB695" s="43"/>
      <c r="AC695" s="43"/>
      <c r="AD695" s="43"/>
      <c r="AE695" s="43"/>
      <c r="AF695" s="43"/>
      <c r="AG695" s="43"/>
      <c r="AH695" s="43"/>
      <c r="AI695" s="43">
        <v>6.35</v>
      </c>
    </row>
    <row r="696" spans="1:35" ht="30.75" thickBot="1">
      <c r="A696" s="43" t="s">
        <v>1197</v>
      </c>
      <c r="B696" s="44">
        <v>43786</v>
      </c>
      <c r="C696" s="43" t="s">
        <v>2983</v>
      </c>
      <c r="D696" s="43" t="s">
        <v>4058</v>
      </c>
      <c r="E696" s="43" t="s">
        <v>324</v>
      </c>
      <c r="F696" s="43" t="s">
        <v>2323</v>
      </c>
      <c r="G696" s="43" t="s">
        <v>2324</v>
      </c>
      <c r="H696" s="43" t="s">
        <v>4059</v>
      </c>
      <c r="I696" s="45" t="s">
        <v>2986</v>
      </c>
      <c r="J696" s="43">
        <v>1</v>
      </c>
      <c r="K696" s="46" t="s">
        <v>2325</v>
      </c>
      <c r="L696" s="56" t="s">
        <v>4060</v>
      </c>
      <c r="M696" s="43">
        <v>1</v>
      </c>
      <c r="N696" s="43" t="s">
        <v>1111</v>
      </c>
      <c r="O696" s="43"/>
      <c r="P696" s="43"/>
      <c r="Q696" s="43" t="s">
        <v>2988</v>
      </c>
      <c r="R696" s="43" t="s">
        <v>2988</v>
      </c>
      <c r="S696" s="43"/>
      <c r="T696" s="43" t="s">
        <v>2988</v>
      </c>
      <c r="U696" s="43" t="s">
        <v>2988</v>
      </c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</row>
    <row r="697" spans="1:35" ht="30.75" thickBot="1">
      <c r="A697" s="43" t="s">
        <v>1197</v>
      </c>
      <c r="B697" s="44">
        <v>43786</v>
      </c>
      <c r="C697" s="43" t="s">
        <v>2983</v>
      </c>
      <c r="D697" s="43" t="s">
        <v>4049</v>
      </c>
      <c r="E697" s="43" t="s">
        <v>324</v>
      </c>
      <c r="F697" s="43" t="s">
        <v>1599</v>
      </c>
      <c r="G697" s="43" t="s">
        <v>1600</v>
      </c>
      <c r="H697" s="43" t="s">
        <v>3321</v>
      </c>
      <c r="I697" s="45" t="s">
        <v>2986</v>
      </c>
      <c r="J697" s="43">
        <v>2</v>
      </c>
      <c r="K697" s="46" t="s">
        <v>2526</v>
      </c>
      <c r="L697" s="43" t="s">
        <v>4061</v>
      </c>
      <c r="M697" s="43">
        <v>2</v>
      </c>
      <c r="N697" s="43" t="s">
        <v>3002</v>
      </c>
      <c r="O697" s="43"/>
      <c r="P697" s="43" t="s">
        <v>2988</v>
      </c>
      <c r="Q697" s="43" t="s">
        <v>2988</v>
      </c>
      <c r="R697" s="43" t="s">
        <v>2988</v>
      </c>
      <c r="S697" s="43"/>
      <c r="T697" s="43" t="s">
        <v>2988</v>
      </c>
      <c r="U697" s="43" t="s">
        <v>2988</v>
      </c>
      <c r="V697" s="43"/>
      <c r="W697" s="43"/>
      <c r="X697" s="43"/>
      <c r="Y697" s="43">
        <v>5.0999999999999996</v>
      </c>
      <c r="Z697" s="43">
        <v>5.8</v>
      </c>
      <c r="AA697" s="43"/>
      <c r="AB697" s="43"/>
      <c r="AC697" s="43"/>
      <c r="AD697" s="43"/>
      <c r="AE697" s="43"/>
      <c r="AF697" s="43"/>
      <c r="AG697" s="43"/>
      <c r="AH697" s="43"/>
      <c r="AI697" s="43">
        <v>5.45</v>
      </c>
    </row>
    <row r="698" spans="1:35" ht="30.75" thickBot="1">
      <c r="A698" s="43" t="s">
        <v>1197</v>
      </c>
      <c r="B698" s="44">
        <v>43786</v>
      </c>
      <c r="C698" s="43" t="s">
        <v>2983</v>
      </c>
      <c r="D698" s="43" t="s">
        <v>4049</v>
      </c>
      <c r="E698" s="43" t="s">
        <v>324</v>
      </c>
      <c r="F698" s="43" t="s">
        <v>1599</v>
      </c>
      <c r="G698" s="43" t="s">
        <v>1600</v>
      </c>
      <c r="H698" s="43" t="s">
        <v>3321</v>
      </c>
      <c r="I698" s="45" t="s">
        <v>2986</v>
      </c>
      <c r="J698" s="43">
        <v>3</v>
      </c>
      <c r="K698" s="46" t="s">
        <v>2552</v>
      </c>
      <c r="L698" s="43" t="s">
        <v>4062</v>
      </c>
      <c r="M698" s="43">
        <v>2</v>
      </c>
      <c r="N698" s="43" t="s">
        <v>3002</v>
      </c>
      <c r="O698" s="43"/>
      <c r="P698" s="43" t="s">
        <v>2988</v>
      </c>
      <c r="Q698" s="43" t="s">
        <v>2988</v>
      </c>
      <c r="R698" s="43" t="s">
        <v>2988</v>
      </c>
      <c r="S698" s="43"/>
      <c r="T698" s="43" t="s">
        <v>2988</v>
      </c>
      <c r="U698" s="43" t="s">
        <v>2988</v>
      </c>
      <c r="V698" s="43"/>
      <c r="W698" s="43"/>
      <c r="X698" s="43"/>
      <c r="Y698" s="43">
        <v>5</v>
      </c>
      <c r="Z698" s="43">
        <v>4.5</v>
      </c>
      <c r="AA698" s="43"/>
      <c r="AB698" s="43"/>
      <c r="AC698" s="43"/>
      <c r="AD698" s="43"/>
      <c r="AE698" s="43"/>
      <c r="AF698" s="43"/>
      <c r="AG698" s="43"/>
      <c r="AH698" s="43"/>
      <c r="AI698" s="43">
        <v>4.75</v>
      </c>
    </row>
    <row r="699" spans="1:35" ht="15.75" thickBot="1">
      <c r="A699" s="43" t="s">
        <v>1197</v>
      </c>
      <c r="B699" s="44">
        <v>43786</v>
      </c>
      <c r="C699" s="43" t="s">
        <v>2983</v>
      </c>
      <c r="D699" s="43" t="s">
        <v>4063</v>
      </c>
      <c r="E699" s="43" t="s">
        <v>324</v>
      </c>
      <c r="F699" s="43" t="s">
        <v>1563</v>
      </c>
      <c r="G699" s="43"/>
      <c r="H699" s="43" t="s">
        <v>3240</v>
      </c>
      <c r="I699" s="45" t="s">
        <v>2986</v>
      </c>
      <c r="J699" s="43">
        <v>1</v>
      </c>
      <c r="K699" s="46" t="s">
        <v>1734</v>
      </c>
      <c r="L699" s="43"/>
      <c r="M699" s="43"/>
      <c r="N699" s="43"/>
      <c r="O699" s="43"/>
      <c r="P699" s="43"/>
      <c r="Q699" s="43" t="s">
        <v>2988</v>
      </c>
      <c r="R699" s="43" t="s">
        <v>2988</v>
      </c>
      <c r="S699" s="43"/>
      <c r="T699" s="43" t="s">
        <v>2988</v>
      </c>
      <c r="U699" s="43" t="s">
        <v>2988</v>
      </c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</row>
    <row r="700" spans="1:35" ht="15.75" thickBot="1">
      <c r="A700" s="43" t="s">
        <v>1197</v>
      </c>
      <c r="B700" s="44">
        <v>43786</v>
      </c>
      <c r="C700" s="43" t="s">
        <v>2983</v>
      </c>
      <c r="D700" s="43" t="s">
        <v>4063</v>
      </c>
      <c r="E700" s="43" t="s">
        <v>324</v>
      </c>
      <c r="F700" s="43" t="s">
        <v>1563</v>
      </c>
      <c r="G700" s="43"/>
      <c r="H700" s="43" t="s">
        <v>3240</v>
      </c>
      <c r="I700" s="45" t="s">
        <v>2986</v>
      </c>
      <c r="J700" s="43">
        <v>2</v>
      </c>
      <c r="K700" s="46" t="s">
        <v>1811</v>
      </c>
      <c r="L700" s="43"/>
      <c r="M700" s="43"/>
      <c r="N700" s="43"/>
      <c r="O700" s="43"/>
      <c r="P700" s="43"/>
      <c r="Q700" s="43" t="s">
        <v>2988</v>
      </c>
      <c r="R700" s="43" t="s">
        <v>2988</v>
      </c>
      <c r="S700" s="43"/>
      <c r="T700" s="43" t="s">
        <v>2988</v>
      </c>
      <c r="U700" s="43" t="s">
        <v>2988</v>
      </c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</row>
    <row r="701" spans="1:35" ht="15.75" thickBot="1">
      <c r="A701" s="43" t="s">
        <v>1197</v>
      </c>
      <c r="B701" s="44">
        <v>43786</v>
      </c>
      <c r="C701" s="43" t="s">
        <v>2983</v>
      </c>
      <c r="D701" s="43" t="s">
        <v>4063</v>
      </c>
      <c r="E701" s="43" t="s">
        <v>324</v>
      </c>
      <c r="F701" s="43" t="s">
        <v>1563</v>
      </c>
      <c r="G701" s="43"/>
      <c r="H701" s="43" t="s">
        <v>3240</v>
      </c>
      <c r="I701" s="45" t="s">
        <v>2986</v>
      </c>
      <c r="J701" s="43">
        <v>3</v>
      </c>
      <c r="K701" s="46" t="s">
        <v>1609</v>
      </c>
      <c r="L701" s="43"/>
      <c r="M701" s="43"/>
      <c r="N701" s="43"/>
      <c r="O701" s="43"/>
      <c r="P701" s="43"/>
      <c r="Q701" s="43" t="s">
        <v>2988</v>
      </c>
      <c r="R701" s="43" t="s">
        <v>2988</v>
      </c>
      <c r="S701" s="43"/>
      <c r="T701" s="43" t="s">
        <v>2988</v>
      </c>
      <c r="U701" s="43" t="s">
        <v>2988</v>
      </c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</row>
    <row r="702" spans="1:35" ht="30.75" thickBot="1">
      <c r="A702" s="43" t="s">
        <v>1197</v>
      </c>
      <c r="B702" s="44">
        <v>43786</v>
      </c>
      <c r="C702" s="43" t="s">
        <v>2983</v>
      </c>
      <c r="D702" s="43" t="s">
        <v>3487</v>
      </c>
      <c r="E702" s="43" t="s">
        <v>34</v>
      </c>
      <c r="F702" s="43" t="s">
        <v>2701</v>
      </c>
      <c r="G702" s="43" t="s">
        <v>223</v>
      </c>
      <c r="H702" s="43" t="s">
        <v>3412</v>
      </c>
      <c r="I702" s="45" t="s">
        <v>2986</v>
      </c>
      <c r="J702" s="43">
        <v>1</v>
      </c>
      <c r="K702" s="46" t="s">
        <v>2722</v>
      </c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</row>
    <row r="703" spans="1:35" ht="30.75" thickBot="1">
      <c r="A703" s="43" t="s">
        <v>1197</v>
      </c>
      <c r="B703" s="44">
        <v>43786</v>
      </c>
      <c r="C703" s="43" t="s">
        <v>2983</v>
      </c>
      <c r="D703" s="43" t="s">
        <v>3487</v>
      </c>
      <c r="E703" s="43" t="s">
        <v>34</v>
      </c>
      <c r="F703" s="43" t="s">
        <v>2701</v>
      </c>
      <c r="G703" s="46" t="s">
        <v>223</v>
      </c>
      <c r="H703" s="43" t="s">
        <v>3412</v>
      </c>
      <c r="I703" s="45" t="s">
        <v>2986</v>
      </c>
      <c r="J703" s="43">
        <v>2</v>
      </c>
      <c r="K703" s="46" t="s">
        <v>2702</v>
      </c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</row>
    <row r="704" spans="1:35" ht="30.75" thickBot="1">
      <c r="A704" s="43" t="s">
        <v>1197</v>
      </c>
      <c r="B704" s="44">
        <v>43786</v>
      </c>
      <c r="C704" s="43" t="s">
        <v>2983</v>
      </c>
      <c r="D704" s="43" t="s">
        <v>3487</v>
      </c>
      <c r="E704" s="43" t="s">
        <v>34</v>
      </c>
      <c r="F704" s="43" t="s">
        <v>2701</v>
      </c>
      <c r="G704" s="46" t="s">
        <v>223</v>
      </c>
      <c r="H704" s="43" t="s">
        <v>3412</v>
      </c>
      <c r="I704" s="47" t="s">
        <v>2997</v>
      </c>
      <c r="J704" s="43">
        <v>3</v>
      </c>
      <c r="K704" s="46" t="s">
        <v>4064</v>
      </c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</row>
    <row r="705" spans="1:35" ht="15.75" thickBot="1">
      <c r="A705" s="43" t="s">
        <v>1197</v>
      </c>
      <c r="B705" s="44">
        <v>43795</v>
      </c>
      <c r="C705" s="43" t="s">
        <v>2983</v>
      </c>
      <c r="D705" s="43" t="s">
        <v>4065</v>
      </c>
      <c r="E705" s="43" t="s">
        <v>34</v>
      </c>
      <c r="F705" s="43" t="s">
        <v>1656</v>
      </c>
      <c r="G705" s="43" t="s">
        <v>1657</v>
      </c>
      <c r="H705" s="43" t="s">
        <v>4066</v>
      </c>
      <c r="I705" s="45" t="s">
        <v>2986</v>
      </c>
      <c r="J705" s="43">
        <v>1</v>
      </c>
      <c r="K705" s="46" t="s">
        <v>2277</v>
      </c>
      <c r="L705" s="43">
        <v>22</v>
      </c>
      <c r="M705" s="43">
        <v>1</v>
      </c>
      <c r="N705" s="43" t="s">
        <v>1111</v>
      </c>
      <c r="O705" s="43" t="s">
        <v>3075</v>
      </c>
      <c r="P705" s="43"/>
      <c r="Q705" s="43" t="s">
        <v>2988</v>
      </c>
      <c r="R705" s="43" t="s">
        <v>2988</v>
      </c>
      <c r="S705" s="43"/>
      <c r="T705" s="43" t="s">
        <v>2988</v>
      </c>
      <c r="U705" s="43" t="s">
        <v>2988</v>
      </c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</row>
    <row r="706" spans="1:35" ht="15.75" thickBot="1">
      <c r="A706" s="43" t="s">
        <v>1197</v>
      </c>
      <c r="B706" s="44">
        <v>43795</v>
      </c>
      <c r="C706" s="43" t="s">
        <v>2983</v>
      </c>
      <c r="D706" s="43" t="s">
        <v>4065</v>
      </c>
      <c r="E706" s="43" t="s">
        <v>34</v>
      </c>
      <c r="F706" s="43" t="s">
        <v>1656</v>
      </c>
      <c r="G706" s="43" t="s">
        <v>1657</v>
      </c>
      <c r="H706" s="43" t="s">
        <v>4066</v>
      </c>
      <c r="I706" s="45" t="s">
        <v>2986</v>
      </c>
      <c r="J706" s="43">
        <v>2</v>
      </c>
      <c r="K706" s="46" t="s">
        <v>2280</v>
      </c>
      <c r="L706" s="43">
        <v>19.5</v>
      </c>
      <c r="M706" s="43">
        <v>1</v>
      </c>
      <c r="N706" s="43" t="s">
        <v>1111</v>
      </c>
      <c r="O706" s="43" t="s">
        <v>3075</v>
      </c>
      <c r="P706" s="43"/>
      <c r="Q706" s="43" t="s">
        <v>2988</v>
      </c>
      <c r="R706" s="43" t="s">
        <v>2988</v>
      </c>
      <c r="S706" s="43"/>
      <c r="T706" s="43" t="s">
        <v>2988</v>
      </c>
      <c r="U706" s="43" t="s">
        <v>2988</v>
      </c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</row>
    <row r="707" spans="1:35" ht="15.75" thickBot="1">
      <c r="A707" s="43" t="s">
        <v>1197</v>
      </c>
      <c r="B707" s="44">
        <v>43795</v>
      </c>
      <c r="C707" s="43" t="s">
        <v>2983</v>
      </c>
      <c r="D707" s="43" t="s">
        <v>4065</v>
      </c>
      <c r="E707" s="43" t="s">
        <v>34</v>
      </c>
      <c r="F707" s="43" t="s">
        <v>1656</v>
      </c>
      <c r="G707" s="43" t="s">
        <v>1657</v>
      </c>
      <c r="H707" s="43" t="s">
        <v>4066</v>
      </c>
      <c r="I707" s="45" t="s">
        <v>2986</v>
      </c>
      <c r="J707" s="43">
        <v>3</v>
      </c>
      <c r="K707" s="46" t="s">
        <v>1658</v>
      </c>
      <c r="L707" s="43">
        <v>27.6</v>
      </c>
      <c r="M707" s="43">
        <v>1</v>
      </c>
      <c r="N707" s="43" t="s">
        <v>1111</v>
      </c>
      <c r="O707" s="43" t="s">
        <v>3075</v>
      </c>
      <c r="P707" s="43"/>
      <c r="Q707" s="43" t="s">
        <v>2988</v>
      </c>
      <c r="R707" s="43" t="s">
        <v>2988</v>
      </c>
      <c r="S707" s="43"/>
      <c r="T707" s="43" t="s">
        <v>2988</v>
      </c>
      <c r="U707" s="43" t="s">
        <v>2988</v>
      </c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</row>
    <row r="708" spans="1:35" ht="15.75" thickBot="1">
      <c r="A708" s="43" t="s">
        <v>1197</v>
      </c>
      <c r="B708" s="44">
        <v>43795</v>
      </c>
      <c r="C708" s="43" t="s">
        <v>2983</v>
      </c>
      <c r="D708" s="43" t="s">
        <v>4067</v>
      </c>
      <c r="E708" s="43" t="s">
        <v>34</v>
      </c>
      <c r="F708" s="43" t="s">
        <v>177</v>
      </c>
      <c r="G708" s="43"/>
      <c r="H708" s="43" t="s">
        <v>3491</v>
      </c>
      <c r="I708" s="45" t="s">
        <v>2986</v>
      </c>
      <c r="J708" s="43">
        <v>1</v>
      </c>
      <c r="K708" s="46" t="s">
        <v>2529</v>
      </c>
      <c r="L708" s="43"/>
      <c r="M708" s="43"/>
      <c r="N708" s="43"/>
      <c r="O708" s="43"/>
      <c r="P708" s="43" t="s">
        <v>2988</v>
      </c>
      <c r="Q708" s="43" t="s">
        <v>2988</v>
      </c>
      <c r="R708" s="43" t="s">
        <v>2988</v>
      </c>
      <c r="S708" s="43"/>
      <c r="T708" s="43" t="s">
        <v>2988</v>
      </c>
      <c r="U708" s="43" t="s">
        <v>2988</v>
      </c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</row>
    <row r="709" spans="1:35" ht="15.75" thickBot="1">
      <c r="A709" s="43" t="s">
        <v>1197</v>
      </c>
      <c r="B709" s="44">
        <v>43795</v>
      </c>
      <c r="C709" s="43" t="s">
        <v>2983</v>
      </c>
      <c r="D709" s="43" t="s">
        <v>4067</v>
      </c>
      <c r="E709" s="43" t="s">
        <v>34</v>
      </c>
      <c r="F709" s="43" t="s">
        <v>177</v>
      </c>
      <c r="G709" s="43"/>
      <c r="H709" s="43" t="s">
        <v>3491</v>
      </c>
      <c r="I709" s="45" t="s">
        <v>2986</v>
      </c>
      <c r="J709" s="43">
        <v>2</v>
      </c>
      <c r="K709" s="46" t="s">
        <v>2800</v>
      </c>
      <c r="L709" s="43"/>
      <c r="M709" s="43"/>
      <c r="N709" s="43"/>
      <c r="O709" s="43"/>
      <c r="P709" s="43" t="s">
        <v>2988</v>
      </c>
      <c r="Q709" s="43" t="s">
        <v>2988</v>
      </c>
      <c r="R709" s="43" t="s">
        <v>2988</v>
      </c>
      <c r="S709" s="43"/>
      <c r="T709" s="43" t="s">
        <v>2988</v>
      </c>
      <c r="U709" s="43" t="s">
        <v>2988</v>
      </c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</row>
    <row r="710" spans="1:35" ht="15.75" thickBot="1">
      <c r="A710" s="43" t="s">
        <v>1197</v>
      </c>
      <c r="B710" s="44">
        <v>43795</v>
      </c>
      <c r="C710" s="43" t="s">
        <v>2983</v>
      </c>
      <c r="D710" s="43" t="s">
        <v>4067</v>
      </c>
      <c r="E710" s="43" t="s">
        <v>34</v>
      </c>
      <c r="F710" s="43" t="s">
        <v>177</v>
      </c>
      <c r="G710" s="43"/>
      <c r="H710" s="43" t="s">
        <v>3491</v>
      </c>
      <c r="I710" s="45" t="s">
        <v>2986</v>
      </c>
      <c r="J710" s="43">
        <v>3</v>
      </c>
      <c r="K710" s="46" t="s">
        <v>2611</v>
      </c>
      <c r="L710" s="43"/>
      <c r="M710" s="43"/>
      <c r="N710" s="43"/>
      <c r="O710" s="43"/>
      <c r="P710" s="43" t="s">
        <v>2988</v>
      </c>
      <c r="Q710" s="43" t="s">
        <v>2988</v>
      </c>
      <c r="R710" s="43" t="s">
        <v>2988</v>
      </c>
      <c r="S710" s="43"/>
      <c r="T710" s="43" t="s">
        <v>2988</v>
      </c>
      <c r="U710" s="43" t="s">
        <v>2988</v>
      </c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</row>
    <row r="711" spans="1:35" ht="15.75" thickBot="1">
      <c r="A711" s="43" t="s">
        <v>1197</v>
      </c>
      <c r="B711" s="44">
        <v>43795</v>
      </c>
      <c r="C711" s="43" t="s">
        <v>2983</v>
      </c>
      <c r="D711" s="43" t="s">
        <v>4068</v>
      </c>
      <c r="E711" s="43" t="s">
        <v>34</v>
      </c>
      <c r="F711" s="43" t="s">
        <v>2374</v>
      </c>
      <c r="G711" s="43" t="s">
        <v>2375</v>
      </c>
      <c r="H711" s="43" t="s">
        <v>3537</v>
      </c>
      <c r="I711" s="45" t="s">
        <v>2986</v>
      </c>
      <c r="J711" s="43">
        <v>1</v>
      </c>
      <c r="K711" s="46" t="s">
        <v>2376</v>
      </c>
      <c r="L711" s="43"/>
      <c r="M711" s="43"/>
      <c r="N711" s="43"/>
      <c r="O711" s="43"/>
      <c r="P711" s="43"/>
      <c r="Q711" s="43" t="s">
        <v>2988</v>
      </c>
      <c r="R711" s="43" t="s">
        <v>2988</v>
      </c>
      <c r="S711" s="43"/>
      <c r="T711" s="43" t="s">
        <v>2988</v>
      </c>
      <c r="U711" s="43" t="s">
        <v>2988</v>
      </c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</row>
    <row r="712" spans="1:35" ht="15.75" thickBot="1">
      <c r="A712" s="43" t="s">
        <v>1197</v>
      </c>
      <c r="B712" s="44">
        <v>43795</v>
      </c>
      <c r="C712" s="43" t="s">
        <v>2983</v>
      </c>
      <c r="D712" s="43" t="s">
        <v>4069</v>
      </c>
      <c r="E712" s="43" t="s">
        <v>34</v>
      </c>
      <c r="F712" s="43" t="s">
        <v>2374</v>
      </c>
      <c r="G712" s="43" t="s">
        <v>2375</v>
      </c>
      <c r="H712" s="43" t="s">
        <v>3537</v>
      </c>
      <c r="I712" s="45" t="s">
        <v>2986</v>
      </c>
      <c r="J712" s="43">
        <v>2</v>
      </c>
      <c r="K712" s="46" t="s">
        <v>2379</v>
      </c>
      <c r="L712" s="43"/>
      <c r="M712" s="43"/>
      <c r="N712" s="43"/>
      <c r="O712" s="43"/>
      <c r="P712" s="43"/>
      <c r="Q712" s="43" t="s">
        <v>2988</v>
      </c>
      <c r="R712" s="43" t="s">
        <v>2988</v>
      </c>
      <c r="S712" s="43"/>
      <c r="T712" s="43" t="s">
        <v>2988</v>
      </c>
      <c r="U712" s="43" t="s">
        <v>2988</v>
      </c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</row>
    <row r="713" spans="1:35" ht="30.75" thickBot="1">
      <c r="A713" s="43" t="s">
        <v>1197</v>
      </c>
      <c r="B713" s="44">
        <v>43795</v>
      </c>
      <c r="C713" s="43" t="s">
        <v>2983</v>
      </c>
      <c r="D713" s="43" t="s">
        <v>4069</v>
      </c>
      <c r="E713" s="43" t="s">
        <v>34</v>
      </c>
      <c r="F713" s="43" t="s">
        <v>2374</v>
      </c>
      <c r="G713" s="43" t="s">
        <v>2375</v>
      </c>
      <c r="H713" s="43" t="s">
        <v>3537</v>
      </c>
      <c r="I713" s="47" t="s">
        <v>2997</v>
      </c>
      <c r="J713" s="43">
        <v>3</v>
      </c>
      <c r="K713" s="46" t="s">
        <v>4070</v>
      </c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</row>
    <row r="714" spans="1:35" ht="30.75" thickBot="1">
      <c r="A714" s="43" t="s">
        <v>1197</v>
      </c>
      <c r="B714" s="44">
        <v>43795</v>
      </c>
      <c r="C714" s="43" t="s">
        <v>2983</v>
      </c>
      <c r="D714" s="43" t="s">
        <v>4071</v>
      </c>
      <c r="E714" s="43" t="s">
        <v>34</v>
      </c>
      <c r="F714" s="43" t="s">
        <v>1673</v>
      </c>
      <c r="G714" s="43" t="s">
        <v>1674</v>
      </c>
      <c r="H714" s="43" t="s">
        <v>3095</v>
      </c>
      <c r="I714" s="45" t="s">
        <v>2986</v>
      </c>
      <c r="J714" s="43">
        <v>1</v>
      </c>
      <c r="K714" s="46" t="s">
        <v>1764</v>
      </c>
      <c r="L714" s="43">
        <v>6.3</v>
      </c>
      <c r="M714" s="43">
        <v>1</v>
      </c>
      <c r="N714" s="43" t="s">
        <v>1111</v>
      </c>
      <c r="O714" s="43"/>
      <c r="P714" s="43"/>
      <c r="Q714" s="43" t="s">
        <v>2988</v>
      </c>
      <c r="R714" s="43" t="s">
        <v>2988</v>
      </c>
      <c r="S714" s="43"/>
      <c r="T714" s="43" t="s">
        <v>2988</v>
      </c>
      <c r="U714" s="43" t="s">
        <v>2988</v>
      </c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</row>
    <row r="715" spans="1:35" ht="30.75" thickBot="1">
      <c r="A715" s="43" t="s">
        <v>1197</v>
      </c>
      <c r="B715" s="44">
        <v>43795</v>
      </c>
      <c r="C715" s="43" t="s">
        <v>2983</v>
      </c>
      <c r="D715" s="43" t="s">
        <v>4072</v>
      </c>
      <c r="E715" s="43" t="s">
        <v>34</v>
      </c>
      <c r="F715" s="43" t="s">
        <v>1673</v>
      </c>
      <c r="G715" s="43" t="s">
        <v>1674</v>
      </c>
      <c r="H715" s="43" t="s">
        <v>3095</v>
      </c>
      <c r="I715" s="45" t="s">
        <v>2986</v>
      </c>
      <c r="J715" s="43">
        <v>2</v>
      </c>
      <c r="K715" s="46" t="s">
        <v>1799</v>
      </c>
      <c r="L715" s="43">
        <v>18.600000000000001</v>
      </c>
      <c r="M715" s="43">
        <v>1</v>
      </c>
      <c r="N715" s="43" t="s">
        <v>1111</v>
      </c>
      <c r="O715" s="43"/>
      <c r="P715" s="43"/>
      <c r="Q715" s="43" t="s">
        <v>2988</v>
      </c>
      <c r="R715" s="43" t="s">
        <v>2988</v>
      </c>
      <c r="S715" s="43"/>
      <c r="T715" s="43" t="s">
        <v>2988</v>
      </c>
      <c r="U715" s="43" t="s">
        <v>2988</v>
      </c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</row>
    <row r="716" spans="1:35" ht="30.75" thickBot="1">
      <c r="A716" s="43" t="s">
        <v>1197</v>
      </c>
      <c r="B716" s="44">
        <v>43795</v>
      </c>
      <c r="C716" s="43" t="s">
        <v>2983</v>
      </c>
      <c r="D716" s="43" t="s">
        <v>4072</v>
      </c>
      <c r="E716" s="43" t="s">
        <v>34</v>
      </c>
      <c r="F716" s="43" t="s">
        <v>1673</v>
      </c>
      <c r="G716" s="43" t="s">
        <v>1674</v>
      </c>
      <c r="H716" s="43" t="s">
        <v>3095</v>
      </c>
      <c r="I716" s="45" t="s">
        <v>2986</v>
      </c>
      <c r="J716" s="43">
        <v>3</v>
      </c>
      <c r="K716" s="46" t="s">
        <v>1728</v>
      </c>
      <c r="L716" s="43">
        <v>11.7</v>
      </c>
      <c r="M716" s="43">
        <v>1</v>
      </c>
      <c r="N716" s="43" t="s">
        <v>1111</v>
      </c>
      <c r="O716" s="43"/>
      <c r="P716" s="43"/>
      <c r="Q716" s="43" t="s">
        <v>2988</v>
      </c>
      <c r="R716" s="43" t="s">
        <v>2988</v>
      </c>
      <c r="S716" s="43"/>
      <c r="T716" s="43" t="s">
        <v>2988</v>
      </c>
      <c r="U716" s="43" t="s">
        <v>2988</v>
      </c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</row>
    <row r="717" spans="1:35" ht="30.75" thickBot="1">
      <c r="A717" s="43" t="s">
        <v>1197</v>
      </c>
      <c r="B717" s="44">
        <v>43795</v>
      </c>
      <c r="C717" s="43" t="s">
        <v>2983</v>
      </c>
      <c r="D717" s="43" t="s">
        <v>4073</v>
      </c>
      <c r="E717" s="43" t="s">
        <v>34</v>
      </c>
      <c r="F717" s="43" t="s">
        <v>3047</v>
      </c>
      <c r="G717" s="43" t="s">
        <v>3048</v>
      </c>
      <c r="H717" s="43" t="s">
        <v>3049</v>
      </c>
      <c r="I717" s="47" t="s">
        <v>2997</v>
      </c>
      <c r="J717" s="43">
        <v>1</v>
      </c>
      <c r="K717" s="46" t="s">
        <v>4074</v>
      </c>
      <c r="L717" s="43">
        <v>27</v>
      </c>
      <c r="M717" s="43">
        <v>1</v>
      </c>
      <c r="N717" s="43" t="s">
        <v>1111</v>
      </c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</row>
    <row r="718" spans="1:35" ht="30.75" thickBot="1">
      <c r="A718" s="43" t="s">
        <v>1197</v>
      </c>
      <c r="B718" s="44">
        <v>43795</v>
      </c>
      <c r="C718" s="43" t="s">
        <v>2983</v>
      </c>
      <c r="D718" s="43" t="s">
        <v>4075</v>
      </c>
      <c r="E718" s="43" t="s">
        <v>34</v>
      </c>
      <c r="F718" s="43" t="s">
        <v>4076</v>
      </c>
      <c r="G718" s="43" t="s">
        <v>212</v>
      </c>
      <c r="H718" s="43" t="s">
        <v>3456</v>
      </c>
      <c r="I718" s="47" t="s">
        <v>2997</v>
      </c>
      <c r="J718" s="43">
        <v>1</v>
      </c>
      <c r="K718" s="46" t="s">
        <v>4077</v>
      </c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</row>
    <row r="719" spans="1:35" ht="30.75" thickBot="1">
      <c r="A719" s="43" t="s">
        <v>1197</v>
      </c>
      <c r="B719" s="44">
        <v>43795</v>
      </c>
      <c r="C719" s="43" t="s">
        <v>2983</v>
      </c>
      <c r="D719" s="43" t="s">
        <v>4078</v>
      </c>
      <c r="E719" s="43" t="s">
        <v>34</v>
      </c>
      <c r="F719" s="43" t="s">
        <v>1245</v>
      </c>
      <c r="G719" s="43" t="s">
        <v>1246</v>
      </c>
      <c r="H719" s="43" t="s">
        <v>2993</v>
      </c>
      <c r="I719" s="45" t="s">
        <v>2986</v>
      </c>
      <c r="J719" s="43">
        <v>2</v>
      </c>
      <c r="K719" s="46" t="s">
        <v>1631</v>
      </c>
      <c r="L719" s="43">
        <v>36</v>
      </c>
      <c r="M719" s="43">
        <v>1</v>
      </c>
      <c r="N719" s="43" t="s">
        <v>1111</v>
      </c>
      <c r="O719" s="43"/>
      <c r="P719" s="43"/>
      <c r="Q719" s="43" t="s">
        <v>2988</v>
      </c>
      <c r="R719" s="43" t="s">
        <v>2988</v>
      </c>
      <c r="S719" s="43"/>
      <c r="T719" s="43" t="s">
        <v>2988</v>
      </c>
      <c r="U719" s="43" t="s">
        <v>2988</v>
      </c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</row>
    <row r="720" spans="1:35" ht="30.75" thickBot="1">
      <c r="A720" s="43" t="s">
        <v>1197</v>
      </c>
      <c r="B720" s="44">
        <v>43795</v>
      </c>
      <c r="C720" s="43" t="s">
        <v>2983</v>
      </c>
      <c r="D720" s="43" t="s">
        <v>4079</v>
      </c>
      <c r="E720" s="43" t="s">
        <v>34</v>
      </c>
      <c r="F720" s="43" t="s">
        <v>1245</v>
      </c>
      <c r="G720" s="43" t="s">
        <v>1246</v>
      </c>
      <c r="H720" s="43" t="s">
        <v>2993</v>
      </c>
      <c r="I720" s="45" t="s">
        <v>2986</v>
      </c>
      <c r="J720" s="43">
        <v>3</v>
      </c>
      <c r="K720" s="46" t="s">
        <v>1247</v>
      </c>
      <c r="L720" s="43">
        <v>45</v>
      </c>
      <c r="M720" s="43">
        <v>1</v>
      </c>
      <c r="N720" s="43" t="s">
        <v>1111</v>
      </c>
      <c r="O720" s="43"/>
      <c r="P720" s="43"/>
      <c r="Q720" s="43" t="s">
        <v>2988</v>
      </c>
      <c r="R720" s="43" t="s">
        <v>2988</v>
      </c>
      <c r="S720" s="43"/>
      <c r="T720" s="43" t="s">
        <v>2988</v>
      </c>
      <c r="U720" s="43" t="s">
        <v>2988</v>
      </c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</row>
    <row r="721" spans="1:35" ht="30.75" thickBot="1">
      <c r="A721" s="43" t="s">
        <v>1197</v>
      </c>
      <c r="B721" s="44">
        <v>43795</v>
      </c>
      <c r="C721" s="43" t="s">
        <v>2983</v>
      </c>
      <c r="D721" s="43" t="s">
        <v>4080</v>
      </c>
      <c r="E721" s="43" t="s">
        <v>34</v>
      </c>
      <c r="F721" s="43" t="s">
        <v>1559</v>
      </c>
      <c r="G721" s="43" t="s">
        <v>80</v>
      </c>
      <c r="H721" s="43" t="s">
        <v>2991</v>
      </c>
      <c r="I721" s="45" t="s">
        <v>2986</v>
      </c>
      <c r="J721" s="43">
        <v>2</v>
      </c>
      <c r="K721" s="46" t="s">
        <v>2283</v>
      </c>
      <c r="L721" s="43">
        <v>44</v>
      </c>
      <c r="M721" s="43">
        <v>1</v>
      </c>
      <c r="N721" s="43" t="s">
        <v>1111</v>
      </c>
      <c r="O721" s="43"/>
      <c r="P721" s="43"/>
      <c r="Q721" s="43" t="s">
        <v>2988</v>
      </c>
      <c r="R721" s="43" t="s">
        <v>2988</v>
      </c>
      <c r="S721" s="43"/>
      <c r="T721" s="43" t="s">
        <v>2988</v>
      </c>
      <c r="U721" s="43" t="s">
        <v>2988</v>
      </c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</row>
    <row r="722" spans="1:35" ht="30.75" thickBot="1">
      <c r="A722" s="43" t="s">
        <v>1197</v>
      </c>
      <c r="B722" s="44">
        <v>43795</v>
      </c>
      <c r="C722" s="43" t="s">
        <v>2983</v>
      </c>
      <c r="D722" s="43" t="s">
        <v>4081</v>
      </c>
      <c r="E722" s="43" t="s">
        <v>34</v>
      </c>
      <c r="F722" s="43" t="s">
        <v>470</v>
      </c>
      <c r="G722" s="43" t="s">
        <v>1217</v>
      </c>
      <c r="H722" s="43" t="s">
        <v>3496</v>
      </c>
      <c r="I722" s="45" t="s">
        <v>2986</v>
      </c>
      <c r="J722" s="43">
        <v>4</v>
      </c>
      <c r="K722" s="46" t="s">
        <v>1661</v>
      </c>
      <c r="L722" s="43">
        <v>30</v>
      </c>
      <c r="M722" s="43">
        <v>1</v>
      </c>
      <c r="N722" s="43" t="s">
        <v>1111</v>
      </c>
      <c r="O722" s="43"/>
      <c r="P722" s="43"/>
      <c r="Q722" s="43" t="s">
        <v>2988</v>
      </c>
      <c r="R722" s="43" t="s">
        <v>2988</v>
      </c>
      <c r="S722" s="43"/>
      <c r="T722" s="43" t="s">
        <v>2988</v>
      </c>
      <c r="U722" s="43" t="s">
        <v>2988</v>
      </c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</row>
    <row r="723" spans="1:35" ht="30.75" thickBot="1">
      <c r="A723" s="43" t="s">
        <v>1197</v>
      </c>
      <c r="B723" s="44">
        <v>43795</v>
      </c>
      <c r="C723" s="43" t="s">
        <v>2983</v>
      </c>
      <c r="D723" s="43" t="s">
        <v>4082</v>
      </c>
      <c r="E723" s="43" t="s">
        <v>34</v>
      </c>
      <c r="F723" s="43" t="s">
        <v>470</v>
      </c>
      <c r="G723" s="43" t="s">
        <v>1217</v>
      </c>
      <c r="H723" s="43" t="s">
        <v>3496</v>
      </c>
      <c r="I723" s="45" t="s">
        <v>2986</v>
      </c>
      <c r="J723" s="43">
        <v>5</v>
      </c>
      <c r="K723" s="46" t="s">
        <v>1773</v>
      </c>
      <c r="L723" s="43">
        <v>39</v>
      </c>
      <c r="M723" s="43">
        <v>1</v>
      </c>
      <c r="N723" s="43" t="s">
        <v>1111</v>
      </c>
      <c r="O723" s="43"/>
      <c r="P723" s="43"/>
      <c r="Q723" s="43" t="s">
        <v>2988</v>
      </c>
      <c r="R723" s="43" t="s">
        <v>2988</v>
      </c>
      <c r="S723" s="43"/>
      <c r="T723" s="43" t="s">
        <v>2988</v>
      </c>
      <c r="U723" s="43" t="s">
        <v>2988</v>
      </c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</row>
    <row r="724" spans="1:35" ht="30.75" thickBot="1">
      <c r="A724" s="43" t="s">
        <v>1197</v>
      </c>
      <c r="B724" s="44">
        <v>43795</v>
      </c>
      <c r="C724" s="43" t="s">
        <v>2983</v>
      </c>
      <c r="D724" s="43" t="s">
        <v>4083</v>
      </c>
      <c r="E724" s="43" t="s">
        <v>34</v>
      </c>
      <c r="F724" s="43" t="s">
        <v>1559</v>
      </c>
      <c r="G724" s="43" t="s">
        <v>80</v>
      </c>
      <c r="H724" s="43" t="s">
        <v>2991</v>
      </c>
      <c r="I724" s="45" t="s">
        <v>2986</v>
      </c>
      <c r="J724" s="43">
        <v>3</v>
      </c>
      <c r="K724" s="46" t="s">
        <v>1628</v>
      </c>
      <c r="L724" s="43">
        <v>56</v>
      </c>
      <c r="M724" s="43">
        <v>1</v>
      </c>
      <c r="N724" s="43" t="s">
        <v>1111</v>
      </c>
      <c r="O724" s="43"/>
      <c r="P724" s="43"/>
      <c r="Q724" s="43" t="s">
        <v>2988</v>
      </c>
      <c r="R724" s="43" t="s">
        <v>2988</v>
      </c>
      <c r="S724" s="43"/>
      <c r="T724" s="43" t="s">
        <v>2988</v>
      </c>
      <c r="U724" s="43" t="s">
        <v>2988</v>
      </c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</row>
    <row r="725" spans="1:35" ht="30.75" thickBot="1">
      <c r="A725" s="43" t="s">
        <v>1197</v>
      </c>
      <c r="B725" s="44">
        <v>43795</v>
      </c>
      <c r="C725" s="43" t="s">
        <v>2983</v>
      </c>
      <c r="D725" s="43" t="s">
        <v>4084</v>
      </c>
      <c r="E725" s="43" t="s">
        <v>34</v>
      </c>
      <c r="F725" s="43" t="s">
        <v>1361</v>
      </c>
      <c r="G725" s="43" t="s">
        <v>1362</v>
      </c>
      <c r="H725" s="43" t="s">
        <v>3089</v>
      </c>
      <c r="I725" s="45" t="s">
        <v>2986</v>
      </c>
      <c r="J725" s="43">
        <v>1</v>
      </c>
      <c r="K725" s="46" t="s">
        <v>1619</v>
      </c>
      <c r="L725" s="43">
        <v>12.5</v>
      </c>
      <c r="M725" s="43">
        <v>1</v>
      </c>
      <c r="N725" s="43" t="s">
        <v>1111</v>
      </c>
      <c r="O725" s="43"/>
      <c r="P725" s="43"/>
      <c r="Q725" s="43" t="s">
        <v>2988</v>
      </c>
      <c r="R725" s="43" t="s">
        <v>2988</v>
      </c>
      <c r="S725" s="43"/>
      <c r="T725" s="43" t="s">
        <v>2988</v>
      </c>
      <c r="U725" s="43" t="s">
        <v>2988</v>
      </c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</row>
    <row r="726" spans="1:35" ht="30.75" thickBot="1">
      <c r="A726" s="43" t="s">
        <v>1197</v>
      </c>
      <c r="B726" s="44">
        <v>43795</v>
      </c>
      <c r="C726" s="43" t="s">
        <v>2983</v>
      </c>
      <c r="D726" s="43" t="s">
        <v>4085</v>
      </c>
      <c r="E726" s="43" t="s">
        <v>34</v>
      </c>
      <c r="F726" s="43" t="s">
        <v>1277</v>
      </c>
      <c r="G726" s="43" t="s">
        <v>1278</v>
      </c>
      <c r="H726" s="43" t="s">
        <v>3046</v>
      </c>
      <c r="I726" s="45" t="s">
        <v>2986</v>
      </c>
      <c r="J726" s="43">
        <v>1</v>
      </c>
      <c r="K726" s="46" t="s">
        <v>1625</v>
      </c>
      <c r="L726" s="43">
        <v>20</v>
      </c>
      <c r="M726" s="43">
        <v>1</v>
      </c>
      <c r="N726" s="43" t="s">
        <v>1111</v>
      </c>
      <c r="O726" s="43"/>
      <c r="P726" s="43"/>
      <c r="Q726" s="43" t="s">
        <v>2988</v>
      </c>
      <c r="R726" s="43" t="s">
        <v>2988</v>
      </c>
      <c r="S726" s="43"/>
      <c r="T726" s="43" t="s">
        <v>2988</v>
      </c>
      <c r="U726" s="43" t="s">
        <v>2988</v>
      </c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</row>
    <row r="727" spans="1:35" ht="30.75" thickBot="1">
      <c r="A727" s="43" t="s">
        <v>1197</v>
      </c>
      <c r="B727" s="44">
        <v>43795</v>
      </c>
      <c r="C727" s="43" t="s">
        <v>2983</v>
      </c>
      <c r="D727" s="43" t="s">
        <v>4086</v>
      </c>
      <c r="E727" s="43" t="s">
        <v>34</v>
      </c>
      <c r="F727" s="43" t="s">
        <v>1277</v>
      </c>
      <c r="G727" s="43" t="s">
        <v>1278</v>
      </c>
      <c r="H727" s="43" t="s">
        <v>3046</v>
      </c>
      <c r="I727" s="45" t="s">
        <v>2986</v>
      </c>
      <c r="J727" s="43">
        <v>2</v>
      </c>
      <c r="K727" s="46" t="s">
        <v>1755</v>
      </c>
      <c r="L727" s="43">
        <v>21</v>
      </c>
      <c r="M727" s="43">
        <v>1</v>
      </c>
      <c r="N727" s="43" t="s">
        <v>1111</v>
      </c>
      <c r="O727" s="43"/>
      <c r="P727" s="43"/>
      <c r="Q727" s="43" t="s">
        <v>2988</v>
      </c>
      <c r="R727" s="43" t="s">
        <v>2988</v>
      </c>
      <c r="S727" s="43"/>
      <c r="T727" s="43" t="s">
        <v>2988</v>
      </c>
      <c r="U727" s="43" t="s">
        <v>2988</v>
      </c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</row>
    <row r="728" spans="1:35" ht="30.75" thickBot="1">
      <c r="A728" s="43" t="s">
        <v>1197</v>
      </c>
      <c r="B728" s="44">
        <v>43795</v>
      </c>
      <c r="C728" s="43" t="s">
        <v>2983</v>
      </c>
      <c r="D728" s="43" t="s">
        <v>4087</v>
      </c>
      <c r="E728" s="43" t="s">
        <v>34</v>
      </c>
      <c r="F728" s="43" t="s">
        <v>1212</v>
      </c>
      <c r="G728" s="43" t="s">
        <v>1213</v>
      </c>
      <c r="H728" s="43" t="s">
        <v>3006</v>
      </c>
      <c r="I728" s="45" t="s">
        <v>2986</v>
      </c>
      <c r="J728" s="43">
        <v>1</v>
      </c>
      <c r="K728" s="46" t="s">
        <v>1239</v>
      </c>
      <c r="L728" s="43">
        <v>21</v>
      </c>
      <c r="M728" s="43">
        <v>1</v>
      </c>
      <c r="N728" s="43" t="s">
        <v>1111</v>
      </c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</row>
    <row r="729" spans="1:35" ht="15.75" thickBot="1">
      <c r="A729" s="43" t="s">
        <v>1197</v>
      </c>
      <c r="B729" s="44">
        <v>43795</v>
      </c>
      <c r="C729" s="43" t="s">
        <v>2983</v>
      </c>
      <c r="D729" s="43" t="s">
        <v>4088</v>
      </c>
      <c r="E729" s="43" t="s">
        <v>34</v>
      </c>
      <c r="F729" s="43" t="s">
        <v>1434</v>
      </c>
      <c r="G729" s="43" t="s">
        <v>1435</v>
      </c>
      <c r="H729" s="43" t="s">
        <v>3023</v>
      </c>
      <c r="I729" s="45" t="s">
        <v>2986</v>
      </c>
      <c r="J729" s="43">
        <v>1</v>
      </c>
      <c r="K729" s="46" t="s">
        <v>1731</v>
      </c>
      <c r="L729" s="43">
        <v>50</v>
      </c>
      <c r="M729" s="43">
        <v>1</v>
      </c>
      <c r="N729" s="43" t="s">
        <v>1111</v>
      </c>
      <c r="O729" s="43"/>
      <c r="P729" s="43"/>
      <c r="Q729" s="43" t="s">
        <v>2988</v>
      </c>
      <c r="R729" s="43" t="s">
        <v>2988</v>
      </c>
      <c r="S729" s="43"/>
      <c r="T729" s="43" t="s">
        <v>2988</v>
      </c>
      <c r="U729" s="43" t="s">
        <v>2988</v>
      </c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</row>
    <row r="730" spans="1:35" ht="45.75" thickBot="1">
      <c r="A730" s="43" t="s">
        <v>1197</v>
      </c>
      <c r="B730" s="44">
        <v>43795</v>
      </c>
      <c r="C730" s="43" t="s">
        <v>2983</v>
      </c>
      <c r="D730" s="43" t="s">
        <v>4089</v>
      </c>
      <c r="E730" s="43" t="s">
        <v>34</v>
      </c>
      <c r="F730" s="43" t="s">
        <v>1794</v>
      </c>
      <c r="G730" s="43" t="s">
        <v>1795</v>
      </c>
      <c r="H730" s="43" t="s">
        <v>4090</v>
      </c>
      <c r="I730" s="45" t="s">
        <v>2986</v>
      </c>
      <c r="J730" s="43">
        <v>1</v>
      </c>
      <c r="K730" s="46" t="s">
        <v>1796</v>
      </c>
      <c r="L730" s="43"/>
      <c r="M730" s="43">
        <v>2</v>
      </c>
      <c r="N730" s="43" t="s">
        <v>3700</v>
      </c>
      <c r="O730" s="43" t="s">
        <v>4091</v>
      </c>
      <c r="P730" s="43"/>
      <c r="Q730" s="43" t="s">
        <v>2988</v>
      </c>
      <c r="R730" s="43" t="s">
        <v>2988</v>
      </c>
      <c r="S730" s="43"/>
      <c r="T730" s="43" t="s">
        <v>2988</v>
      </c>
      <c r="U730" s="43" t="s">
        <v>2988</v>
      </c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</row>
    <row r="731" spans="1:35" ht="15.75" thickBot="1">
      <c r="A731" s="43" t="s">
        <v>1197</v>
      </c>
      <c r="B731" s="44">
        <v>43795</v>
      </c>
      <c r="C731" s="43" t="s">
        <v>2983</v>
      </c>
      <c r="D731" s="43" t="s">
        <v>4089</v>
      </c>
      <c r="E731" s="43" t="s">
        <v>34</v>
      </c>
      <c r="F731" s="43" t="s">
        <v>1794</v>
      </c>
      <c r="G731" s="43" t="s">
        <v>1795</v>
      </c>
      <c r="H731" s="43" t="s">
        <v>4090</v>
      </c>
      <c r="I731" s="45" t="s">
        <v>2986</v>
      </c>
      <c r="J731" s="43">
        <v>2</v>
      </c>
      <c r="K731" s="46" t="s">
        <v>1802</v>
      </c>
      <c r="L731" s="43"/>
      <c r="M731" s="43">
        <v>2</v>
      </c>
      <c r="N731" s="43" t="s">
        <v>3700</v>
      </c>
      <c r="O731" s="43" t="s">
        <v>3296</v>
      </c>
      <c r="P731" s="43"/>
      <c r="Q731" s="43" t="s">
        <v>2988</v>
      </c>
      <c r="R731" s="43" t="s">
        <v>2988</v>
      </c>
      <c r="S731" s="43"/>
      <c r="T731" s="43" t="s">
        <v>2988</v>
      </c>
      <c r="U731" s="43" t="s">
        <v>2988</v>
      </c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</row>
    <row r="732" spans="1:35" ht="30.75" thickBot="1">
      <c r="A732" s="43" t="s">
        <v>1197</v>
      </c>
      <c r="B732" s="44">
        <v>43795</v>
      </c>
      <c r="C732" s="43" t="s">
        <v>2983</v>
      </c>
      <c r="D732" s="43" t="s">
        <v>4089</v>
      </c>
      <c r="E732" s="43" t="s">
        <v>34</v>
      </c>
      <c r="F732" s="43" t="s">
        <v>1794</v>
      </c>
      <c r="G732" s="43" t="s">
        <v>1795</v>
      </c>
      <c r="H732" s="43" t="s">
        <v>4090</v>
      </c>
      <c r="I732" s="47" t="s">
        <v>2997</v>
      </c>
      <c r="J732" s="43">
        <v>3</v>
      </c>
      <c r="K732" s="46" t="s">
        <v>4092</v>
      </c>
      <c r="L732" s="43"/>
      <c r="M732" s="43">
        <v>3</v>
      </c>
      <c r="N732" s="43" t="s">
        <v>3700</v>
      </c>
      <c r="O732" s="43" t="s">
        <v>3323</v>
      </c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</row>
    <row r="733" spans="1:35" ht="30.75" thickBot="1">
      <c r="A733" s="43" t="s">
        <v>1197</v>
      </c>
      <c r="B733" s="44">
        <v>43795</v>
      </c>
      <c r="C733" s="43" t="s">
        <v>2983</v>
      </c>
      <c r="D733" s="43" t="s">
        <v>4093</v>
      </c>
      <c r="E733" s="43" t="s">
        <v>34</v>
      </c>
      <c r="F733" s="43" t="s">
        <v>1415</v>
      </c>
      <c r="G733" s="43" t="s">
        <v>1416</v>
      </c>
      <c r="H733" s="43" t="s">
        <v>3044</v>
      </c>
      <c r="I733" s="45" t="s">
        <v>2986</v>
      </c>
      <c r="J733" s="43">
        <v>1</v>
      </c>
      <c r="K733" s="46" t="s">
        <v>1653</v>
      </c>
      <c r="L733" s="43">
        <v>9.5</v>
      </c>
      <c r="M733" s="43">
        <v>1</v>
      </c>
      <c r="N733" s="43" t="s">
        <v>1111</v>
      </c>
      <c r="O733" s="43"/>
      <c r="P733" s="43"/>
      <c r="Q733" s="43" t="s">
        <v>2988</v>
      </c>
      <c r="R733" s="43" t="s">
        <v>2988</v>
      </c>
      <c r="S733" s="43"/>
      <c r="T733" s="43" t="s">
        <v>2988</v>
      </c>
      <c r="U733" s="43" t="s">
        <v>2988</v>
      </c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</row>
    <row r="734" spans="1:35" ht="30.75" thickBot="1">
      <c r="A734" s="43" t="s">
        <v>1197</v>
      </c>
      <c r="B734" s="44">
        <v>43795</v>
      </c>
      <c r="C734" s="43" t="s">
        <v>2983</v>
      </c>
      <c r="D734" s="43" t="s">
        <v>4093</v>
      </c>
      <c r="E734" s="43" t="s">
        <v>34</v>
      </c>
      <c r="F734" s="43" t="s">
        <v>1415</v>
      </c>
      <c r="G734" s="43" t="s">
        <v>1416</v>
      </c>
      <c r="H734" s="43" t="s">
        <v>3044</v>
      </c>
      <c r="I734" s="45" t="s">
        <v>2986</v>
      </c>
      <c r="J734" s="43">
        <v>2</v>
      </c>
      <c r="K734" s="46" t="s">
        <v>2320</v>
      </c>
      <c r="L734" s="43">
        <v>6.4</v>
      </c>
      <c r="M734" s="43"/>
      <c r="N734" s="43"/>
      <c r="O734" s="43"/>
      <c r="P734" s="43"/>
      <c r="Q734" s="43" t="s">
        <v>2988</v>
      </c>
      <c r="R734" s="43" t="s">
        <v>2988</v>
      </c>
      <c r="S734" s="43"/>
      <c r="T734" s="43" t="s">
        <v>2988</v>
      </c>
      <c r="U734" s="43" t="s">
        <v>2988</v>
      </c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</row>
    <row r="735" spans="1:35" ht="30.75" thickBot="1">
      <c r="A735" s="43" t="s">
        <v>1197</v>
      </c>
      <c r="B735" s="44">
        <v>43795</v>
      </c>
      <c r="C735" s="43" t="s">
        <v>2983</v>
      </c>
      <c r="D735" s="43" t="s">
        <v>4093</v>
      </c>
      <c r="E735" s="43" t="s">
        <v>34</v>
      </c>
      <c r="F735" s="43" t="s">
        <v>1415</v>
      </c>
      <c r="G735" s="43" t="s">
        <v>1416</v>
      </c>
      <c r="H735" s="43" t="s">
        <v>3044</v>
      </c>
      <c r="I735" s="45" t="s">
        <v>2986</v>
      </c>
      <c r="J735" s="43">
        <v>3</v>
      </c>
      <c r="K735" s="46" t="s">
        <v>1711</v>
      </c>
      <c r="L735" s="43">
        <v>8.3000000000000007</v>
      </c>
      <c r="M735" s="43"/>
      <c r="N735" s="43"/>
      <c r="O735" s="43"/>
      <c r="P735" s="43"/>
      <c r="Q735" s="43" t="s">
        <v>2988</v>
      </c>
      <c r="R735" s="43" t="s">
        <v>2988</v>
      </c>
      <c r="S735" s="43"/>
      <c r="T735" s="43" t="s">
        <v>2988</v>
      </c>
      <c r="U735" s="43" t="s">
        <v>2988</v>
      </c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</row>
    <row r="736" spans="1:35" ht="30.75" thickBot="1">
      <c r="A736" s="43" t="s">
        <v>1197</v>
      </c>
      <c r="B736" s="44">
        <v>43795</v>
      </c>
      <c r="C736" s="43" t="s">
        <v>2983</v>
      </c>
      <c r="D736" s="43" t="s">
        <v>4094</v>
      </c>
      <c r="E736" s="43" t="s">
        <v>34</v>
      </c>
      <c r="F736" s="43" t="s">
        <v>198</v>
      </c>
      <c r="G736" s="43"/>
      <c r="H736" s="43" t="s">
        <v>3488</v>
      </c>
      <c r="I736" s="45" t="s">
        <v>2986</v>
      </c>
      <c r="J736" s="43">
        <v>1</v>
      </c>
      <c r="K736" s="46" t="s">
        <v>1884</v>
      </c>
      <c r="L736" s="43"/>
      <c r="M736" s="43"/>
      <c r="N736" s="43" t="s">
        <v>198</v>
      </c>
      <c r="O736" s="43"/>
      <c r="P736" s="43" t="s">
        <v>2988</v>
      </c>
      <c r="Q736" s="43" t="s">
        <v>2988</v>
      </c>
      <c r="R736" s="43" t="s">
        <v>2988</v>
      </c>
      <c r="S736" s="43"/>
      <c r="T736" s="43" t="s">
        <v>2988</v>
      </c>
      <c r="U736" s="43" t="s">
        <v>2988</v>
      </c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</row>
    <row r="737" spans="1:35" ht="30.75" thickBot="1">
      <c r="A737" s="43" t="s">
        <v>1197</v>
      </c>
      <c r="B737" s="44">
        <v>43795</v>
      </c>
      <c r="C737" s="43" t="s">
        <v>2983</v>
      </c>
      <c r="D737" s="43" t="s">
        <v>4095</v>
      </c>
      <c r="E737" s="43" t="s">
        <v>34</v>
      </c>
      <c r="F737" s="43" t="s">
        <v>198</v>
      </c>
      <c r="G737" s="43"/>
      <c r="H737" s="43" t="s">
        <v>3488</v>
      </c>
      <c r="I737" s="45" t="s">
        <v>2986</v>
      </c>
      <c r="J737" s="43">
        <v>2</v>
      </c>
      <c r="K737" s="46" t="s">
        <v>2820</v>
      </c>
      <c r="L737" s="43"/>
      <c r="M737" s="43"/>
      <c r="N737" s="43" t="s">
        <v>198</v>
      </c>
      <c r="O737" s="43"/>
      <c r="P737" s="43" t="s">
        <v>2988</v>
      </c>
      <c r="Q737" s="43" t="s">
        <v>2988</v>
      </c>
      <c r="R737" s="43" t="s">
        <v>2988</v>
      </c>
      <c r="S737" s="43"/>
      <c r="T737" s="43" t="s">
        <v>2988</v>
      </c>
      <c r="U737" s="43" t="s">
        <v>2988</v>
      </c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</row>
    <row r="738" spans="1:35" ht="30.75" thickBot="1">
      <c r="A738" s="43" t="s">
        <v>1197</v>
      </c>
      <c r="B738" s="44">
        <v>43795</v>
      </c>
      <c r="C738" s="43" t="s">
        <v>2983</v>
      </c>
      <c r="D738" s="43" t="s">
        <v>4096</v>
      </c>
      <c r="E738" s="43" t="s">
        <v>34</v>
      </c>
      <c r="F738" s="43" t="s">
        <v>198</v>
      </c>
      <c r="G738" s="43"/>
      <c r="H738" s="43" t="s">
        <v>3488</v>
      </c>
      <c r="I738" s="45" t="s">
        <v>2986</v>
      </c>
      <c r="J738" s="43">
        <v>3</v>
      </c>
      <c r="K738" s="46" t="s">
        <v>2825</v>
      </c>
      <c r="L738" s="43"/>
      <c r="M738" s="43"/>
      <c r="N738" s="43" t="s">
        <v>198</v>
      </c>
      <c r="O738" s="43"/>
      <c r="P738" s="43" t="s">
        <v>2988</v>
      </c>
      <c r="Q738" s="43" t="s">
        <v>2988</v>
      </c>
      <c r="R738" s="43" t="s">
        <v>2988</v>
      </c>
      <c r="S738" s="43"/>
      <c r="T738" s="43" t="s">
        <v>2988</v>
      </c>
      <c r="U738" s="43" t="s">
        <v>2988</v>
      </c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</row>
    <row r="739" spans="1:35" ht="30.75" thickBot="1">
      <c r="A739" s="43" t="s">
        <v>1197</v>
      </c>
      <c r="B739" s="44">
        <v>43795</v>
      </c>
      <c r="C739" s="43" t="s">
        <v>2983</v>
      </c>
      <c r="D739" s="43" t="s">
        <v>4097</v>
      </c>
      <c r="E739" s="43" t="s">
        <v>34</v>
      </c>
      <c r="F739" s="43" t="s">
        <v>1065</v>
      </c>
      <c r="G739" s="43" t="s">
        <v>1313</v>
      </c>
      <c r="H739" s="43" t="s">
        <v>3041</v>
      </c>
      <c r="I739" s="45" t="s">
        <v>2986</v>
      </c>
      <c r="J739" s="43">
        <v>1</v>
      </c>
      <c r="K739" s="46" t="s">
        <v>1670</v>
      </c>
      <c r="L739" s="43">
        <v>21.7</v>
      </c>
      <c r="M739" s="43">
        <v>1</v>
      </c>
      <c r="N739" s="43" t="s">
        <v>1111</v>
      </c>
      <c r="O739" s="43"/>
      <c r="P739" s="43"/>
      <c r="Q739" s="43" t="s">
        <v>2988</v>
      </c>
      <c r="R739" s="43" t="s">
        <v>2988</v>
      </c>
      <c r="S739" s="43"/>
      <c r="T739" s="43" t="s">
        <v>2988</v>
      </c>
      <c r="U739" s="43" t="s">
        <v>2988</v>
      </c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</row>
    <row r="740" spans="1:35" ht="30.75" thickBot="1">
      <c r="A740" s="43" t="s">
        <v>1197</v>
      </c>
      <c r="B740" s="44">
        <v>43795</v>
      </c>
      <c r="C740" s="43" t="s">
        <v>2983</v>
      </c>
      <c r="D740" s="43" t="s">
        <v>4097</v>
      </c>
      <c r="E740" s="43" t="s">
        <v>34</v>
      </c>
      <c r="F740" s="43" t="s">
        <v>1065</v>
      </c>
      <c r="G740" s="43" t="s">
        <v>1313</v>
      </c>
      <c r="H740" s="43" t="s">
        <v>3041</v>
      </c>
      <c r="I740" s="45" t="s">
        <v>2986</v>
      </c>
      <c r="J740" s="43">
        <v>2</v>
      </c>
      <c r="K740" s="46" t="s">
        <v>1622</v>
      </c>
      <c r="L740" s="43">
        <v>22.3</v>
      </c>
      <c r="M740" s="43">
        <v>1</v>
      </c>
      <c r="N740" s="43" t="s">
        <v>1111</v>
      </c>
      <c r="O740" s="43"/>
      <c r="P740" s="43"/>
      <c r="Q740" s="43" t="s">
        <v>2988</v>
      </c>
      <c r="R740" s="43" t="s">
        <v>2988</v>
      </c>
      <c r="S740" s="43"/>
      <c r="T740" s="43" t="s">
        <v>2988</v>
      </c>
      <c r="U740" s="43" t="s">
        <v>2988</v>
      </c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</row>
    <row r="741" spans="1:35" ht="30.75" thickBot="1">
      <c r="A741" s="43" t="s">
        <v>1197</v>
      </c>
      <c r="B741" s="44">
        <v>43795</v>
      </c>
      <c r="C741" s="43" t="s">
        <v>2983</v>
      </c>
      <c r="D741" s="43" t="s">
        <v>4097</v>
      </c>
      <c r="E741" s="43" t="s">
        <v>34</v>
      </c>
      <c r="F741" s="43" t="s">
        <v>1065</v>
      </c>
      <c r="G741" s="43" t="s">
        <v>1313</v>
      </c>
      <c r="H741" s="43" t="s">
        <v>3041</v>
      </c>
      <c r="I741" s="45" t="s">
        <v>2986</v>
      </c>
      <c r="J741" s="43">
        <v>3</v>
      </c>
      <c r="K741" s="46" t="s">
        <v>1678</v>
      </c>
      <c r="L741" s="43">
        <v>23.6</v>
      </c>
      <c r="M741" s="43">
        <v>1</v>
      </c>
      <c r="N741" s="43" t="s">
        <v>1111</v>
      </c>
      <c r="O741" s="43"/>
      <c r="P741" s="43"/>
      <c r="Q741" s="43" t="s">
        <v>2988</v>
      </c>
      <c r="R741" s="43" t="s">
        <v>2988</v>
      </c>
      <c r="S741" s="43"/>
      <c r="T741" s="43" t="s">
        <v>2988</v>
      </c>
      <c r="U741" s="43" t="s">
        <v>2988</v>
      </c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</row>
    <row r="742" spans="1:35" ht="15.75" thickBot="1">
      <c r="A742" s="43" t="s">
        <v>1197</v>
      </c>
      <c r="B742" s="44">
        <v>43795</v>
      </c>
      <c r="C742" s="43" t="s">
        <v>2983</v>
      </c>
      <c r="D742" s="43" t="s">
        <v>4098</v>
      </c>
      <c r="E742" s="43" t="s">
        <v>34</v>
      </c>
      <c r="F742" s="43" t="s">
        <v>1434</v>
      </c>
      <c r="G742" s="43" t="s">
        <v>1435</v>
      </c>
      <c r="H742" s="43" t="s">
        <v>3023</v>
      </c>
      <c r="I742" s="45" t="s">
        <v>2986</v>
      </c>
      <c r="J742" s="43">
        <v>2</v>
      </c>
      <c r="K742" s="46" t="s">
        <v>1587</v>
      </c>
      <c r="L742" s="43">
        <v>65</v>
      </c>
      <c r="M742" s="43">
        <v>1</v>
      </c>
      <c r="N742" s="43" t="s">
        <v>1111</v>
      </c>
      <c r="O742" s="43"/>
      <c r="P742" s="43"/>
      <c r="Q742" s="43" t="s">
        <v>2988</v>
      </c>
      <c r="R742" s="43" t="s">
        <v>2988</v>
      </c>
      <c r="S742" s="43"/>
      <c r="T742" s="43" t="s">
        <v>2988</v>
      </c>
      <c r="U742" s="43" t="s">
        <v>2988</v>
      </c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</row>
    <row r="743" spans="1:35" ht="30.75" thickBot="1">
      <c r="A743" s="43" t="s">
        <v>1197</v>
      </c>
      <c r="B743" s="44">
        <v>43795</v>
      </c>
      <c r="C743" s="43" t="s">
        <v>2983</v>
      </c>
      <c r="D743" s="43" t="s">
        <v>4099</v>
      </c>
      <c r="E743" s="43" t="s">
        <v>34</v>
      </c>
      <c r="F743" s="43" t="s">
        <v>1559</v>
      </c>
      <c r="G743" s="43" t="s">
        <v>80</v>
      </c>
      <c r="H743" s="43" t="s">
        <v>2991</v>
      </c>
      <c r="I743" s="45" t="s">
        <v>2986</v>
      </c>
      <c r="J743" s="43">
        <v>4</v>
      </c>
      <c r="K743" s="46" t="s">
        <v>1667</v>
      </c>
      <c r="L743" s="43">
        <v>47</v>
      </c>
      <c r="M743" s="43">
        <v>1</v>
      </c>
      <c r="N743" s="43" t="s">
        <v>1111</v>
      </c>
      <c r="O743" s="43"/>
      <c r="P743" s="43"/>
      <c r="Q743" s="43" t="s">
        <v>2988</v>
      </c>
      <c r="R743" s="43" t="s">
        <v>2988</v>
      </c>
      <c r="S743" s="43"/>
      <c r="T743" s="43" t="s">
        <v>2988</v>
      </c>
      <c r="U743" s="43" t="s">
        <v>2988</v>
      </c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</row>
    <row r="744" spans="1:35" ht="30.75" thickBot="1">
      <c r="A744" s="43" t="s">
        <v>1197</v>
      </c>
      <c r="B744" s="44">
        <v>43795</v>
      </c>
      <c r="C744" s="43" t="s">
        <v>2983</v>
      </c>
      <c r="D744" s="43" t="s">
        <v>4100</v>
      </c>
      <c r="E744" s="43" t="s">
        <v>34</v>
      </c>
      <c r="F744" s="43" t="s">
        <v>3047</v>
      </c>
      <c r="G744" s="43" t="s">
        <v>3048</v>
      </c>
      <c r="H744" s="43" t="s">
        <v>3049</v>
      </c>
      <c r="I744" s="47" t="s">
        <v>2997</v>
      </c>
      <c r="J744" s="43">
        <v>2</v>
      </c>
      <c r="K744" s="46" t="s">
        <v>4101</v>
      </c>
      <c r="L744" s="43">
        <v>30</v>
      </c>
      <c r="M744" s="43">
        <v>1</v>
      </c>
      <c r="N744" s="43" t="s">
        <v>1111</v>
      </c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</row>
    <row r="745" spans="1:35" ht="30.75" thickBot="1">
      <c r="A745" s="43" t="s">
        <v>1197</v>
      </c>
      <c r="B745" s="44">
        <v>43795</v>
      </c>
      <c r="C745" s="43" t="s">
        <v>2983</v>
      </c>
      <c r="D745" s="43" t="s">
        <v>4102</v>
      </c>
      <c r="E745" s="43" t="s">
        <v>34</v>
      </c>
      <c r="F745" s="43" t="s">
        <v>3047</v>
      </c>
      <c r="G745" s="43" t="s">
        <v>3048</v>
      </c>
      <c r="H745" s="43" t="s">
        <v>3049</v>
      </c>
      <c r="I745" s="47" t="s">
        <v>2997</v>
      </c>
      <c r="J745" s="43">
        <v>3</v>
      </c>
      <c r="K745" s="46" t="s">
        <v>4103</v>
      </c>
      <c r="L745" s="43">
        <v>28</v>
      </c>
      <c r="M745" s="43">
        <v>1</v>
      </c>
      <c r="N745" s="43" t="s">
        <v>1111</v>
      </c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</row>
    <row r="746" spans="1:35" ht="30.75" thickBot="1">
      <c r="A746" s="43" t="s">
        <v>1197</v>
      </c>
      <c r="B746" s="44">
        <v>43795</v>
      </c>
      <c r="C746" s="43" t="s">
        <v>2983</v>
      </c>
      <c r="D746" s="43" t="s">
        <v>4104</v>
      </c>
      <c r="E746" s="43" t="s">
        <v>34</v>
      </c>
      <c r="F746" s="43" t="s">
        <v>1277</v>
      </c>
      <c r="G746" s="43" t="s">
        <v>1278</v>
      </c>
      <c r="H746" s="43" t="s">
        <v>3046</v>
      </c>
      <c r="I746" s="45" t="s">
        <v>2986</v>
      </c>
      <c r="J746" s="43">
        <v>3</v>
      </c>
      <c r="K746" s="46" t="s">
        <v>1637</v>
      </c>
      <c r="L746" s="43">
        <v>21</v>
      </c>
      <c r="M746" s="43">
        <v>1</v>
      </c>
      <c r="N746" s="43" t="s">
        <v>1111</v>
      </c>
      <c r="O746" s="43"/>
      <c r="P746" s="43"/>
      <c r="Q746" s="43" t="s">
        <v>2988</v>
      </c>
      <c r="R746" s="43" t="s">
        <v>2988</v>
      </c>
      <c r="S746" s="43"/>
      <c r="T746" s="43" t="s">
        <v>2988</v>
      </c>
      <c r="U746" s="43" t="s">
        <v>2988</v>
      </c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</row>
    <row r="747" spans="1:35" ht="30.75" thickBot="1">
      <c r="A747" s="43" t="s">
        <v>1197</v>
      </c>
      <c r="B747" s="44">
        <v>43795</v>
      </c>
      <c r="C747" s="43" t="s">
        <v>2983</v>
      </c>
      <c r="D747" s="43" t="s">
        <v>4105</v>
      </c>
      <c r="E747" s="43" t="s">
        <v>34</v>
      </c>
      <c r="F747" s="43" t="s">
        <v>1559</v>
      </c>
      <c r="G747" s="43" t="s">
        <v>80</v>
      </c>
      <c r="H747" s="43" t="s">
        <v>2991</v>
      </c>
      <c r="I747" s="45" t="s">
        <v>2986</v>
      </c>
      <c r="J747" s="43">
        <v>4</v>
      </c>
      <c r="K747" s="46" t="s">
        <v>1667</v>
      </c>
      <c r="L747" s="43">
        <v>32</v>
      </c>
      <c r="M747" s="43">
        <v>1</v>
      </c>
      <c r="N747" s="43" t="s">
        <v>1111</v>
      </c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</row>
    <row r="748" spans="1:35" ht="30.75" thickBot="1">
      <c r="A748" s="43" t="s">
        <v>1197</v>
      </c>
      <c r="B748" s="44">
        <v>43795</v>
      </c>
      <c r="C748" s="43" t="s">
        <v>2983</v>
      </c>
      <c r="D748" s="43" t="s">
        <v>4106</v>
      </c>
      <c r="E748" s="43" t="s">
        <v>34</v>
      </c>
      <c r="F748" s="43" t="s">
        <v>3691</v>
      </c>
      <c r="G748" s="43"/>
      <c r="H748" s="43" t="s">
        <v>3692</v>
      </c>
      <c r="I748" s="52" t="s">
        <v>3145</v>
      </c>
      <c r="J748" s="43">
        <v>1</v>
      </c>
      <c r="K748" s="46" t="s">
        <v>4107</v>
      </c>
      <c r="L748" s="43"/>
      <c r="M748" s="43">
        <v>45</v>
      </c>
      <c r="N748" s="43" t="s">
        <v>3002</v>
      </c>
      <c r="O748" s="43"/>
      <c r="P748" s="43" t="s">
        <v>2988</v>
      </c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</row>
    <row r="749" spans="1:35" ht="30.75" thickBot="1">
      <c r="A749" s="43" t="s">
        <v>1197</v>
      </c>
      <c r="B749" s="44">
        <v>43795</v>
      </c>
      <c r="C749" s="43" t="s">
        <v>2983</v>
      </c>
      <c r="D749" s="43" t="s">
        <v>4106</v>
      </c>
      <c r="E749" s="43" t="s">
        <v>34</v>
      </c>
      <c r="F749" s="43" t="s">
        <v>3691</v>
      </c>
      <c r="G749" s="43"/>
      <c r="H749" s="43" t="s">
        <v>3692</v>
      </c>
      <c r="I749" s="52" t="s">
        <v>3145</v>
      </c>
      <c r="J749" s="43">
        <v>2</v>
      </c>
      <c r="K749" s="46" t="s">
        <v>4108</v>
      </c>
      <c r="L749" s="43"/>
      <c r="M749" s="43">
        <v>45</v>
      </c>
      <c r="N749" s="43" t="s">
        <v>3002</v>
      </c>
      <c r="O749" s="43"/>
      <c r="P749" s="43" t="s">
        <v>2988</v>
      </c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</row>
    <row r="750" spans="1:35" ht="15.75" thickBot="1">
      <c r="A750" s="43" t="s">
        <v>1197</v>
      </c>
      <c r="B750" s="44">
        <v>43795</v>
      </c>
      <c r="C750" s="43" t="s">
        <v>2983</v>
      </c>
      <c r="D750" s="43" t="s">
        <v>4109</v>
      </c>
      <c r="E750" s="43" t="s">
        <v>34</v>
      </c>
      <c r="F750" s="43" t="s">
        <v>1434</v>
      </c>
      <c r="G750" s="43" t="s">
        <v>1435</v>
      </c>
      <c r="H750" s="43" t="s">
        <v>3023</v>
      </c>
      <c r="I750" s="45" t="s">
        <v>2986</v>
      </c>
      <c r="J750" s="43">
        <v>3</v>
      </c>
      <c r="K750" s="46" t="s">
        <v>1805</v>
      </c>
      <c r="L750" s="43">
        <v>52</v>
      </c>
      <c r="M750" s="43">
        <v>1</v>
      </c>
      <c r="N750" s="43" t="s">
        <v>1111</v>
      </c>
      <c r="O750" s="43"/>
      <c r="P750" s="43"/>
      <c r="Q750" s="43" t="s">
        <v>2988</v>
      </c>
      <c r="R750" s="43" t="s">
        <v>2988</v>
      </c>
      <c r="S750" s="43"/>
      <c r="T750" s="43" t="s">
        <v>2988</v>
      </c>
      <c r="U750" s="43" t="s">
        <v>2988</v>
      </c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</row>
    <row r="751" spans="1:35" ht="30.75" thickBot="1">
      <c r="A751" s="43" t="s">
        <v>1197</v>
      </c>
      <c r="B751" s="44">
        <v>43795</v>
      </c>
      <c r="C751" s="43" t="s">
        <v>2983</v>
      </c>
      <c r="D751" s="43" t="s">
        <v>4110</v>
      </c>
      <c r="E751" s="43" t="s">
        <v>34</v>
      </c>
      <c r="F751" s="43" t="s">
        <v>3047</v>
      </c>
      <c r="G751" s="43" t="s">
        <v>3048</v>
      </c>
      <c r="H751" s="43" t="s">
        <v>3049</v>
      </c>
      <c r="I751" s="47" t="s">
        <v>2997</v>
      </c>
      <c r="J751" s="43">
        <v>4</v>
      </c>
      <c r="K751" s="46" t="s">
        <v>4111</v>
      </c>
      <c r="L751" s="43">
        <v>28</v>
      </c>
      <c r="M751" s="43">
        <v>1</v>
      </c>
      <c r="N751" s="43" t="s">
        <v>1111</v>
      </c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</row>
    <row r="752" spans="1:35" ht="45.75" thickBot="1">
      <c r="A752" s="43" t="s">
        <v>1197</v>
      </c>
      <c r="B752" s="44">
        <v>43795</v>
      </c>
      <c r="C752" s="43" t="s">
        <v>2983</v>
      </c>
      <c r="D752" s="43" t="s">
        <v>4106</v>
      </c>
      <c r="E752" s="43" t="s">
        <v>34</v>
      </c>
      <c r="F752" s="43" t="s">
        <v>3691</v>
      </c>
      <c r="G752" s="43"/>
      <c r="H752" s="43" t="s">
        <v>3692</v>
      </c>
      <c r="I752" s="52" t="s">
        <v>4112</v>
      </c>
      <c r="J752" s="43">
        <v>3</v>
      </c>
      <c r="K752" s="46" t="s">
        <v>4113</v>
      </c>
      <c r="L752" s="43"/>
      <c r="M752" s="43">
        <v>46</v>
      </c>
      <c r="N752" s="43" t="s">
        <v>3002</v>
      </c>
      <c r="O752" s="43"/>
      <c r="P752" s="43" t="s">
        <v>2988</v>
      </c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</row>
    <row r="753" spans="1:35" ht="30.75" thickBot="1">
      <c r="A753" s="43" t="s">
        <v>1197</v>
      </c>
      <c r="B753" s="44">
        <v>43795</v>
      </c>
      <c r="C753" s="43" t="s">
        <v>2983</v>
      </c>
      <c r="D753" s="43" t="s">
        <v>4114</v>
      </c>
      <c r="E753" s="43" t="s">
        <v>34</v>
      </c>
      <c r="F753" s="43" t="s">
        <v>1361</v>
      </c>
      <c r="G753" s="43" t="s">
        <v>1362</v>
      </c>
      <c r="H753" s="43" t="s">
        <v>3089</v>
      </c>
      <c r="I753" s="45" t="s">
        <v>2986</v>
      </c>
      <c r="J753" s="43">
        <v>2</v>
      </c>
      <c r="K753" s="46" t="s">
        <v>2268</v>
      </c>
      <c r="L753" s="43">
        <v>12.4</v>
      </c>
      <c r="M753" s="43">
        <v>1</v>
      </c>
      <c r="N753" s="43" t="s">
        <v>1111</v>
      </c>
      <c r="O753" s="43"/>
      <c r="P753" s="43"/>
      <c r="Q753" s="43" t="s">
        <v>2988</v>
      </c>
      <c r="R753" s="43" t="s">
        <v>2988</v>
      </c>
      <c r="S753" s="43"/>
      <c r="T753" s="43" t="s">
        <v>2988</v>
      </c>
      <c r="U753" s="43" t="s">
        <v>2988</v>
      </c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</row>
    <row r="754" spans="1:35" ht="30.75" thickBot="1">
      <c r="A754" s="43" t="s">
        <v>1197</v>
      </c>
      <c r="B754" s="44">
        <v>43795</v>
      </c>
      <c r="C754" s="43" t="s">
        <v>2983</v>
      </c>
      <c r="D754" s="43" t="s">
        <v>4114</v>
      </c>
      <c r="E754" s="43" t="s">
        <v>34</v>
      </c>
      <c r="F754" s="43" t="s">
        <v>1361</v>
      </c>
      <c r="G754" s="43" t="s">
        <v>1362</v>
      </c>
      <c r="H754" s="43" t="s">
        <v>3089</v>
      </c>
      <c r="I754" s="45" t="s">
        <v>2986</v>
      </c>
      <c r="J754" s="43">
        <v>3</v>
      </c>
      <c r="K754" s="46" t="s">
        <v>1737</v>
      </c>
      <c r="L754" s="43">
        <v>13.2</v>
      </c>
      <c r="M754" s="43">
        <v>1</v>
      </c>
      <c r="N754" s="43" t="s">
        <v>1111</v>
      </c>
      <c r="O754" s="43"/>
      <c r="P754" s="43"/>
      <c r="Q754" s="43" t="s">
        <v>2988</v>
      </c>
      <c r="R754" s="43" t="s">
        <v>2988</v>
      </c>
      <c r="S754" s="43"/>
      <c r="T754" s="43" t="s">
        <v>2988</v>
      </c>
      <c r="U754" s="43" t="s">
        <v>2988</v>
      </c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</row>
    <row r="755" spans="1:35" ht="30.75" thickBot="1">
      <c r="A755" s="43" t="s">
        <v>1197</v>
      </c>
      <c r="B755" s="44">
        <v>43795</v>
      </c>
      <c r="C755" s="43" t="s">
        <v>2983</v>
      </c>
      <c r="D755" s="43" t="s">
        <v>4115</v>
      </c>
      <c r="E755" s="43" t="s">
        <v>34</v>
      </c>
      <c r="F755" s="43" t="s">
        <v>1212</v>
      </c>
      <c r="G755" s="43" t="s">
        <v>1213</v>
      </c>
      <c r="H755" s="43" t="s">
        <v>3006</v>
      </c>
      <c r="I755" s="45" t="s">
        <v>2986</v>
      </c>
      <c r="J755" s="43">
        <v>2</v>
      </c>
      <c r="K755" s="46" t="s">
        <v>1664</v>
      </c>
      <c r="L755" s="43">
        <v>11.3</v>
      </c>
      <c r="M755" s="43">
        <v>1</v>
      </c>
      <c r="N755" s="43" t="s">
        <v>1111</v>
      </c>
      <c r="O755" s="43"/>
      <c r="P755" s="43"/>
      <c r="Q755" s="43" t="s">
        <v>2988</v>
      </c>
      <c r="R755" s="43" t="s">
        <v>2988</v>
      </c>
      <c r="S755" s="43"/>
      <c r="T755" s="43" t="s">
        <v>2988</v>
      </c>
      <c r="U755" s="43" t="s">
        <v>2988</v>
      </c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</row>
    <row r="756" spans="1:35" ht="30.75" thickBot="1">
      <c r="A756" s="43" t="s">
        <v>1197</v>
      </c>
      <c r="B756" s="44">
        <v>43795</v>
      </c>
      <c r="C756" s="43" t="s">
        <v>2983</v>
      </c>
      <c r="D756" s="43" t="s">
        <v>4115</v>
      </c>
      <c r="E756" s="43" t="s">
        <v>34</v>
      </c>
      <c r="F756" s="43" t="s">
        <v>1212</v>
      </c>
      <c r="G756" s="43" t="s">
        <v>1213</v>
      </c>
      <c r="H756" s="43" t="s">
        <v>3006</v>
      </c>
      <c r="I756" s="45" t="s">
        <v>2986</v>
      </c>
      <c r="J756" s="43">
        <v>3</v>
      </c>
      <c r="K756" s="46" t="s">
        <v>1725</v>
      </c>
      <c r="L756" s="43">
        <v>8.1999999999999993</v>
      </c>
      <c r="M756" s="43">
        <v>1</v>
      </c>
      <c r="N756" s="43" t="s">
        <v>1111</v>
      </c>
      <c r="O756" s="43"/>
      <c r="P756" s="43"/>
      <c r="Q756" s="43" t="s">
        <v>2988</v>
      </c>
      <c r="R756" s="43" t="s">
        <v>2988</v>
      </c>
      <c r="S756" s="43"/>
      <c r="T756" s="43" t="s">
        <v>2988</v>
      </c>
      <c r="U756" s="43" t="s">
        <v>2988</v>
      </c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</row>
    <row r="757" spans="1:35" ht="30.75" thickBot="1">
      <c r="A757" s="43" t="s">
        <v>1197</v>
      </c>
      <c r="B757" s="44">
        <v>43795</v>
      </c>
      <c r="C757" s="43" t="s">
        <v>2983</v>
      </c>
      <c r="D757" s="43" t="s">
        <v>4116</v>
      </c>
      <c r="E757" s="43" t="s">
        <v>34</v>
      </c>
      <c r="F757" s="43" t="s">
        <v>2083</v>
      </c>
      <c r="G757" s="43" t="s">
        <v>36</v>
      </c>
      <c r="H757" s="43" t="s">
        <v>3425</v>
      </c>
      <c r="I757" s="47" t="s">
        <v>2997</v>
      </c>
      <c r="J757" s="43">
        <v>1</v>
      </c>
      <c r="K757" s="46" t="s">
        <v>4117</v>
      </c>
      <c r="L757" s="43">
        <v>5.6</v>
      </c>
      <c r="M757" s="43">
        <v>1</v>
      </c>
      <c r="N757" s="43" t="s">
        <v>1111</v>
      </c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</row>
    <row r="758" spans="1:35" ht="30.75" thickBot="1">
      <c r="A758" s="43" t="s">
        <v>1197</v>
      </c>
      <c r="B758" s="44">
        <v>43795</v>
      </c>
      <c r="C758" s="43" t="s">
        <v>2983</v>
      </c>
      <c r="D758" s="43" t="s">
        <v>4116</v>
      </c>
      <c r="E758" s="43" t="s">
        <v>34</v>
      </c>
      <c r="F758" s="43" t="s">
        <v>2083</v>
      </c>
      <c r="G758" s="43" t="s">
        <v>36</v>
      </c>
      <c r="H758" s="43" t="s">
        <v>3425</v>
      </c>
      <c r="I758" s="45" t="s">
        <v>2986</v>
      </c>
      <c r="J758" s="43">
        <v>2</v>
      </c>
      <c r="K758" s="46" t="s">
        <v>2593</v>
      </c>
      <c r="L758" s="43" t="s">
        <v>4118</v>
      </c>
      <c r="M758" s="43">
        <v>2</v>
      </c>
      <c r="N758" s="43" t="s">
        <v>1111</v>
      </c>
      <c r="O758" s="43"/>
      <c r="P758" s="43"/>
      <c r="Q758" s="43" t="s">
        <v>2988</v>
      </c>
      <c r="R758" s="43" t="s">
        <v>2988</v>
      </c>
      <c r="S758" s="43"/>
      <c r="T758" s="43" t="s">
        <v>2988</v>
      </c>
      <c r="U758" s="43" t="s">
        <v>2988</v>
      </c>
      <c r="V758" s="43"/>
      <c r="W758" s="43"/>
      <c r="X758" s="43"/>
      <c r="Y758" s="43">
        <v>4.0999999999999996</v>
      </c>
      <c r="Z758" s="43">
        <v>3.3</v>
      </c>
      <c r="AA758" s="43"/>
      <c r="AB758" s="43"/>
      <c r="AC758" s="43"/>
      <c r="AD758" s="43"/>
      <c r="AE758" s="43"/>
      <c r="AF758" s="43"/>
      <c r="AG758" s="43"/>
      <c r="AH758" s="43"/>
      <c r="AI758" s="43">
        <v>3.7</v>
      </c>
    </row>
    <row r="759" spans="1:35" ht="30.75" thickBot="1">
      <c r="A759" s="43" t="s">
        <v>1197</v>
      </c>
      <c r="B759" s="44">
        <v>43795</v>
      </c>
      <c r="C759" s="43" t="s">
        <v>2983</v>
      </c>
      <c r="D759" s="43" t="s">
        <v>4116</v>
      </c>
      <c r="E759" s="43" t="s">
        <v>34</v>
      </c>
      <c r="F759" s="43" t="s">
        <v>2083</v>
      </c>
      <c r="G759" s="43" t="s">
        <v>36</v>
      </c>
      <c r="H759" s="43" t="s">
        <v>3425</v>
      </c>
      <c r="I759" s="45" t="s">
        <v>2986</v>
      </c>
      <c r="J759" s="43">
        <v>3</v>
      </c>
      <c r="K759" s="46" t="s">
        <v>2674</v>
      </c>
      <c r="L759" s="43" t="s">
        <v>4119</v>
      </c>
      <c r="M759" s="43">
        <v>2</v>
      </c>
      <c r="N759" s="43" t="s">
        <v>1111</v>
      </c>
      <c r="O759" s="43"/>
      <c r="P759" s="43"/>
      <c r="Q759" s="43" t="s">
        <v>2988</v>
      </c>
      <c r="R759" s="43" t="s">
        <v>2988</v>
      </c>
      <c r="S759" s="43"/>
      <c r="T759" s="43" t="s">
        <v>2988</v>
      </c>
      <c r="U759" s="43" t="s">
        <v>2988</v>
      </c>
      <c r="V759" s="43"/>
      <c r="W759" s="43"/>
      <c r="X759" s="43"/>
      <c r="Y759" s="43">
        <v>4</v>
      </c>
      <c r="Z759" s="43">
        <v>3.1</v>
      </c>
      <c r="AA759" s="43"/>
      <c r="AB759" s="43"/>
      <c r="AC759" s="43"/>
      <c r="AD759" s="43"/>
      <c r="AE759" s="43"/>
      <c r="AF759" s="43"/>
      <c r="AG759" s="43"/>
      <c r="AH759" s="43"/>
      <c r="AI759" s="43">
        <v>3.55</v>
      </c>
    </row>
    <row r="760" spans="1:35" ht="30.75" thickBot="1">
      <c r="A760" s="43" t="s">
        <v>1197</v>
      </c>
      <c r="B760" s="44">
        <v>43795</v>
      </c>
      <c r="C760" s="43" t="s">
        <v>2983</v>
      </c>
      <c r="D760" s="43" t="s">
        <v>4120</v>
      </c>
      <c r="E760" s="43" t="s">
        <v>34</v>
      </c>
      <c r="F760" s="43" t="s">
        <v>4121</v>
      </c>
      <c r="G760" s="43" t="s">
        <v>4122</v>
      </c>
      <c r="H760" s="43" t="s">
        <v>4123</v>
      </c>
      <c r="I760" s="55"/>
      <c r="J760" s="43">
        <v>1</v>
      </c>
      <c r="K760" s="46" t="s">
        <v>4124</v>
      </c>
      <c r="L760" s="43" t="s">
        <v>4125</v>
      </c>
      <c r="M760" s="43">
        <v>9</v>
      </c>
      <c r="N760" s="43" t="s">
        <v>3002</v>
      </c>
      <c r="O760" s="43" t="s">
        <v>3323</v>
      </c>
      <c r="P760" s="57" t="s">
        <v>2988</v>
      </c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</row>
    <row r="761" spans="1:35" ht="30.75" thickBot="1">
      <c r="A761" s="43" t="s">
        <v>1197</v>
      </c>
      <c r="B761" s="44">
        <v>43795</v>
      </c>
      <c r="C761" s="43" t="s">
        <v>2983</v>
      </c>
      <c r="D761" s="43" t="s">
        <v>4120</v>
      </c>
      <c r="E761" s="43" t="s">
        <v>34</v>
      </c>
      <c r="F761" s="43" t="s">
        <v>4121</v>
      </c>
      <c r="G761" s="43" t="s">
        <v>4122</v>
      </c>
      <c r="H761" s="43" t="s">
        <v>4123</v>
      </c>
      <c r="I761" s="55"/>
      <c r="J761" s="43">
        <v>2</v>
      </c>
      <c r="K761" s="46" t="s">
        <v>4126</v>
      </c>
      <c r="L761" s="43" t="s">
        <v>4127</v>
      </c>
      <c r="M761" s="43">
        <v>8</v>
      </c>
      <c r="N761" s="43" t="s">
        <v>3002</v>
      </c>
      <c r="O761" s="43" t="s">
        <v>3296</v>
      </c>
      <c r="P761" s="57" t="s">
        <v>2988</v>
      </c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</row>
    <row r="762" spans="1:35" ht="30.75" thickBot="1">
      <c r="A762" s="43" t="s">
        <v>1197</v>
      </c>
      <c r="B762" s="44">
        <v>43795</v>
      </c>
      <c r="C762" s="43" t="s">
        <v>2983</v>
      </c>
      <c r="D762" s="43" t="s">
        <v>4120</v>
      </c>
      <c r="E762" s="43" t="s">
        <v>34</v>
      </c>
      <c r="F762" s="43" t="s">
        <v>4121</v>
      </c>
      <c r="G762" s="43" t="s">
        <v>4122</v>
      </c>
      <c r="H762" s="43" t="s">
        <v>4123</v>
      </c>
      <c r="I762" s="55"/>
      <c r="J762" s="43">
        <v>3</v>
      </c>
      <c r="K762" s="46" t="s">
        <v>4128</v>
      </c>
      <c r="L762" s="43" t="s">
        <v>4129</v>
      </c>
      <c r="M762" s="43">
        <v>7</v>
      </c>
      <c r="N762" s="43" t="s">
        <v>3002</v>
      </c>
      <c r="O762" s="43" t="s">
        <v>3298</v>
      </c>
      <c r="P762" s="57" t="s">
        <v>2988</v>
      </c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</row>
    <row r="763" spans="1:35" ht="30.75" thickBot="1">
      <c r="A763" s="43" t="s">
        <v>1197</v>
      </c>
      <c r="B763" s="44">
        <v>43795</v>
      </c>
      <c r="C763" s="43" t="s">
        <v>2983</v>
      </c>
      <c r="D763" s="43" t="s">
        <v>4130</v>
      </c>
      <c r="E763" s="43" t="s">
        <v>34</v>
      </c>
      <c r="F763" s="43" t="s">
        <v>1250</v>
      </c>
      <c r="G763" s="43" t="s">
        <v>102</v>
      </c>
      <c r="H763" s="43" t="s">
        <v>3435</v>
      </c>
      <c r="I763" s="55"/>
      <c r="J763" s="43">
        <v>1</v>
      </c>
      <c r="K763" s="46" t="s">
        <v>4131</v>
      </c>
      <c r="L763" s="43" t="s">
        <v>4132</v>
      </c>
      <c r="M763" s="43">
        <v>10</v>
      </c>
      <c r="N763" s="43" t="s">
        <v>1111</v>
      </c>
      <c r="O763" s="43" t="s">
        <v>3323</v>
      </c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</row>
    <row r="764" spans="1:35" ht="30.75" thickBot="1">
      <c r="A764" s="43" t="s">
        <v>1197</v>
      </c>
      <c r="B764" s="44">
        <v>43795</v>
      </c>
      <c r="C764" s="43" t="s">
        <v>2983</v>
      </c>
      <c r="D764" s="43" t="s">
        <v>4130</v>
      </c>
      <c r="E764" s="43" t="s">
        <v>34</v>
      </c>
      <c r="F764" s="43" t="s">
        <v>1250</v>
      </c>
      <c r="G764" s="43" t="s">
        <v>102</v>
      </c>
      <c r="H764" s="43" t="s">
        <v>3435</v>
      </c>
      <c r="I764" s="55"/>
      <c r="J764" s="43">
        <v>2</v>
      </c>
      <c r="K764" s="46" t="s">
        <v>4133</v>
      </c>
      <c r="L764" s="43" t="s">
        <v>4134</v>
      </c>
      <c r="M764" s="43">
        <v>9</v>
      </c>
      <c r="N764" s="43" t="s">
        <v>1111</v>
      </c>
      <c r="O764" s="43" t="s">
        <v>3296</v>
      </c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</row>
    <row r="765" spans="1:35" ht="30.75" thickBot="1">
      <c r="A765" s="43" t="s">
        <v>1197</v>
      </c>
      <c r="B765" s="44">
        <v>43795</v>
      </c>
      <c r="C765" s="43" t="s">
        <v>2983</v>
      </c>
      <c r="D765" s="43" t="s">
        <v>4130</v>
      </c>
      <c r="E765" s="43" t="s">
        <v>34</v>
      </c>
      <c r="F765" s="43" t="s">
        <v>1250</v>
      </c>
      <c r="G765" s="43" t="s">
        <v>102</v>
      </c>
      <c r="H765" s="43" t="s">
        <v>3435</v>
      </c>
      <c r="I765" s="55"/>
      <c r="J765" s="43">
        <v>3</v>
      </c>
      <c r="K765" s="46" t="s">
        <v>4135</v>
      </c>
      <c r="L765" s="43" t="s">
        <v>4129</v>
      </c>
      <c r="M765" s="43">
        <v>7</v>
      </c>
      <c r="N765" s="43" t="s">
        <v>1111</v>
      </c>
      <c r="O765" s="43" t="s">
        <v>3298</v>
      </c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</row>
    <row r="766" spans="1:35" ht="30.75" thickBot="1">
      <c r="A766" s="43" t="s">
        <v>1197</v>
      </c>
      <c r="B766" s="44">
        <v>43795</v>
      </c>
      <c r="C766" s="43" t="s">
        <v>2983</v>
      </c>
      <c r="D766" s="43" t="s">
        <v>4136</v>
      </c>
      <c r="E766" s="43" t="s">
        <v>34</v>
      </c>
      <c r="F766" s="43" t="s">
        <v>4137</v>
      </c>
      <c r="G766" s="43" t="s">
        <v>4138</v>
      </c>
      <c r="H766" s="43" t="s">
        <v>4139</v>
      </c>
      <c r="I766" s="55"/>
      <c r="J766" s="43">
        <v>1</v>
      </c>
      <c r="K766" s="46" t="s">
        <v>4140</v>
      </c>
      <c r="L766" s="43">
        <v>6</v>
      </c>
      <c r="M766" s="58">
        <v>44198</v>
      </c>
      <c r="N766" s="43" t="s">
        <v>4141</v>
      </c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</row>
    <row r="767" spans="1:35" ht="30.75" thickBot="1">
      <c r="A767" s="43" t="s">
        <v>1197</v>
      </c>
      <c r="B767" s="44">
        <v>43795</v>
      </c>
      <c r="C767" s="43" t="s">
        <v>2983</v>
      </c>
      <c r="D767" s="43" t="s">
        <v>4142</v>
      </c>
      <c r="E767" s="43" t="s">
        <v>34</v>
      </c>
      <c r="F767" s="43" t="s">
        <v>4143</v>
      </c>
      <c r="G767" s="43" t="s">
        <v>4144</v>
      </c>
      <c r="H767" s="43" t="s">
        <v>4145</v>
      </c>
      <c r="I767" s="55"/>
      <c r="J767" s="43">
        <v>1</v>
      </c>
      <c r="K767" s="46" t="s">
        <v>4146</v>
      </c>
      <c r="L767" s="43" t="s">
        <v>4147</v>
      </c>
      <c r="M767" s="43">
        <v>3</v>
      </c>
      <c r="N767" s="43" t="s">
        <v>3002</v>
      </c>
      <c r="O767" s="43" t="s">
        <v>3323</v>
      </c>
      <c r="P767" s="57" t="s">
        <v>2988</v>
      </c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</row>
    <row r="768" spans="1:35" ht="30.75" thickBot="1">
      <c r="A768" s="43" t="s">
        <v>1197</v>
      </c>
      <c r="B768" s="44">
        <v>43795</v>
      </c>
      <c r="C768" s="43" t="s">
        <v>2983</v>
      </c>
      <c r="D768" s="43" t="s">
        <v>4142</v>
      </c>
      <c r="E768" s="43" t="s">
        <v>34</v>
      </c>
      <c r="F768" s="43" t="s">
        <v>4143</v>
      </c>
      <c r="G768" s="43" t="s">
        <v>4144</v>
      </c>
      <c r="H768" s="43" t="s">
        <v>4145</v>
      </c>
      <c r="I768" s="55"/>
      <c r="J768" s="43">
        <v>2</v>
      </c>
      <c r="K768" s="46" t="s">
        <v>4148</v>
      </c>
      <c r="L768" s="43" t="s">
        <v>4149</v>
      </c>
      <c r="M768" s="43">
        <v>3</v>
      </c>
      <c r="N768" s="43" t="s">
        <v>3002</v>
      </c>
      <c r="O768" s="43" t="s">
        <v>3296</v>
      </c>
      <c r="P768" s="57" t="s">
        <v>2988</v>
      </c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</row>
    <row r="769" spans="1:35" ht="30.75" thickBot="1">
      <c r="A769" s="43" t="s">
        <v>1197</v>
      </c>
      <c r="B769" s="44">
        <v>43795</v>
      </c>
      <c r="C769" s="43" t="s">
        <v>2983</v>
      </c>
      <c r="D769" s="43" t="s">
        <v>4142</v>
      </c>
      <c r="E769" s="43" t="s">
        <v>34</v>
      </c>
      <c r="F769" s="43" t="s">
        <v>4143</v>
      </c>
      <c r="G769" s="43" t="s">
        <v>4144</v>
      </c>
      <c r="H769" s="43" t="s">
        <v>4145</v>
      </c>
      <c r="I769" s="55"/>
      <c r="J769" s="43">
        <v>3</v>
      </c>
      <c r="K769" s="46" t="s">
        <v>4150</v>
      </c>
      <c r="L769" s="43"/>
      <c r="M769" s="43">
        <v>3</v>
      </c>
      <c r="N769" s="43" t="s">
        <v>3002</v>
      </c>
      <c r="O769" s="43" t="s">
        <v>3298</v>
      </c>
      <c r="P769" s="57" t="s">
        <v>2988</v>
      </c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</row>
    <row r="770" spans="1:35" ht="30.75" thickBot="1">
      <c r="A770" s="43" t="s">
        <v>1197</v>
      </c>
      <c r="B770" s="44">
        <v>43795</v>
      </c>
      <c r="C770" s="43" t="s">
        <v>2983</v>
      </c>
      <c r="D770" s="43" t="s">
        <v>4136</v>
      </c>
      <c r="E770" s="43" t="s">
        <v>34</v>
      </c>
      <c r="F770" s="43" t="s">
        <v>4137</v>
      </c>
      <c r="G770" s="43" t="s">
        <v>4138</v>
      </c>
      <c r="H770" s="43" t="s">
        <v>4139</v>
      </c>
      <c r="I770" s="55"/>
      <c r="J770" s="43">
        <v>2</v>
      </c>
      <c r="K770" s="46" t="s">
        <v>4151</v>
      </c>
      <c r="L770" s="43">
        <v>6</v>
      </c>
      <c r="M770" s="58">
        <v>44198</v>
      </c>
      <c r="N770" s="43" t="s">
        <v>4152</v>
      </c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</row>
    <row r="771" spans="1:35" ht="30.75" thickBot="1">
      <c r="A771" s="43" t="s">
        <v>1197</v>
      </c>
      <c r="B771" s="44">
        <v>43795</v>
      </c>
      <c r="C771" s="43" t="s">
        <v>2983</v>
      </c>
      <c r="D771" s="43" t="s">
        <v>4153</v>
      </c>
      <c r="E771" s="43" t="s">
        <v>34</v>
      </c>
      <c r="F771" s="43" t="s">
        <v>4154</v>
      </c>
      <c r="G771" s="43" t="s">
        <v>4155</v>
      </c>
      <c r="H771" s="43" t="s">
        <v>4156</v>
      </c>
      <c r="I771" s="55"/>
      <c r="J771" s="43">
        <v>1</v>
      </c>
      <c r="K771" s="46" t="s">
        <v>4157</v>
      </c>
      <c r="L771" s="43"/>
      <c r="M771" s="43" t="s">
        <v>3002</v>
      </c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</row>
    <row r="772" spans="1:35" ht="30.75" thickBot="1">
      <c r="A772" s="43" t="s">
        <v>1197</v>
      </c>
      <c r="B772" s="44">
        <v>43795</v>
      </c>
      <c r="C772" s="43" t="s">
        <v>2983</v>
      </c>
      <c r="D772" s="43" t="s">
        <v>4153</v>
      </c>
      <c r="E772" s="43" t="s">
        <v>34</v>
      </c>
      <c r="F772" s="43" t="s">
        <v>4154</v>
      </c>
      <c r="G772" s="43" t="s">
        <v>4155</v>
      </c>
      <c r="H772" s="43" t="s">
        <v>4156</v>
      </c>
      <c r="I772" s="55"/>
      <c r="J772" s="43">
        <v>2</v>
      </c>
      <c r="K772" s="46" t="s">
        <v>4158</v>
      </c>
      <c r="L772" s="43"/>
      <c r="M772" s="43" t="s">
        <v>3002</v>
      </c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</row>
    <row r="773" spans="1:35" ht="15.75" thickBot="1">
      <c r="A773" s="43" t="s">
        <v>1197</v>
      </c>
      <c r="B773" s="44">
        <v>43910</v>
      </c>
      <c r="C773" s="43" t="s">
        <v>4159</v>
      </c>
      <c r="D773" s="43" t="s">
        <v>4160</v>
      </c>
      <c r="E773" s="43" t="s">
        <v>328</v>
      </c>
      <c r="F773" s="43" t="s">
        <v>4161</v>
      </c>
      <c r="G773" s="55"/>
      <c r="H773" s="43" t="s">
        <v>3256</v>
      </c>
      <c r="I773" s="55"/>
      <c r="J773" s="43">
        <v>1</v>
      </c>
      <c r="K773" s="43" t="s">
        <v>4162</v>
      </c>
      <c r="L773" s="43"/>
      <c r="M773" s="43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</row>
    <row r="774" spans="1:35" ht="15.75" thickBot="1">
      <c r="A774" s="43" t="s">
        <v>1197</v>
      </c>
      <c r="B774" s="44">
        <v>43910</v>
      </c>
      <c r="C774" s="43" t="s">
        <v>4159</v>
      </c>
      <c r="D774" s="43" t="s">
        <v>4163</v>
      </c>
      <c r="E774" s="43" t="s">
        <v>321</v>
      </c>
      <c r="F774" s="43" t="s">
        <v>4161</v>
      </c>
      <c r="G774" s="55"/>
      <c r="H774" s="43" t="s">
        <v>3256</v>
      </c>
      <c r="I774" s="55"/>
      <c r="J774" s="43">
        <v>1</v>
      </c>
      <c r="K774" s="43" t="s">
        <v>4164</v>
      </c>
      <c r="L774" s="43"/>
      <c r="M774" s="43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</row>
    <row r="775" spans="1:35" ht="15.75" thickBot="1">
      <c r="A775" s="43" t="s">
        <v>1197</v>
      </c>
      <c r="B775" s="44">
        <v>43910</v>
      </c>
      <c r="C775" s="43" t="s">
        <v>4159</v>
      </c>
      <c r="D775" s="43" t="s">
        <v>4165</v>
      </c>
      <c r="E775" s="43" t="s">
        <v>328</v>
      </c>
      <c r="F775" s="43" t="s">
        <v>4161</v>
      </c>
      <c r="G775" s="55"/>
      <c r="H775" s="43" t="s">
        <v>3256</v>
      </c>
      <c r="I775" s="55"/>
      <c r="J775" s="43">
        <v>2</v>
      </c>
      <c r="K775" s="43" t="s">
        <v>4166</v>
      </c>
      <c r="L775" s="43"/>
      <c r="M775" s="43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</row>
    <row r="776" spans="1:35" ht="30.75" thickBot="1">
      <c r="A776" s="43" t="s">
        <v>1197</v>
      </c>
      <c r="B776" s="44">
        <v>43910</v>
      </c>
      <c r="C776" s="43" t="s">
        <v>4159</v>
      </c>
      <c r="D776" s="43" t="s">
        <v>4167</v>
      </c>
      <c r="E776" s="43" t="s">
        <v>321</v>
      </c>
      <c r="F776" s="43" t="s">
        <v>1140</v>
      </c>
      <c r="G776" s="43" t="s">
        <v>433</v>
      </c>
      <c r="H776" s="43" t="s">
        <v>4168</v>
      </c>
      <c r="I776" s="55"/>
      <c r="J776" s="43">
        <v>1</v>
      </c>
      <c r="K776" s="43" t="s">
        <v>4169</v>
      </c>
      <c r="L776" s="43">
        <v>4.2</v>
      </c>
      <c r="M776" s="43">
        <v>1</v>
      </c>
      <c r="N776" s="43" t="s">
        <v>1111</v>
      </c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</row>
    <row r="777" spans="1:35" ht="15.75" thickBot="1">
      <c r="A777" s="43" t="s">
        <v>1197</v>
      </c>
      <c r="B777" s="44">
        <v>43910</v>
      </c>
      <c r="C777" s="43" t="s">
        <v>4159</v>
      </c>
      <c r="D777" s="43" t="s">
        <v>4170</v>
      </c>
      <c r="E777" s="43" t="s">
        <v>321</v>
      </c>
      <c r="F777" s="43" t="s">
        <v>4161</v>
      </c>
      <c r="G777" s="55"/>
      <c r="H777" s="43" t="s">
        <v>3256</v>
      </c>
      <c r="I777" s="55"/>
      <c r="J777" s="43">
        <v>2</v>
      </c>
      <c r="K777" s="43" t="s">
        <v>4171</v>
      </c>
      <c r="L777" s="43"/>
      <c r="M777" s="43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</row>
    <row r="778" spans="1:35" ht="15.75" thickBot="1">
      <c r="A778" s="43" t="s">
        <v>1197</v>
      </c>
      <c r="B778" s="44">
        <v>43910</v>
      </c>
      <c r="C778" s="43" t="s">
        <v>4159</v>
      </c>
      <c r="D778" s="43" t="s">
        <v>4172</v>
      </c>
      <c r="E778" s="43" t="s">
        <v>337</v>
      </c>
      <c r="F778" s="43" t="s">
        <v>1819</v>
      </c>
      <c r="G778" s="43" t="s">
        <v>1820</v>
      </c>
      <c r="H778" s="43" t="s">
        <v>3092</v>
      </c>
      <c r="I778" s="55"/>
      <c r="J778" s="43">
        <v>1</v>
      </c>
      <c r="K778" s="43" t="s">
        <v>4173</v>
      </c>
      <c r="L778" s="43">
        <v>11.3</v>
      </c>
      <c r="M778" s="43">
        <v>1</v>
      </c>
      <c r="N778" s="43" t="s">
        <v>1111</v>
      </c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</row>
    <row r="779" spans="1:35" ht="15.75" thickBot="1">
      <c r="A779" s="43" t="s">
        <v>1197</v>
      </c>
      <c r="B779" s="44">
        <v>43910</v>
      </c>
      <c r="C779" s="43" t="s">
        <v>4159</v>
      </c>
      <c r="D779" s="43" t="s">
        <v>4174</v>
      </c>
      <c r="E779" s="43" t="s">
        <v>328</v>
      </c>
      <c r="F779" s="43" t="s">
        <v>4161</v>
      </c>
      <c r="G779" s="55"/>
      <c r="H779" s="43" t="s">
        <v>3256</v>
      </c>
      <c r="I779" s="55"/>
      <c r="J779" s="43">
        <v>3</v>
      </c>
      <c r="K779" s="43" t="s">
        <v>4175</v>
      </c>
      <c r="L779" s="43"/>
      <c r="M779" s="43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</row>
    <row r="780" spans="1:35" ht="15.75" thickBot="1">
      <c r="A780" s="43" t="s">
        <v>1197</v>
      </c>
      <c r="B780" s="44">
        <v>43910</v>
      </c>
      <c r="C780" s="43" t="s">
        <v>4159</v>
      </c>
      <c r="D780" s="43" t="s">
        <v>4176</v>
      </c>
      <c r="E780" s="43" t="s">
        <v>337</v>
      </c>
      <c r="F780" s="43" t="s">
        <v>4161</v>
      </c>
      <c r="G780" s="55"/>
      <c r="H780" s="43" t="s">
        <v>3256</v>
      </c>
      <c r="I780" s="55"/>
      <c r="J780" s="43">
        <v>1</v>
      </c>
      <c r="K780" s="43" t="s">
        <v>4177</v>
      </c>
      <c r="L780" s="43"/>
      <c r="M780" s="43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</row>
    <row r="781" spans="1:35" ht="30.75" thickBot="1">
      <c r="A781" s="43" t="s">
        <v>1197</v>
      </c>
      <c r="B781" s="44">
        <v>43910</v>
      </c>
      <c r="C781" s="43" t="s">
        <v>4159</v>
      </c>
      <c r="D781" s="43" t="s">
        <v>4178</v>
      </c>
      <c r="E781" s="43" t="s">
        <v>321</v>
      </c>
      <c r="F781" s="43" t="s">
        <v>4161</v>
      </c>
      <c r="G781" s="55"/>
      <c r="H781" s="43" t="s">
        <v>3256</v>
      </c>
      <c r="I781" s="55"/>
      <c r="J781" s="43">
        <v>3</v>
      </c>
      <c r="K781" s="43" t="s">
        <v>4179</v>
      </c>
      <c r="L781" s="43"/>
      <c r="M781" s="43"/>
      <c r="N781" s="55"/>
      <c r="O781" s="43" t="s">
        <v>4180</v>
      </c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</row>
    <row r="782" spans="1:35" ht="15.75" thickBot="1">
      <c r="A782" s="43" t="s">
        <v>1197</v>
      </c>
      <c r="B782" s="44">
        <v>43910</v>
      </c>
      <c r="C782" s="43" t="s">
        <v>4159</v>
      </c>
      <c r="D782" s="43" t="s">
        <v>4181</v>
      </c>
      <c r="E782" s="43" t="s">
        <v>321</v>
      </c>
      <c r="F782" s="43" t="s">
        <v>495</v>
      </c>
      <c r="G782" s="55"/>
      <c r="H782" s="43" t="s">
        <v>3581</v>
      </c>
      <c r="I782" s="55"/>
      <c r="J782" s="43">
        <v>1</v>
      </c>
      <c r="K782" s="43" t="s">
        <v>4182</v>
      </c>
      <c r="L782" s="43"/>
      <c r="M782" s="43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</row>
    <row r="783" spans="1:35" ht="90.75" thickBot="1">
      <c r="A783" s="43" t="s">
        <v>1197</v>
      </c>
      <c r="B783" s="44">
        <v>43910</v>
      </c>
      <c r="C783" s="43" t="s">
        <v>4159</v>
      </c>
      <c r="D783" s="43" t="s">
        <v>4183</v>
      </c>
      <c r="E783" s="43" t="s">
        <v>337</v>
      </c>
      <c r="F783" s="43" t="s">
        <v>376</v>
      </c>
      <c r="G783" s="43" t="s">
        <v>1905</v>
      </c>
      <c r="H783" s="43" t="s">
        <v>3435</v>
      </c>
      <c r="I783" s="55"/>
      <c r="J783" s="43">
        <v>1</v>
      </c>
      <c r="K783" s="43" t="s">
        <v>4184</v>
      </c>
      <c r="L783" s="43" t="s">
        <v>4185</v>
      </c>
      <c r="M783" s="43">
        <v>5</v>
      </c>
      <c r="N783" s="43" t="s">
        <v>3002</v>
      </c>
      <c r="O783" s="43" t="s">
        <v>4186</v>
      </c>
      <c r="P783" s="57" t="s">
        <v>2988</v>
      </c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</row>
    <row r="784" spans="1:35" ht="60.75" thickBot="1">
      <c r="A784" s="43" t="s">
        <v>1197</v>
      </c>
      <c r="B784" s="44">
        <v>43910</v>
      </c>
      <c r="C784" s="43" t="s">
        <v>4159</v>
      </c>
      <c r="D784" s="43" t="s">
        <v>4187</v>
      </c>
      <c r="E784" s="43" t="s">
        <v>337</v>
      </c>
      <c r="F784" s="43" t="s">
        <v>4188</v>
      </c>
      <c r="G784" s="43" t="s">
        <v>2627</v>
      </c>
      <c r="H784" s="43" t="s">
        <v>3099</v>
      </c>
      <c r="I784" s="55"/>
      <c r="J784" s="43">
        <v>1</v>
      </c>
      <c r="K784" s="43" t="s">
        <v>4189</v>
      </c>
      <c r="L784" s="43"/>
      <c r="M784" s="43">
        <v>5</v>
      </c>
      <c r="N784" s="43" t="s">
        <v>3002</v>
      </c>
      <c r="O784" s="43" t="s">
        <v>4190</v>
      </c>
      <c r="P784" s="57" t="s">
        <v>2988</v>
      </c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</row>
    <row r="785" spans="1:35" ht="30.75" thickBot="1">
      <c r="A785" s="43" t="s">
        <v>1197</v>
      </c>
      <c r="B785" s="44">
        <v>43910</v>
      </c>
      <c r="C785" s="43" t="s">
        <v>4159</v>
      </c>
      <c r="D785" s="43" t="s">
        <v>4191</v>
      </c>
      <c r="E785" s="43" t="s">
        <v>328</v>
      </c>
      <c r="F785" s="43" t="s">
        <v>1483</v>
      </c>
      <c r="G785" s="43" t="s">
        <v>1484</v>
      </c>
      <c r="H785" s="43" t="s">
        <v>3807</v>
      </c>
      <c r="I785" s="55"/>
      <c r="J785" s="43">
        <v>1</v>
      </c>
      <c r="K785" s="43" t="s">
        <v>4192</v>
      </c>
      <c r="L785" s="43"/>
      <c r="M785" s="43">
        <v>6</v>
      </c>
      <c r="N785" s="43" t="s">
        <v>3002</v>
      </c>
      <c r="O785" s="43" t="s">
        <v>4193</v>
      </c>
      <c r="P785" s="57" t="s">
        <v>2988</v>
      </c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</row>
    <row r="786" spans="1:35" ht="75.75" thickBot="1">
      <c r="A786" s="43" t="s">
        <v>1197</v>
      </c>
      <c r="B786" s="44">
        <v>43910</v>
      </c>
      <c r="C786" s="43" t="s">
        <v>4159</v>
      </c>
      <c r="D786" s="43" t="s">
        <v>4194</v>
      </c>
      <c r="E786" s="43" t="s">
        <v>328</v>
      </c>
      <c r="F786" s="43" t="s">
        <v>4188</v>
      </c>
      <c r="G786" s="43" t="s">
        <v>2627</v>
      </c>
      <c r="H786" s="43" t="s">
        <v>3099</v>
      </c>
      <c r="I786" s="55"/>
      <c r="J786" s="43">
        <v>1</v>
      </c>
      <c r="K786" s="43" t="s">
        <v>4195</v>
      </c>
      <c r="L786" s="43"/>
      <c r="M786" s="43">
        <v>10</v>
      </c>
      <c r="N786" s="43" t="s">
        <v>3002</v>
      </c>
      <c r="O786" s="43" t="s">
        <v>4196</v>
      </c>
      <c r="P786" s="57" t="s">
        <v>2988</v>
      </c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</row>
    <row r="787" spans="1:35" ht="75.75" thickBot="1">
      <c r="A787" s="43" t="s">
        <v>1197</v>
      </c>
      <c r="B787" s="44">
        <v>43910</v>
      </c>
      <c r="C787" s="43" t="s">
        <v>4159</v>
      </c>
      <c r="D787" s="43" t="s">
        <v>4194</v>
      </c>
      <c r="E787" s="43" t="s">
        <v>328</v>
      </c>
      <c r="F787" s="43" t="s">
        <v>4188</v>
      </c>
      <c r="G787" s="43" t="s">
        <v>2627</v>
      </c>
      <c r="H787" s="43" t="s">
        <v>3099</v>
      </c>
      <c r="I787" s="55"/>
      <c r="J787" s="43">
        <v>2</v>
      </c>
      <c r="K787" s="43" t="s">
        <v>4197</v>
      </c>
      <c r="L787" s="43"/>
      <c r="M787" s="43">
        <v>15</v>
      </c>
      <c r="N787" s="43" t="s">
        <v>3002</v>
      </c>
      <c r="O787" s="43" t="s">
        <v>4198</v>
      </c>
      <c r="P787" s="57" t="s">
        <v>2988</v>
      </c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</row>
    <row r="788" spans="1:35" ht="75.75" thickBot="1">
      <c r="A788" s="43" t="s">
        <v>1197</v>
      </c>
      <c r="B788" s="44">
        <v>43910</v>
      </c>
      <c r="C788" s="43" t="s">
        <v>4159</v>
      </c>
      <c r="D788" s="43" t="s">
        <v>4194</v>
      </c>
      <c r="E788" s="43" t="s">
        <v>328</v>
      </c>
      <c r="F788" s="43" t="s">
        <v>4188</v>
      </c>
      <c r="G788" s="43" t="s">
        <v>2627</v>
      </c>
      <c r="H788" s="43" t="s">
        <v>3099</v>
      </c>
      <c r="I788" s="55"/>
      <c r="J788" s="43">
        <v>3</v>
      </c>
      <c r="K788" s="43" t="s">
        <v>4199</v>
      </c>
      <c r="L788" s="43"/>
      <c r="M788" s="43">
        <v>15</v>
      </c>
      <c r="N788" s="43" t="s">
        <v>3002</v>
      </c>
      <c r="O788" s="43" t="s">
        <v>4200</v>
      </c>
      <c r="P788" s="57" t="s">
        <v>2988</v>
      </c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</row>
    <row r="789" spans="1:35" ht="58.5" thickBot="1">
      <c r="A789" s="43" t="s">
        <v>1197</v>
      </c>
      <c r="B789" s="44">
        <v>43910</v>
      </c>
      <c r="C789" s="43" t="s">
        <v>4159</v>
      </c>
      <c r="D789" s="43" t="s">
        <v>4201</v>
      </c>
      <c r="E789" s="43" t="s">
        <v>337</v>
      </c>
      <c r="F789" s="43" t="s">
        <v>1579</v>
      </c>
      <c r="G789" s="43" t="s">
        <v>1580</v>
      </c>
      <c r="H789" s="43" t="s">
        <v>3060</v>
      </c>
      <c r="I789" s="55"/>
      <c r="J789" s="43">
        <v>1</v>
      </c>
      <c r="K789" s="43" t="s">
        <v>4202</v>
      </c>
      <c r="L789" s="43" t="s">
        <v>4203</v>
      </c>
      <c r="M789" s="43">
        <v>2</v>
      </c>
      <c r="N789" s="43" t="s">
        <v>3002</v>
      </c>
      <c r="O789" s="59" t="s">
        <v>4204</v>
      </c>
      <c r="P789" s="57" t="s">
        <v>2988</v>
      </c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</row>
    <row r="790" spans="1:35" ht="58.5" thickBot="1">
      <c r="A790" s="43" t="s">
        <v>1197</v>
      </c>
      <c r="B790" s="44">
        <v>43910</v>
      </c>
      <c r="C790" s="43" t="s">
        <v>4159</v>
      </c>
      <c r="D790" s="43" t="s">
        <v>4201</v>
      </c>
      <c r="E790" s="43" t="s">
        <v>337</v>
      </c>
      <c r="F790" s="43" t="s">
        <v>1579</v>
      </c>
      <c r="G790" s="43" t="s">
        <v>1580</v>
      </c>
      <c r="H790" s="43" t="s">
        <v>3060</v>
      </c>
      <c r="I790" s="55"/>
      <c r="J790" s="43">
        <v>2</v>
      </c>
      <c r="K790" s="43" t="s">
        <v>4205</v>
      </c>
      <c r="L790" s="43">
        <v>3.7</v>
      </c>
      <c r="M790" s="43"/>
      <c r="N790" s="43" t="s">
        <v>3002</v>
      </c>
      <c r="O790" s="59" t="s">
        <v>4204</v>
      </c>
      <c r="P790" s="57" t="s">
        <v>2988</v>
      </c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</row>
    <row r="791" spans="1:35" ht="58.5" thickBot="1">
      <c r="A791" s="43" t="s">
        <v>1197</v>
      </c>
      <c r="B791" s="44">
        <v>43910</v>
      </c>
      <c r="C791" s="43" t="s">
        <v>4159</v>
      </c>
      <c r="D791" s="43" t="s">
        <v>4201</v>
      </c>
      <c r="E791" s="43" t="s">
        <v>337</v>
      </c>
      <c r="F791" s="43" t="s">
        <v>1579</v>
      </c>
      <c r="G791" s="43" t="s">
        <v>1580</v>
      </c>
      <c r="H791" s="43" t="s">
        <v>3060</v>
      </c>
      <c r="I791" s="55"/>
      <c r="J791" s="43">
        <v>3</v>
      </c>
      <c r="K791" s="43" t="s">
        <v>4206</v>
      </c>
      <c r="L791" s="43">
        <v>3.8</v>
      </c>
      <c r="M791" s="43"/>
      <c r="N791" s="43" t="s">
        <v>3002</v>
      </c>
      <c r="O791" s="59" t="s">
        <v>4204</v>
      </c>
      <c r="P791" s="57" t="s">
        <v>2988</v>
      </c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</row>
    <row r="792" spans="1:35" ht="30.75" thickBot="1">
      <c r="A792" s="43" t="s">
        <v>1197</v>
      </c>
      <c r="B792" s="44">
        <v>43910</v>
      </c>
      <c r="C792" s="43" t="s">
        <v>4159</v>
      </c>
      <c r="D792" s="43" t="s">
        <v>4207</v>
      </c>
      <c r="E792" s="43" t="s">
        <v>321</v>
      </c>
      <c r="F792" s="43" t="s">
        <v>1250</v>
      </c>
      <c r="G792" s="43" t="s">
        <v>102</v>
      </c>
      <c r="H792" s="43" t="s">
        <v>3435</v>
      </c>
      <c r="I792" s="55"/>
      <c r="J792" s="43">
        <v>1</v>
      </c>
      <c r="K792" s="43" t="s">
        <v>4208</v>
      </c>
      <c r="L792" s="43"/>
      <c r="M792" s="43">
        <v>5</v>
      </c>
      <c r="N792" s="43" t="s">
        <v>1111</v>
      </c>
      <c r="O792" s="43" t="s">
        <v>4209</v>
      </c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</row>
    <row r="793" spans="1:35" ht="58.5" thickBot="1">
      <c r="A793" s="43" t="s">
        <v>1197</v>
      </c>
      <c r="B793" s="44">
        <v>43910</v>
      </c>
      <c r="C793" s="43" t="s">
        <v>4159</v>
      </c>
      <c r="D793" s="43" t="s">
        <v>4207</v>
      </c>
      <c r="E793" s="43" t="s">
        <v>321</v>
      </c>
      <c r="F793" s="43" t="s">
        <v>1250</v>
      </c>
      <c r="G793" s="43" t="s">
        <v>102</v>
      </c>
      <c r="H793" s="43" t="s">
        <v>3435</v>
      </c>
      <c r="I793" s="55"/>
      <c r="J793" s="43">
        <v>2</v>
      </c>
      <c r="K793" s="43" t="s">
        <v>4210</v>
      </c>
      <c r="L793" s="43"/>
      <c r="M793" s="43">
        <v>5</v>
      </c>
      <c r="N793" s="43" t="s">
        <v>3002</v>
      </c>
      <c r="O793" s="59" t="s">
        <v>4204</v>
      </c>
      <c r="P793" s="57" t="s">
        <v>2988</v>
      </c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</row>
    <row r="794" spans="1:35" ht="15.75" thickBot="1">
      <c r="A794" s="43" t="s">
        <v>1197</v>
      </c>
      <c r="B794" s="44">
        <v>43910</v>
      </c>
      <c r="C794" s="43" t="s">
        <v>4159</v>
      </c>
      <c r="D794" s="43" t="s">
        <v>4211</v>
      </c>
      <c r="E794" s="43" t="s">
        <v>328</v>
      </c>
      <c r="F794" s="43" t="s">
        <v>495</v>
      </c>
      <c r="G794" s="55"/>
      <c r="H794" s="43" t="s">
        <v>3581</v>
      </c>
      <c r="I794" s="55"/>
      <c r="J794" s="43">
        <v>1</v>
      </c>
      <c r="K794" s="43" t="s">
        <v>4212</v>
      </c>
      <c r="L794" s="43"/>
      <c r="M794" s="43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</row>
    <row r="795" spans="1:35" ht="15.75" thickBot="1">
      <c r="A795" s="43" t="s">
        <v>1197</v>
      </c>
      <c r="B795" s="44">
        <v>43911</v>
      </c>
      <c r="C795" s="43" t="s">
        <v>4159</v>
      </c>
      <c r="D795" s="43" t="s">
        <v>4213</v>
      </c>
      <c r="E795" s="43" t="s">
        <v>321</v>
      </c>
      <c r="F795" s="43" t="s">
        <v>495</v>
      </c>
      <c r="G795" s="55"/>
      <c r="H795" s="43" t="s">
        <v>3581</v>
      </c>
      <c r="I795" s="55"/>
      <c r="J795" s="43">
        <v>2</v>
      </c>
      <c r="K795" s="43" t="s">
        <v>4214</v>
      </c>
      <c r="L795" s="43"/>
      <c r="M795" s="43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</row>
    <row r="796" spans="1:35" ht="15.75" thickBot="1">
      <c r="A796" s="43" t="s">
        <v>1197</v>
      </c>
      <c r="B796" s="44">
        <v>43910</v>
      </c>
      <c r="C796" s="43" t="s">
        <v>4159</v>
      </c>
      <c r="D796" s="43" t="s">
        <v>4215</v>
      </c>
      <c r="E796" s="43" t="s">
        <v>328</v>
      </c>
      <c r="F796" s="43" t="s">
        <v>495</v>
      </c>
      <c r="G796" s="55"/>
      <c r="H796" s="43" t="s">
        <v>3581</v>
      </c>
      <c r="I796" s="55"/>
      <c r="J796" s="43">
        <v>2</v>
      </c>
      <c r="K796" s="43" t="s">
        <v>4216</v>
      </c>
      <c r="L796" s="43"/>
      <c r="M796" s="43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</row>
    <row r="797" spans="1:35" ht="15.75" thickBot="1">
      <c r="A797" s="43" t="s">
        <v>1197</v>
      </c>
      <c r="B797" s="44">
        <v>43910</v>
      </c>
      <c r="C797" s="43" t="s">
        <v>4159</v>
      </c>
      <c r="D797" s="43" t="s">
        <v>4217</v>
      </c>
      <c r="E797" s="43" t="s">
        <v>337</v>
      </c>
      <c r="F797" s="43" t="s">
        <v>4161</v>
      </c>
      <c r="G797" s="55"/>
      <c r="H797" s="43" t="s">
        <v>3256</v>
      </c>
      <c r="I797" s="55"/>
      <c r="J797" s="43">
        <v>2</v>
      </c>
      <c r="K797" s="43" t="s">
        <v>4218</v>
      </c>
      <c r="L797" s="43"/>
      <c r="M797" s="43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</row>
    <row r="798" spans="1:35" ht="30.75" thickBot="1">
      <c r="A798" s="43" t="s">
        <v>1197</v>
      </c>
      <c r="B798" s="44">
        <v>43910</v>
      </c>
      <c r="C798" s="43" t="s">
        <v>4159</v>
      </c>
      <c r="D798" s="43" t="s">
        <v>4219</v>
      </c>
      <c r="E798" s="43" t="s">
        <v>328</v>
      </c>
      <c r="F798" s="43" t="s">
        <v>4220</v>
      </c>
      <c r="G798" s="43" t="s">
        <v>3063</v>
      </c>
      <c r="H798" s="43" t="s">
        <v>3064</v>
      </c>
      <c r="I798" s="55"/>
      <c r="J798" s="43">
        <v>1</v>
      </c>
      <c r="K798" s="43" t="s">
        <v>4221</v>
      </c>
      <c r="L798" s="43"/>
      <c r="M798" s="43"/>
      <c r="N798" s="43" t="s">
        <v>3511</v>
      </c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</row>
    <row r="799" spans="1:35" ht="30.75" thickBot="1">
      <c r="A799" s="43" t="s">
        <v>1197</v>
      </c>
      <c r="B799" s="44">
        <v>43910</v>
      </c>
      <c r="C799" s="43" t="s">
        <v>4159</v>
      </c>
      <c r="D799" s="43" t="s">
        <v>4219</v>
      </c>
      <c r="E799" s="43" t="s">
        <v>328</v>
      </c>
      <c r="F799" s="43" t="s">
        <v>4220</v>
      </c>
      <c r="G799" s="43" t="s">
        <v>3063</v>
      </c>
      <c r="H799" s="43" t="s">
        <v>3064</v>
      </c>
      <c r="I799" s="55"/>
      <c r="J799" s="43">
        <v>2</v>
      </c>
      <c r="K799" s="43" t="s">
        <v>4222</v>
      </c>
      <c r="L799" s="43"/>
      <c r="M799" s="43"/>
      <c r="N799" s="43" t="s">
        <v>3511</v>
      </c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</row>
    <row r="800" spans="1:35" ht="30.75" thickBot="1">
      <c r="A800" s="43" t="s">
        <v>1197</v>
      </c>
      <c r="B800" s="44">
        <v>43910</v>
      </c>
      <c r="C800" s="43" t="s">
        <v>4159</v>
      </c>
      <c r="D800" s="43" t="s">
        <v>4219</v>
      </c>
      <c r="E800" s="43" t="s">
        <v>328</v>
      </c>
      <c r="F800" s="43" t="s">
        <v>4220</v>
      </c>
      <c r="G800" s="43" t="s">
        <v>3063</v>
      </c>
      <c r="H800" s="43" t="s">
        <v>3064</v>
      </c>
      <c r="I800" s="55"/>
      <c r="J800" s="43">
        <v>3</v>
      </c>
      <c r="K800" s="43" t="s">
        <v>4223</v>
      </c>
      <c r="L800" s="43"/>
      <c r="M800" s="43"/>
      <c r="N800" s="43" t="s">
        <v>3511</v>
      </c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</row>
    <row r="801" spans="1:35" ht="15.75" thickBot="1">
      <c r="A801" s="43" t="s">
        <v>1197</v>
      </c>
      <c r="B801" s="44">
        <v>43910</v>
      </c>
      <c r="C801" s="43" t="s">
        <v>4159</v>
      </c>
      <c r="D801" s="43" t="s">
        <v>4224</v>
      </c>
      <c r="E801" s="43" t="s">
        <v>337</v>
      </c>
      <c r="F801" s="43" t="s">
        <v>2034</v>
      </c>
      <c r="G801" s="55"/>
      <c r="H801" s="43" t="s">
        <v>3162</v>
      </c>
      <c r="I801" s="55"/>
      <c r="J801" s="43">
        <v>1</v>
      </c>
      <c r="K801" s="43" t="s">
        <v>4225</v>
      </c>
      <c r="L801" s="43"/>
      <c r="M801" s="43">
        <v>13</v>
      </c>
      <c r="N801" s="43" t="s">
        <v>3002</v>
      </c>
      <c r="O801" s="43" t="s">
        <v>4226</v>
      </c>
      <c r="P801" s="57" t="s">
        <v>2988</v>
      </c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</row>
    <row r="802" spans="1:35" ht="15.75" thickBot="1">
      <c r="A802" s="43" t="s">
        <v>1197</v>
      </c>
      <c r="B802" s="44">
        <v>43910</v>
      </c>
      <c r="C802" s="43" t="s">
        <v>4159</v>
      </c>
      <c r="D802" s="43" t="s">
        <v>4224</v>
      </c>
      <c r="E802" s="43" t="s">
        <v>337</v>
      </c>
      <c r="F802" s="43" t="s">
        <v>3691</v>
      </c>
      <c r="G802" s="55"/>
      <c r="H802" s="43" t="s">
        <v>3692</v>
      </c>
      <c r="I802" s="55"/>
      <c r="J802" s="43">
        <v>1</v>
      </c>
      <c r="K802" s="43" t="s">
        <v>4227</v>
      </c>
      <c r="L802" s="43"/>
      <c r="M802" s="43">
        <v>7</v>
      </c>
      <c r="N802" s="43" t="s">
        <v>3002</v>
      </c>
      <c r="O802" s="43" t="s">
        <v>4226</v>
      </c>
      <c r="P802" s="57" t="s">
        <v>2988</v>
      </c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</row>
    <row r="803" spans="1:35" ht="75.75" thickBot="1">
      <c r="A803" s="43" t="s">
        <v>1197</v>
      </c>
      <c r="B803" s="44">
        <v>43910</v>
      </c>
      <c r="C803" s="43" t="s">
        <v>4159</v>
      </c>
      <c r="D803" s="43" t="s">
        <v>4228</v>
      </c>
      <c r="E803" s="43" t="s">
        <v>321</v>
      </c>
      <c r="F803" s="43" t="s">
        <v>4229</v>
      </c>
      <c r="G803" s="43" t="s">
        <v>4230</v>
      </c>
      <c r="H803" s="43" t="s">
        <v>4231</v>
      </c>
      <c r="I803" s="55"/>
      <c r="J803" s="43">
        <v>1</v>
      </c>
      <c r="K803" s="43" t="s">
        <v>4232</v>
      </c>
      <c r="L803" s="43">
        <v>7</v>
      </c>
      <c r="M803" s="43">
        <v>1</v>
      </c>
      <c r="N803" s="43" t="s">
        <v>1111</v>
      </c>
      <c r="O803" s="43" t="s">
        <v>4233</v>
      </c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</row>
    <row r="804" spans="1:35" ht="30.75" thickBot="1">
      <c r="A804" s="43" t="s">
        <v>1197</v>
      </c>
      <c r="B804" s="44">
        <v>43910</v>
      </c>
      <c r="C804" s="43" t="s">
        <v>4159</v>
      </c>
      <c r="D804" s="43" t="s">
        <v>4234</v>
      </c>
      <c r="E804" s="43" t="s">
        <v>328</v>
      </c>
      <c r="F804" s="43" t="s">
        <v>4235</v>
      </c>
      <c r="G804" s="43" t="s">
        <v>4236</v>
      </c>
      <c r="H804" s="43" t="s">
        <v>3663</v>
      </c>
      <c r="I804" s="55"/>
      <c r="J804" s="43">
        <v>1</v>
      </c>
      <c r="K804" s="43" t="s">
        <v>4237</v>
      </c>
      <c r="L804" s="43"/>
      <c r="M804" s="43">
        <v>15</v>
      </c>
      <c r="N804" s="43" t="s">
        <v>1111</v>
      </c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</row>
    <row r="805" spans="1:35" ht="30.75" thickBot="1">
      <c r="A805" s="43" t="s">
        <v>1197</v>
      </c>
      <c r="B805" s="44">
        <v>43910</v>
      </c>
      <c r="C805" s="43" t="s">
        <v>4159</v>
      </c>
      <c r="D805" s="43" t="s">
        <v>4234</v>
      </c>
      <c r="E805" s="43" t="s">
        <v>328</v>
      </c>
      <c r="F805" s="43" t="s">
        <v>4235</v>
      </c>
      <c r="G805" s="43" t="s">
        <v>4236</v>
      </c>
      <c r="H805" s="43" t="s">
        <v>3663</v>
      </c>
      <c r="I805" s="55"/>
      <c r="J805" s="43">
        <v>2</v>
      </c>
      <c r="K805" s="43" t="s">
        <v>4238</v>
      </c>
      <c r="L805" s="43"/>
      <c r="M805" s="43">
        <v>19</v>
      </c>
      <c r="N805" s="43" t="s">
        <v>1111</v>
      </c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</row>
    <row r="806" spans="1:35" ht="15.75" thickBot="1">
      <c r="A806" s="43" t="s">
        <v>1197</v>
      </c>
      <c r="B806" s="44">
        <v>43910</v>
      </c>
      <c r="C806" s="43" t="s">
        <v>4159</v>
      </c>
      <c r="D806" s="43" t="s">
        <v>4239</v>
      </c>
      <c r="E806" s="43" t="s">
        <v>328</v>
      </c>
      <c r="F806" s="43" t="s">
        <v>495</v>
      </c>
      <c r="G806" s="55"/>
      <c r="H806" s="43" t="s">
        <v>3581</v>
      </c>
      <c r="I806" s="55"/>
      <c r="J806" s="43">
        <v>3</v>
      </c>
      <c r="K806" s="43" t="s">
        <v>4240</v>
      </c>
      <c r="L806" s="43"/>
      <c r="M806" s="43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</row>
    <row r="807" spans="1:35" ht="30.75" thickBot="1">
      <c r="A807" s="43" t="s">
        <v>1197</v>
      </c>
      <c r="B807" s="44">
        <v>43910</v>
      </c>
      <c r="C807" s="43" t="s">
        <v>4159</v>
      </c>
      <c r="D807" s="43" t="s">
        <v>4241</v>
      </c>
      <c r="E807" s="43" t="s">
        <v>328</v>
      </c>
      <c r="F807" s="43" t="s">
        <v>492</v>
      </c>
      <c r="G807" s="43" t="s">
        <v>3697</v>
      </c>
      <c r="H807" s="43" t="s">
        <v>3698</v>
      </c>
      <c r="I807" s="55"/>
      <c r="J807" s="43">
        <v>1</v>
      </c>
      <c r="K807" s="43" t="s">
        <v>4242</v>
      </c>
      <c r="L807" s="43"/>
      <c r="M807" s="43">
        <v>17</v>
      </c>
      <c r="N807" s="43" t="s">
        <v>3700</v>
      </c>
      <c r="O807" s="43" t="s">
        <v>4243</v>
      </c>
      <c r="P807" s="57" t="s">
        <v>2988</v>
      </c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</row>
    <row r="808" spans="1:35" ht="15.75" thickBot="1">
      <c r="A808" s="43" t="s">
        <v>1197</v>
      </c>
      <c r="B808" s="44">
        <v>43910</v>
      </c>
      <c r="C808" s="43" t="s">
        <v>4159</v>
      </c>
      <c r="D808" s="55" t="s">
        <v>4244</v>
      </c>
      <c r="E808" s="43" t="s">
        <v>328</v>
      </c>
      <c r="F808" s="43" t="s">
        <v>2034</v>
      </c>
      <c r="G808" s="55"/>
      <c r="H808" s="43" t="s">
        <v>3162</v>
      </c>
      <c r="I808" s="55"/>
      <c r="J808" s="43">
        <v>1</v>
      </c>
      <c r="K808" s="43" t="s">
        <v>4245</v>
      </c>
      <c r="L808" s="43"/>
      <c r="M808" s="43">
        <v>6</v>
      </c>
      <c r="N808" s="43" t="s">
        <v>3002</v>
      </c>
      <c r="O808" s="43" t="s">
        <v>4243</v>
      </c>
      <c r="P808" s="57" t="s">
        <v>2988</v>
      </c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</row>
    <row r="809" spans="1:35" ht="15.75" thickBot="1">
      <c r="A809" s="43" t="s">
        <v>1197</v>
      </c>
      <c r="B809" s="44">
        <v>43910</v>
      </c>
      <c r="C809" s="43" t="s">
        <v>4159</v>
      </c>
      <c r="D809" s="55" t="s">
        <v>4246</v>
      </c>
      <c r="E809" s="43" t="s">
        <v>321</v>
      </c>
      <c r="F809" s="43" t="s">
        <v>4247</v>
      </c>
      <c r="G809" s="43" t="s">
        <v>3565</v>
      </c>
      <c r="H809" s="43" t="s">
        <v>3566</v>
      </c>
      <c r="I809" s="55"/>
      <c r="J809" s="43">
        <v>1</v>
      </c>
      <c r="K809" s="43" t="s">
        <v>4248</v>
      </c>
      <c r="L809" s="43">
        <v>1.5</v>
      </c>
      <c r="M809" s="43">
        <v>1</v>
      </c>
      <c r="N809" s="43" t="s">
        <v>3002</v>
      </c>
      <c r="O809" s="43" t="s">
        <v>4243</v>
      </c>
      <c r="P809" s="57" t="s">
        <v>2988</v>
      </c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</row>
    <row r="810" spans="1:35" ht="15.75" thickBot="1">
      <c r="A810" s="43" t="s">
        <v>1197</v>
      </c>
      <c r="B810" s="44">
        <v>43910</v>
      </c>
      <c r="C810" s="43" t="s">
        <v>4159</v>
      </c>
      <c r="D810" s="55" t="s">
        <v>4246</v>
      </c>
      <c r="E810" s="43" t="s">
        <v>321</v>
      </c>
      <c r="F810" s="43" t="s">
        <v>4247</v>
      </c>
      <c r="G810" s="43" t="s">
        <v>3565</v>
      </c>
      <c r="H810" s="43" t="s">
        <v>3566</v>
      </c>
      <c r="I810" s="55"/>
      <c r="J810" s="43">
        <v>2</v>
      </c>
      <c r="K810" s="43" t="s">
        <v>4249</v>
      </c>
      <c r="L810" s="43">
        <v>1.6</v>
      </c>
      <c r="M810" s="43"/>
      <c r="N810" s="43" t="s">
        <v>3002</v>
      </c>
      <c r="O810" s="43" t="s">
        <v>4243</v>
      </c>
      <c r="P810" s="57" t="s">
        <v>2988</v>
      </c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</row>
    <row r="811" spans="1:35" ht="15.75" thickBot="1">
      <c r="A811" s="43" t="s">
        <v>1197</v>
      </c>
      <c r="B811" s="44">
        <v>43910</v>
      </c>
      <c r="C811" s="43" t="s">
        <v>4159</v>
      </c>
      <c r="D811" s="55" t="s">
        <v>4246</v>
      </c>
      <c r="E811" s="43" t="s">
        <v>321</v>
      </c>
      <c r="F811" s="43" t="s">
        <v>4247</v>
      </c>
      <c r="G811" s="43" t="s">
        <v>3565</v>
      </c>
      <c r="H811" s="43" t="s">
        <v>3566</v>
      </c>
      <c r="I811" s="55"/>
      <c r="J811" s="43">
        <v>3</v>
      </c>
      <c r="K811" s="43" t="s">
        <v>4250</v>
      </c>
      <c r="L811" s="43">
        <v>1.7</v>
      </c>
      <c r="M811" s="43"/>
      <c r="N811" s="43" t="s">
        <v>3002</v>
      </c>
      <c r="O811" s="43" t="s">
        <v>4243</v>
      </c>
      <c r="P811" s="57" t="s">
        <v>2988</v>
      </c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</row>
    <row r="812" spans="1:35" ht="30.75" thickBot="1">
      <c r="A812" s="43" t="s">
        <v>1197</v>
      </c>
      <c r="B812" s="44">
        <v>43910</v>
      </c>
      <c r="C812" s="43" t="s">
        <v>4159</v>
      </c>
      <c r="D812" s="55" t="s">
        <v>4251</v>
      </c>
      <c r="E812" s="43" t="s">
        <v>321</v>
      </c>
      <c r="F812" s="43" t="s">
        <v>2255</v>
      </c>
      <c r="G812" s="55"/>
      <c r="H812" s="43" t="s">
        <v>2255</v>
      </c>
      <c r="I812" s="55"/>
      <c r="J812" s="43">
        <v>1</v>
      </c>
      <c r="K812" s="43" t="s">
        <v>4252</v>
      </c>
      <c r="L812" s="43"/>
      <c r="M812" s="43"/>
      <c r="N812" s="43" t="s">
        <v>735</v>
      </c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</row>
    <row r="813" spans="1:35" ht="15.75" thickBot="1">
      <c r="A813" s="43" t="s">
        <v>1197</v>
      </c>
      <c r="B813" s="44">
        <v>43910</v>
      </c>
      <c r="C813" s="43" t="s">
        <v>4159</v>
      </c>
      <c r="D813" s="43" t="s">
        <v>4253</v>
      </c>
      <c r="E813" s="43" t="s">
        <v>321</v>
      </c>
      <c r="F813" s="43" t="s">
        <v>1894</v>
      </c>
      <c r="G813" s="55"/>
      <c r="H813" s="43" t="s">
        <v>3069</v>
      </c>
      <c r="I813" s="55"/>
      <c r="J813" s="43">
        <v>1</v>
      </c>
      <c r="K813" s="43" t="s">
        <v>4254</v>
      </c>
      <c r="L813" s="43"/>
      <c r="M813" s="43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</row>
    <row r="814" spans="1:35" ht="30.75" thickBot="1">
      <c r="A814" s="43" t="s">
        <v>1197</v>
      </c>
      <c r="B814" s="44">
        <v>43910</v>
      </c>
      <c r="C814" s="43" t="s">
        <v>4159</v>
      </c>
      <c r="D814" s="55" t="s">
        <v>4255</v>
      </c>
      <c r="E814" s="43" t="s">
        <v>321</v>
      </c>
      <c r="F814" s="43" t="s">
        <v>4256</v>
      </c>
      <c r="G814" s="43" t="s">
        <v>4256</v>
      </c>
      <c r="H814" s="43" t="s">
        <v>4257</v>
      </c>
      <c r="I814" s="55"/>
      <c r="J814" s="43">
        <v>1</v>
      </c>
      <c r="K814" s="43" t="s">
        <v>4258</v>
      </c>
      <c r="L814" s="43"/>
      <c r="M814" s="43"/>
      <c r="N814" s="43" t="s">
        <v>747</v>
      </c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</row>
    <row r="815" spans="1:35" ht="15.75" thickBot="1">
      <c r="A815" s="43" t="s">
        <v>1197</v>
      </c>
      <c r="B815" s="44">
        <v>43910</v>
      </c>
      <c r="C815" s="43" t="s">
        <v>4159</v>
      </c>
      <c r="D815" s="55" t="s">
        <v>4259</v>
      </c>
      <c r="E815" s="43" t="s">
        <v>328</v>
      </c>
      <c r="F815" s="43" t="s">
        <v>4161</v>
      </c>
      <c r="G815" s="55"/>
      <c r="H815" s="43" t="s">
        <v>3256</v>
      </c>
      <c r="I815" s="55"/>
      <c r="J815" s="43">
        <v>4</v>
      </c>
      <c r="K815" s="43" t="s">
        <v>4260</v>
      </c>
      <c r="L815" s="43"/>
      <c r="M815" s="43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</row>
    <row r="816" spans="1:35" ht="45.75" thickBot="1">
      <c r="A816" s="43" t="s">
        <v>1197</v>
      </c>
      <c r="B816" s="44">
        <v>43910</v>
      </c>
      <c r="C816" s="43" t="s">
        <v>4159</v>
      </c>
      <c r="D816" s="55" t="s">
        <v>4261</v>
      </c>
      <c r="E816" s="43" t="s">
        <v>337</v>
      </c>
      <c r="F816" s="43" t="s">
        <v>1250</v>
      </c>
      <c r="G816" s="43" t="s">
        <v>102</v>
      </c>
      <c r="H816" s="43" t="s">
        <v>3435</v>
      </c>
      <c r="I816" s="55"/>
      <c r="J816" s="43">
        <v>2</v>
      </c>
      <c r="K816" s="43" t="s">
        <v>4262</v>
      </c>
      <c r="L816" s="43" t="s">
        <v>4263</v>
      </c>
      <c r="M816" s="43">
        <v>7</v>
      </c>
      <c r="N816" s="43" t="s">
        <v>1111</v>
      </c>
      <c r="O816" s="43" t="s">
        <v>3516</v>
      </c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</row>
    <row r="817" spans="1:35" ht="30.75" thickBot="1">
      <c r="A817" s="43" t="s">
        <v>1197</v>
      </c>
      <c r="B817" s="44">
        <v>43910</v>
      </c>
      <c r="C817" s="43" t="s">
        <v>4159</v>
      </c>
      <c r="D817" s="55" t="s">
        <v>4264</v>
      </c>
      <c r="E817" s="43" t="s">
        <v>321</v>
      </c>
      <c r="F817" s="43" t="s">
        <v>4256</v>
      </c>
      <c r="G817" s="43" t="s">
        <v>4256</v>
      </c>
      <c r="H817" s="43" t="s">
        <v>4257</v>
      </c>
      <c r="I817" s="55"/>
      <c r="J817" s="43">
        <v>2</v>
      </c>
      <c r="K817" s="43" t="s">
        <v>4265</v>
      </c>
      <c r="L817" s="43"/>
      <c r="M817" s="43"/>
      <c r="N817" s="43" t="s">
        <v>747</v>
      </c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</row>
    <row r="818" spans="1:35" ht="30.75" thickBot="1">
      <c r="A818" s="43" t="s">
        <v>1197</v>
      </c>
      <c r="B818" s="44">
        <v>43910</v>
      </c>
      <c r="C818" s="43" t="s">
        <v>4159</v>
      </c>
      <c r="D818" s="43" t="s">
        <v>4266</v>
      </c>
      <c r="E818" s="43" t="s">
        <v>337</v>
      </c>
      <c r="F818" s="43" t="s">
        <v>1206</v>
      </c>
      <c r="G818" s="43" t="s">
        <v>1207</v>
      </c>
      <c r="H818" s="43" t="s">
        <v>3026</v>
      </c>
      <c r="I818" s="55"/>
      <c r="J818" s="43">
        <v>1</v>
      </c>
      <c r="K818" s="43" t="s">
        <v>4267</v>
      </c>
      <c r="L818" s="43">
        <v>13.3</v>
      </c>
      <c r="M818" s="43"/>
      <c r="N818" s="43" t="s">
        <v>1111</v>
      </c>
      <c r="O818" s="43" t="s">
        <v>3955</v>
      </c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</row>
    <row r="819" spans="1:35" ht="30.75" thickBot="1">
      <c r="A819" s="43" t="s">
        <v>1197</v>
      </c>
      <c r="B819" s="44">
        <v>43910</v>
      </c>
      <c r="C819" s="43" t="s">
        <v>4159</v>
      </c>
      <c r="D819" s="43" t="s">
        <v>4268</v>
      </c>
      <c r="E819" s="43" t="s">
        <v>337</v>
      </c>
      <c r="F819" s="43" t="s">
        <v>1161</v>
      </c>
      <c r="G819" s="46" t="s">
        <v>1547</v>
      </c>
      <c r="H819" s="43" t="s">
        <v>2996</v>
      </c>
      <c r="I819" s="55"/>
      <c r="J819" s="43">
        <v>1</v>
      </c>
      <c r="K819" s="43" t="s">
        <v>4269</v>
      </c>
      <c r="L819" s="43">
        <v>11.2</v>
      </c>
      <c r="M819" s="43"/>
      <c r="N819" s="43" t="s">
        <v>1111</v>
      </c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</row>
    <row r="820" spans="1:35" ht="45.75" thickBot="1">
      <c r="A820" s="43" t="s">
        <v>1197</v>
      </c>
      <c r="B820" s="44">
        <v>43910</v>
      </c>
      <c r="C820" s="43" t="s">
        <v>4159</v>
      </c>
      <c r="D820" s="55" t="s">
        <v>4270</v>
      </c>
      <c r="E820" s="43" t="s">
        <v>337</v>
      </c>
      <c r="F820" s="43" t="s">
        <v>4271</v>
      </c>
      <c r="G820" s="43" t="s">
        <v>3114</v>
      </c>
      <c r="H820" s="43" t="s">
        <v>3115</v>
      </c>
      <c r="I820" s="55"/>
      <c r="J820" s="43">
        <v>1</v>
      </c>
      <c r="K820" s="43" t="s">
        <v>4272</v>
      </c>
      <c r="L820" s="43">
        <v>1.8</v>
      </c>
      <c r="M820" s="43">
        <v>3</v>
      </c>
      <c r="N820" s="43" t="s">
        <v>3002</v>
      </c>
      <c r="O820" s="43" t="s">
        <v>4273</v>
      </c>
      <c r="P820" s="57" t="s">
        <v>2988</v>
      </c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</row>
    <row r="821" spans="1:35" ht="60.75" thickBot="1">
      <c r="A821" s="43" t="s">
        <v>1197</v>
      </c>
      <c r="B821" s="44">
        <v>43910</v>
      </c>
      <c r="C821" s="43" t="s">
        <v>4159</v>
      </c>
      <c r="D821" s="55" t="s">
        <v>4274</v>
      </c>
      <c r="E821" s="43" t="s">
        <v>321</v>
      </c>
      <c r="F821" s="43" t="s">
        <v>4275</v>
      </c>
      <c r="G821" s="43" t="s">
        <v>1424</v>
      </c>
      <c r="H821" s="43" t="s">
        <v>2999</v>
      </c>
      <c r="I821" s="55"/>
      <c r="J821" s="43">
        <v>1</v>
      </c>
      <c r="K821" s="43" t="s">
        <v>4276</v>
      </c>
      <c r="L821" s="43">
        <v>7.4</v>
      </c>
      <c r="M821" s="43">
        <v>1</v>
      </c>
      <c r="N821" s="43" t="s">
        <v>1111</v>
      </c>
      <c r="O821" s="43" t="s">
        <v>4277</v>
      </c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</row>
    <row r="822" spans="1:35" ht="30.75" thickBot="1">
      <c r="A822" s="43" t="s">
        <v>1197</v>
      </c>
      <c r="B822" s="44">
        <v>43910</v>
      </c>
      <c r="C822" s="43" t="s">
        <v>4159</v>
      </c>
      <c r="D822" s="55" t="s">
        <v>4274</v>
      </c>
      <c r="E822" s="43" t="s">
        <v>321</v>
      </c>
      <c r="F822" s="43" t="s">
        <v>4275</v>
      </c>
      <c r="G822" s="43" t="s">
        <v>1424</v>
      </c>
      <c r="H822" s="43" t="s">
        <v>2999</v>
      </c>
      <c r="I822" s="55"/>
      <c r="J822" s="43">
        <v>2</v>
      </c>
      <c r="K822" s="43" t="s">
        <v>4278</v>
      </c>
      <c r="L822" s="43">
        <v>5.6</v>
      </c>
      <c r="M822" s="43">
        <v>1</v>
      </c>
      <c r="N822" s="43" t="s">
        <v>1111</v>
      </c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</row>
    <row r="823" spans="1:35" ht="30.75" thickBot="1">
      <c r="A823" s="43" t="s">
        <v>1197</v>
      </c>
      <c r="B823" s="44">
        <v>43910</v>
      </c>
      <c r="C823" s="43" t="s">
        <v>4159</v>
      </c>
      <c r="D823" s="55" t="s">
        <v>4274</v>
      </c>
      <c r="E823" s="43" t="s">
        <v>321</v>
      </c>
      <c r="F823" s="43" t="s">
        <v>4275</v>
      </c>
      <c r="G823" s="43" t="s">
        <v>1424</v>
      </c>
      <c r="H823" s="43" t="s">
        <v>2999</v>
      </c>
      <c r="I823" s="55"/>
      <c r="J823" s="43">
        <v>3</v>
      </c>
      <c r="K823" s="43" t="s">
        <v>4279</v>
      </c>
      <c r="L823" s="43">
        <v>5.5</v>
      </c>
      <c r="M823" s="43">
        <v>1</v>
      </c>
      <c r="N823" s="43" t="s">
        <v>1111</v>
      </c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</row>
    <row r="824" spans="1:35" ht="30.75" thickBot="1">
      <c r="A824" s="43" t="s">
        <v>1197</v>
      </c>
      <c r="B824" s="44">
        <v>43910</v>
      </c>
      <c r="C824" s="43" t="s">
        <v>4159</v>
      </c>
      <c r="D824" s="55" t="s">
        <v>4280</v>
      </c>
      <c r="E824" s="43" t="s">
        <v>321</v>
      </c>
      <c r="F824" s="43" t="s">
        <v>4281</v>
      </c>
      <c r="G824" s="43" t="s">
        <v>3478</v>
      </c>
      <c r="H824" s="43" t="s">
        <v>3479</v>
      </c>
      <c r="I824" s="55"/>
      <c r="J824" s="43">
        <v>1</v>
      </c>
      <c r="K824" s="43" t="s">
        <v>4282</v>
      </c>
      <c r="L824" s="43">
        <v>3.4</v>
      </c>
      <c r="M824" s="43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</row>
    <row r="825" spans="1:35" ht="15.75" thickBot="1">
      <c r="A825" s="43" t="s">
        <v>1197</v>
      </c>
      <c r="B825" s="44">
        <v>43910</v>
      </c>
      <c r="C825" s="43" t="s">
        <v>4159</v>
      </c>
      <c r="D825" s="55" t="s">
        <v>4283</v>
      </c>
      <c r="E825" s="43" t="s">
        <v>321</v>
      </c>
      <c r="F825" s="43" t="s">
        <v>4161</v>
      </c>
      <c r="G825" s="55"/>
      <c r="H825" s="43" t="s">
        <v>3256</v>
      </c>
      <c r="I825" s="55"/>
      <c r="J825" s="43">
        <v>4</v>
      </c>
      <c r="K825" s="43" t="s">
        <v>4284</v>
      </c>
      <c r="L825" s="43"/>
      <c r="M825" s="43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</row>
    <row r="826" spans="1:35" ht="30.75" thickBot="1">
      <c r="A826" s="43" t="s">
        <v>1197</v>
      </c>
      <c r="B826" s="44">
        <v>43910</v>
      </c>
      <c r="C826" s="43" t="s">
        <v>4159</v>
      </c>
      <c r="D826" s="55" t="s">
        <v>4280</v>
      </c>
      <c r="E826" s="43" t="s">
        <v>321</v>
      </c>
      <c r="F826" s="43" t="s">
        <v>4281</v>
      </c>
      <c r="G826" s="43" t="s">
        <v>3478</v>
      </c>
      <c r="H826" s="43" t="s">
        <v>3479</v>
      </c>
      <c r="I826" s="55"/>
      <c r="J826" s="43">
        <v>2</v>
      </c>
      <c r="K826" s="43" t="s">
        <v>4285</v>
      </c>
      <c r="L826" s="43">
        <v>3.5</v>
      </c>
      <c r="M826" s="43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</row>
    <row r="827" spans="1:35" ht="45.75" thickBot="1">
      <c r="A827" s="43" t="s">
        <v>1197</v>
      </c>
      <c r="B827" s="44">
        <v>43910</v>
      </c>
      <c r="C827" s="43" t="s">
        <v>4159</v>
      </c>
      <c r="D827" s="55" t="s">
        <v>4286</v>
      </c>
      <c r="E827" s="43" t="s">
        <v>328</v>
      </c>
      <c r="F827" s="43" t="s">
        <v>1250</v>
      </c>
      <c r="G827" s="43" t="s">
        <v>102</v>
      </c>
      <c r="H827" s="43" t="s">
        <v>3435</v>
      </c>
      <c r="I827" s="55"/>
      <c r="J827" s="43">
        <v>1</v>
      </c>
      <c r="K827" s="43" t="s">
        <v>4287</v>
      </c>
      <c r="L827" s="43"/>
      <c r="M827" s="43">
        <v>12</v>
      </c>
      <c r="N827" s="43" t="s">
        <v>3002</v>
      </c>
      <c r="O827" s="43" t="s">
        <v>4288</v>
      </c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</row>
    <row r="828" spans="1:35" ht="30.75" thickBot="1">
      <c r="A828" s="43" t="s">
        <v>1197</v>
      </c>
      <c r="B828" s="44">
        <v>43910</v>
      </c>
      <c r="C828" s="43" t="s">
        <v>4159</v>
      </c>
      <c r="D828" s="55" t="s">
        <v>4280</v>
      </c>
      <c r="E828" s="43" t="s">
        <v>321</v>
      </c>
      <c r="F828" s="43" t="s">
        <v>4281</v>
      </c>
      <c r="G828" s="43" t="s">
        <v>3478</v>
      </c>
      <c r="H828" s="43" t="s">
        <v>3479</v>
      </c>
      <c r="I828" s="55"/>
      <c r="J828" s="43">
        <v>3</v>
      </c>
      <c r="K828" s="43" t="s">
        <v>4289</v>
      </c>
      <c r="L828" s="43" t="s">
        <v>4290</v>
      </c>
      <c r="M828" s="43">
        <v>2</v>
      </c>
      <c r="N828" s="55"/>
      <c r="O828" s="43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</row>
    <row r="829" spans="1:35" ht="45.75" thickBot="1">
      <c r="A829" s="43" t="s">
        <v>1197</v>
      </c>
      <c r="B829" s="44">
        <v>43910</v>
      </c>
      <c r="C829" s="43" t="s">
        <v>4159</v>
      </c>
      <c r="D829" s="55" t="s">
        <v>4286</v>
      </c>
      <c r="E829" s="43" t="s">
        <v>328</v>
      </c>
      <c r="F829" s="43" t="s">
        <v>1250</v>
      </c>
      <c r="G829" s="43" t="s">
        <v>102</v>
      </c>
      <c r="H829" s="43" t="s">
        <v>3435</v>
      </c>
      <c r="I829" s="55"/>
      <c r="J829" s="43">
        <v>2</v>
      </c>
      <c r="K829" s="43" t="s">
        <v>4291</v>
      </c>
      <c r="L829" s="43"/>
      <c r="M829" s="43">
        <v>12</v>
      </c>
      <c r="N829" s="43" t="s">
        <v>3002</v>
      </c>
      <c r="O829" s="43" t="s">
        <v>4292</v>
      </c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</row>
    <row r="830" spans="1:35" ht="75.75" thickBot="1">
      <c r="A830" s="43" t="s">
        <v>1197</v>
      </c>
      <c r="B830" s="44">
        <v>43910</v>
      </c>
      <c r="C830" s="43" t="s">
        <v>4159</v>
      </c>
      <c r="D830" s="55" t="s">
        <v>4286</v>
      </c>
      <c r="E830" s="43" t="s">
        <v>328</v>
      </c>
      <c r="F830" s="43" t="s">
        <v>1250</v>
      </c>
      <c r="G830" s="43" t="s">
        <v>102</v>
      </c>
      <c r="H830" s="43" t="s">
        <v>3435</v>
      </c>
      <c r="I830" s="55"/>
      <c r="J830" s="43">
        <v>3</v>
      </c>
      <c r="K830" s="43" t="s">
        <v>4293</v>
      </c>
      <c r="L830" s="43"/>
      <c r="M830" s="43">
        <v>12</v>
      </c>
      <c r="N830" s="43" t="s">
        <v>3002</v>
      </c>
      <c r="O830" s="43" t="s">
        <v>4294</v>
      </c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</row>
    <row r="831" spans="1:35" ht="15.75" thickBot="1">
      <c r="A831" s="43" t="s">
        <v>1197</v>
      </c>
      <c r="B831" s="44">
        <v>43910</v>
      </c>
      <c r="C831" s="43" t="s">
        <v>4159</v>
      </c>
      <c r="D831" s="55" t="s">
        <v>4295</v>
      </c>
      <c r="E831" s="43" t="s">
        <v>321</v>
      </c>
      <c r="F831" s="43" t="s">
        <v>1720</v>
      </c>
      <c r="G831" s="43" t="s">
        <v>1721</v>
      </c>
      <c r="H831" s="43" t="s">
        <v>3101</v>
      </c>
      <c r="I831" s="55"/>
      <c r="J831" s="43">
        <v>1</v>
      </c>
      <c r="K831" s="43" t="s">
        <v>4296</v>
      </c>
      <c r="L831" s="43">
        <v>6.8</v>
      </c>
      <c r="M831" s="43">
        <v>1</v>
      </c>
      <c r="N831" s="43" t="s">
        <v>1111</v>
      </c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</row>
    <row r="832" spans="1:35" ht="30.75" thickBot="1">
      <c r="A832" s="43" t="s">
        <v>1197</v>
      </c>
      <c r="B832" s="44">
        <v>43910</v>
      </c>
      <c r="C832" s="43" t="s">
        <v>4159</v>
      </c>
      <c r="D832" s="43" t="s">
        <v>4297</v>
      </c>
      <c r="E832" s="43" t="s">
        <v>321</v>
      </c>
      <c r="F832" s="43" t="s">
        <v>4256</v>
      </c>
      <c r="G832" s="43" t="s">
        <v>4256</v>
      </c>
      <c r="H832" s="43" t="s">
        <v>4257</v>
      </c>
      <c r="I832" s="55"/>
      <c r="J832" s="43">
        <v>3</v>
      </c>
      <c r="K832" s="43" t="s">
        <v>4298</v>
      </c>
      <c r="L832" s="43"/>
      <c r="M832" s="43"/>
      <c r="N832" s="43" t="s">
        <v>747</v>
      </c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</row>
    <row r="833" spans="1:35" ht="15.75" thickBot="1">
      <c r="A833" s="43" t="s">
        <v>1197</v>
      </c>
      <c r="B833" s="44">
        <v>43910</v>
      </c>
      <c r="C833" s="43" t="s">
        <v>4159</v>
      </c>
      <c r="D833" s="55" t="s">
        <v>4299</v>
      </c>
      <c r="E833" s="43" t="s">
        <v>337</v>
      </c>
      <c r="F833" s="43" t="s">
        <v>4300</v>
      </c>
      <c r="G833" s="43" t="s">
        <v>4301</v>
      </c>
      <c r="H833" s="43" t="s">
        <v>4302</v>
      </c>
      <c r="I833" s="55"/>
      <c r="J833" s="43">
        <v>1</v>
      </c>
      <c r="K833" s="43" t="s">
        <v>4303</v>
      </c>
      <c r="L833" s="43"/>
      <c r="M833" s="43" t="s">
        <v>4304</v>
      </c>
      <c r="N833" s="43" t="s">
        <v>3002</v>
      </c>
      <c r="O833" s="43" t="s">
        <v>4243</v>
      </c>
      <c r="P833" s="57" t="s">
        <v>2988</v>
      </c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</row>
    <row r="834" spans="1:35" ht="30.75" thickBot="1">
      <c r="A834" s="43" t="s">
        <v>1197</v>
      </c>
      <c r="B834" s="44">
        <v>43910</v>
      </c>
      <c r="C834" s="43" t="s">
        <v>4159</v>
      </c>
      <c r="D834" s="55" t="s">
        <v>4305</v>
      </c>
      <c r="E834" s="43" t="s">
        <v>337</v>
      </c>
      <c r="F834" s="43" t="s">
        <v>3174</v>
      </c>
      <c r="G834" s="43" t="s">
        <v>4306</v>
      </c>
      <c r="H834" s="43" t="s">
        <v>3176</v>
      </c>
      <c r="I834" s="55"/>
      <c r="J834" s="43">
        <v>1</v>
      </c>
      <c r="K834" s="43" t="s">
        <v>4307</v>
      </c>
      <c r="L834" s="43"/>
      <c r="M834" s="43"/>
      <c r="N834" s="43" t="s">
        <v>747</v>
      </c>
      <c r="O834" s="43" t="s">
        <v>4306</v>
      </c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</row>
    <row r="835" spans="1:35" ht="30.75" thickBot="1">
      <c r="A835" s="43" t="s">
        <v>1197</v>
      </c>
      <c r="B835" s="44">
        <v>43910</v>
      </c>
      <c r="C835" s="43" t="s">
        <v>4159</v>
      </c>
      <c r="D835" s="55" t="s">
        <v>4308</v>
      </c>
      <c r="E835" s="43" t="s">
        <v>337</v>
      </c>
      <c r="F835" s="43" t="s">
        <v>3174</v>
      </c>
      <c r="G835" s="43" t="s">
        <v>4309</v>
      </c>
      <c r="H835" s="43" t="s">
        <v>4310</v>
      </c>
      <c r="I835" s="55"/>
      <c r="J835" s="43">
        <v>1</v>
      </c>
      <c r="K835" s="43" t="s">
        <v>4311</v>
      </c>
      <c r="L835" s="43"/>
      <c r="M835" s="43"/>
      <c r="N835" s="55"/>
      <c r="O835" s="43" t="s">
        <v>4309</v>
      </c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</row>
    <row r="836" spans="1:35" ht="15.75" thickBot="1">
      <c r="A836" s="43" t="s">
        <v>1197</v>
      </c>
      <c r="B836" s="44">
        <v>43910</v>
      </c>
      <c r="C836" s="43" t="s">
        <v>4159</v>
      </c>
      <c r="D836" s="55" t="s">
        <v>4312</v>
      </c>
      <c r="E836" s="43" t="s">
        <v>337</v>
      </c>
      <c r="F836" s="43" t="s">
        <v>495</v>
      </c>
      <c r="G836" s="55"/>
      <c r="H836" s="43" t="s">
        <v>3581</v>
      </c>
      <c r="I836" s="55"/>
      <c r="J836" s="43">
        <v>1</v>
      </c>
      <c r="K836" s="43" t="s">
        <v>4313</v>
      </c>
      <c r="L836" s="43"/>
      <c r="M836" s="43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</row>
    <row r="837" spans="1:35" ht="15.75" thickBot="1">
      <c r="A837" s="43" t="s">
        <v>1197</v>
      </c>
      <c r="B837" s="44">
        <v>43910</v>
      </c>
      <c r="C837" s="43" t="s">
        <v>4159</v>
      </c>
      <c r="D837" s="55" t="s">
        <v>4314</v>
      </c>
      <c r="E837" s="43" t="s">
        <v>321</v>
      </c>
      <c r="F837" s="43" t="s">
        <v>495</v>
      </c>
      <c r="G837" s="55"/>
      <c r="H837" s="43" t="s">
        <v>3581</v>
      </c>
      <c r="I837" s="55"/>
      <c r="J837" s="43">
        <v>3</v>
      </c>
      <c r="K837" s="43" t="s">
        <v>4315</v>
      </c>
      <c r="L837" s="43"/>
      <c r="M837" s="43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</row>
    <row r="838" spans="1:35" ht="30.75" thickBot="1">
      <c r="A838" s="43" t="s">
        <v>1197</v>
      </c>
      <c r="B838" s="44">
        <v>43910</v>
      </c>
      <c r="C838" s="43" t="s">
        <v>4159</v>
      </c>
      <c r="D838" s="43" t="s">
        <v>4316</v>
      </c>
      <c r="E838" s="43" t="s">
        <v>328</v>
      </c>
      <c r="F838" s="43" t="s">
        <v>3062</v>
      </c>
      <c r="G838" s="43" t="s">
        <v>3063</v>
      </c>
      <c r="H838" s="43" t="s">
        <v>3064</v>
      </c>
      <c r="I838" s="55"/>
      <c r="J838" s="43">
        <v>1</v>
      </c>
      <c r="K838" s="43" t="s">
        <v>4221</v>
      </c>
      <c r="L838" s="43"/>
      <c r="M838" s="43"/>
      <c r="N838" s="43" t="s">
        <v>3002</v>
      </c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</row>
    <row r="839" spans="1:35" ht="30.75" thickBot="1">
      <c r="A839" s="43" t="s">
        <v>1197</v>
      </c>
      <c r="B839" s="44">
        <v>43910</v>
      </c>
      <c r="C839" s="43" t="s">
        <v>4159</v>
      </c>
      <c r="D839" s="55" t="s">
        <v>4317</v>
      </c>
      <c r="E839" s="43" t="s">
        <v>321</v>
      </c>
      <c r="F839" s="43" t="s">
        <v>1250</v>
      </c>
      <c r="G839" s="43" t="s">
        <v>102</v>
      </c>
      <c r="H839" s="43" t="s">
        <v>3435</v>
      </c>
      <c r="I839" s="55"/>
      <c r="J839" s="43">
        <v>3</v>
      </c>
      <c r="K839" s="43" t="s">
        <v>4318</v>
      </c>
      <c r="L839" s="43"/>
      <c r="M839" s="43">
        <v>13</v>
      </c>
      <c r="N839" s="43" t="s">
        <v>1111</v>
      </c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</row>
    <row r="840" spans="1:35" ht="45.75" thickBot="1">
      <c r="A840" s="43" t="s">
        <v>1197</v>
      </c>
      <c r="B840" s="44">
        <v>43910</v>
      </c>
      <c r="C840" s="43" t="s">
        <v>4159</v>
      </c>
      <c r="D840" s="55" t="s">
        <v>4319</v>
      </c>
      <c r="E840" s="43" t="s">
        <v>321</v>
      </c>
      <c r="F840" s="43" t="s">
        <v>1483</v>
      </c>
      <c r="G840" s="43" t="s">
        <v>1484</v>
      </c>
      <c r="H840" s="43" t="s">
        <v>3807</v>
      </c>
      <c r="I840" s="55"/>
      <c r="J840" s="43">
        <v>1</v>
      </c>
      <c r="K840" s="43" t="s">
        <v>4320</v>
      </c>
      <c r="L840" s="43">
        <v>3.8</v>
      </c>
      <c r="M840" s="43">
        <v>1</v>
      </c>
      <c r="N840" s="43" t="s">
        <v>4321</v>
      </c>
      <c r="O840" s="43" t="s">
        <v>4322</v>
      </c>
      <c r="P840" s="57" t="s">
        <v>2988</v>
      </c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</row>
    <row r="841" spans="1:35" ht="15.75" thickBot="1">
      <c r="A841" s="43" t="s">
        <v>1197</v>
      </c>
      <c r="B841" s="44">
        <v>43910</v>
      </c>
      <c r="C841" s="43" t="s">
        <v>4159</v>
      </c>
      <c r="D841" s="55" t="s">
        <v>4323</v>
      </c>
      <c r="E841" s="43" t="s">
        <v>321</v>
      </c>
      <c r="F841" s="43" t="s">
        <v>2255</v>
      </c>
      <c r="G841" s="55"/>
      <c r="H841" s="43" t="s">
        <v>2255</v>
      </c>
      <c r="I841" s="55"/>
      <c r="J841" s="43">
        <v>2</v>
      </c>
      <c r="K841" s="43" t="s">
        <v>4324</v>
      </c>
      <c r="L841" s="43"/>
      <c r="M841" s="43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</row>
    <row r="842" spans="1:35" ht="30.75" thickBot="1">
      <c r="A842" s="43" t="s">
        <v>1197</v>
      </c>
      <c r="B842" s="44">
        <v>43910</v>
      </c>
      <c r="C842" s="43" t="s">
        <v>4159</v>
      </c>
      <c r="D842" s="43" t="s">
        <v>4325</v>
      </c>
      <c r="E842" s="43" t="s">
        <v>321</v>
      </c>
      <c r="F842" s="43" t="s">
        <v>4326</v>
      </c>
      <c r="G842" s="43" t="s">
        <v>4327</v>
      </c>
      <c r="H842" s="43" t="s">
        <v>4328</v>
      </c>
      <c r="I842" s="55"/>
      <c r="J842" s="43">
        <v>1</v>
      </c>
      <c r="K842" s="43" t="s">
        <v>4329</v>
      </c>
      <c r="L842" s="43">
        <v>12.7</v>
      </c>
      <c r="M842" s="43">
        <v>1</v>
      </c>
      <c r="N842" s="43" t="s">
        <v>1111</v>
      </c>
      <c r="O842" s="43" t="s">
        <v>4327</v>
      </c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</row>
    <row r="843" spans="1:35" ht="15.75" thickBot="1">
      <c r="A843" s="43" t="s">
        <v>1197</v>
      </c>
      <c r="B843" s="44">
        <v>43910</v>
      </c>
      <c r="C843" s="43" t="s">
        <v>4159</v>
      </c>
      <c r="D843" s="55" t="s">
        <v>4330</v>
      </c>
      <c r="E843" s="43" t="s">
        <v>371</v>
      </c>
      <c r="F843" s="43" t="s">
        <v>4331</v>
      </c>
      <c r="G843" s="43"/>
      <c r="H843" s="43" t="s">
        <v>4332</v>
      </c>
      <c r="I843" s="55"/>
      <c r="J843" s="43">
        <v>1</v>
      </c>
      <c r="K843" s="43" t="s">
        <v>4333</v>
      </c>
      <c r="L843" s="43">
        <v>45.3</v>
      </c>
      <c r="M843" s="43"/>
      <c r="N843" s="43" t="s">
        <v>1111</v>
      </c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</row>
    <row r="844" spans="1:35" ht="15.75" thickBot="1">
      <c r="A844" s="43" t="s">
        <v>1197</v>
      </c>
      <c r="B844" s="44">
        <v>43910</v>
      </c>
      <c r="C844" s="43" t="s">
        <v>4159</v>
      </c>
      <c r="D844" s="43" t="s">
        <v>4330</v>
      </c>
      <c r="E844" s="43" t="s">
        <v>371</v>
      </c>
      <c r="F844" s="43" t="s">
        <v>4331</v>
      </c>
      <c r="G844" s="43"/>
      <c r="H844" s="43" t="s">
        <v>4332</v>
      </c>
      <c r="I844" s="55"/>
      <c r="J844" s="43">
        <v>1</v>
      </c>
      <c r="K844" s="43" t="s">
        <v>4334</v>
      </c>
      <c r="L844" s="43">
        <v>45.3</v>
      </c>
      <c r="M844" s="43"/>
      <c r="N844" s="43" t="s">
        <v>4335</v>
      </c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</row>
    <row r="845" spans="1:35" ht="15.75" thickBot="1">
      <c r="A845" s="43" t="s">
        <v>1197</v>
      </c>
      <c r="B845" s="44">
        <v>43910</v>
      </c>
      <c r="C845" s="43" t="s">
        <v>4159</v>
      </c>
      <c r="D845" s="43" t="s">
        <v>4336</v>
      </c>
      <c r="E845" s="43" t="s">
        <v>371</v>
      </c>
      <c r="F845" s="43" t="s">
        <v>4337</v>
      </c>
      <c r="G845" s="43" t="s">
        <v>4338</v>
      </c>
      <c r="H845" s="43" t="s">
        <v>4339</v>
      </c>
      <c r="I845" s="55"/>
      <c r="J845" s="43">
        <v>1</v>
      </c>
      <c r="K845" s="43" t="s">
        <v>4340</v>
      </c>
      <c r="L845" s="43">
        <v>47.7</v>
      </c>
      <c r="M845" s="43"/>
      <c r="N845" s="43" t="s">
        <v>1111</v>
      </c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</row>
    <row r="846" spans="1:35" ht="15.75" thickBot="1">
      <c r="A846" s="43" t="s">
        <v>1197</v>
      </c>
      <c r="B846" s="44">
        <v>43910</v>
      </c>
      <c r="C846" s="43" t="s">
        <v>4159</v>
      </c>
      <c r="D846" s="55" t="s">
        <v>4336</v>
      </c>
      <c r="E846" s="43" t="s">
        <v>371</v>
      </c>
      <c r="F846" s="43" t="s">
        <v>4337</v>
      </c>
      <c r="G846" s="43" t="s">
        <v>4338</v>
      </c>
      <c r="H846" s="43" t="s">
        <v>4339</v>
      </c>
      <c r="I846" s="55"/>
      <c r="J846" s="43">
        <v>1</v>
      </c>
      <c r="K846" s="43" t="s">
        <v>4341</v>
      </c>
      <c r="L846" s="43">
        <v>47.7</v>
      </c>
      <c r="M846" s="43"/>
      <c r="N846" s="43" t="s">
        <v>4335</v>
      </c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</row>
    <row r="847" spans="1:35" ht="45.75" thickBot="1">
      <c r="A847" s="43" t="s">
        <v>1197</v>
      </c>
      <c r="B847" s="44">
        <v>43910</v>
      </c>
      <c r="C847" s="43" t="s">
        <v>4159</v>
      </c>
      <c r="D847" s="43" t="s">
        <v>4342</v>
      </c>
      <c r="E847" s="43" t="s">
        <v>337</v>
      </c>
      <c r="F847" s="43" t="s">
        <v>1167</v>
      </c>
      <c r="G847" s="55"/>
      <c r="H847" s="43" t="s">
        <v>1167</v>
      </c>
      <c r="I847" s="55"/>
      <c r="J847" s="43">
        <v>1</v>
      </c>
      <c r="K847" s="43" t="s">
        <v>4343</v>
      </c>
      <c r="L847" s="43"/>
      <c r="M847" s="43"/>
      <c r="N847" s="43" t="s">
        <v>1167</v>
      </c>
      <c r="O847" s="52" t="s">
        <v>4344</v>
      </c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</row>
    <row r="848" spans="1:35" ht="30.75" thickBot="1">
      <c r="A848" s="43" t="s">
        <v>1197</v>
      </c>
      <c r="B848" s="44">
        <v>43910</v>
      </c>
      <c r="C848" s="43" t="s">
        <v>4159</v>
      </c>
      <c r="D848" s="43" t="s">
        <v>4345</v>
      </c>
      <c r="E848" s="43" t="s">
        <v>371</v>
      </c>
      <c r="F848" s="43" t="s">
        <v>1643</v>
      </c>
      <c r="G848" s="43" t="s">
        <v>1644</v>
      </c>
      <c r="H848" s="43" t="s">
        <v>3982</v>
      </c>
      <c r="I848" s="55"/>
      <c r="J848" s="43">
        <v>1</v>
      </c>
      <c r="K848" s="43" t="s">
        <v>4346</v>
      </c>
      <c r="L848" s="43">
        <v>16.8</v>
      </c>
      <c r="M848" s="43">
        <v>1</v>
      </c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</row>
    <row r="849" spans="1:35" ht="30.75" thickBot="1">
      <c r="A849" s="43" t="s">
        <v>1197</v>
      </c>
      <c r="B849" s="44">
        <v>43910</v>
      </c>
      <c r="C849" s="43" t="s">
        <v>4159</v>
      </c>
      <c r="D849" s="43" t="s">
        <v>4345</v>
      </c>
      <c r="E849" s="43" t="s">
        <v>371</v>
      </c>
      <c r="F849" s="43" t="s">
        <v>1643</v>
      </c>
      <c r="G849" s="43" t="s">
        <v>1644</v>
      </c>
      <c r="H849" s="43" t="s">
        <v>3982</v>
      </c>
      <c r="I849" s="55"/>
      <c r="J849" s="43">
        <v>2</v>
      </c>
      <c r="K849" s="43" t="s">
        <v>4347</v>
      </c>
      <c r="L849" s="43">
        <v>14.7</v>
      </c>
      <c r="M849" s="43">
        <v>1</v>
      </c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</row>
    <row r="850" spans="1:35" ht="75.75" thickBot="1">
      <c r="A850" s="43" t="s">
        <v>1197</v>
      </c>
      <c r="B850" s="44">
        <v>43910</v>
      </c>
      <c r="C850" s="43" t="s">
        <v>4159</v>
      </c>
      <c r="D850" s="43" t="s">
        <v>4348</v>
      </c>
      <c r="E850" s="43" t="s">
        <v>371</v>
      </c>
      <c r="F850" s="43" t="s">
        <v>4349</v>
      </c>
      <c r="G850" s="43" t="s">
        <v>4350</v>
      </c>
      <c r="H850" s="43" t="s">
        <v>4351</v>
      </c>
      <c r="I850" s="55"/>
      <c r="J850" s="43">
        <v>1</v>
      </c>
      <c r="K850" s="43" t="s">
        <v>4352</v>
      </c>
      <c r="L850" s="43"/>
      <c r="M850" s="43"/>
      <c r="N850" s="43"/>
      <c r="O850" s="43" t="s">
        <v>4353</v>
      </c>
      <c r="P850" s="57" t="s">
        <v>2988</v>
      </c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</row>
    <row r="851" spans="1:35" ht="30.75" thickBot="1">
      <c r="A851" s="43" t="s">
        <v>1197</v>
      </c>
      <c r="B851" s="44">
        <v>43910</v>
      </c>
      <c r="C851" s="43" t="s">
        <v>4159</v>
      </c>
      <c r="D851" s="55" t="s">
        <v>4354</v>
      </c>
      <c r="E851" s="43" t="s">
        <v>321</v>
      </c>
      <c r="F851" s="43" t="s">
        <v>4271</v>
      </c>
      <c r="G851" s="43" t="s">
        <v>3114</v>
      </c>
      <c r="H851" s="43" t="s">
        <v>3115</v>
      </c>
      <c r="I851" s="55"/>
      <c r="J851" s="43">
        <v>1</v>
      </c>
      <c r="K851" s="43" t="s">
        <v>4355</v>
      </c>
      <c r="L851" s="43">
        <v>5.6</v>
      </c>
      <c r="M851" s="43">
        <v>1</v>
      </c>
      <c r="N851" s="43" t="s">
        <v>3002</v>
      </c>
      <c r="O851" s="43" t="s">
        <v>4243</v>
      </c>
      <c r="P851" s="57" t="s">
        <v>2988</v>
      </c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</row>
    <row r="852" spans="1:35" ht="15.75" thickBot="1">
      <c r="A852" s="43" t="s">
        <v>1197</v>
      </c>
      <c r="B852" s="44">
        <v>43910</v>
      </c>
      <c r="C852" s="43" t="s">
        <v>4159</v>
      </c>
      <c r="D852" s="55" t="s">
        <v>4354</v>
      </c>
      <c r="E852" s="43" t="s">
        <v>321</v>
      </c>
      <c r="F852" s="43" t="s">
        <v>4271</v>
      </c>
      <c r="G852" s="55"/>
      <c r="H852" s="43" t="s">
        <v>3115</v>
      </c>
      <c r="I852" s="55"/>
      <c r="J852" s="43">
        <v>2</v>
      </c>
      <c r="K852" s="43" t="s">
        <v>4356</v>
      </c>
      <c r="L852" s="43">
        <v>4.0999999999999996</v>
      </c>
      <c r="M852" s="43">
        <v>1</v>
      </c>
      <c r="N852" s="43" t="s">
        <v>3002</v>
      </c>
      <c r="O852" s="43" t="s">
        <v>4243</v>
      </c>
      <c r="P852" s="57" t="s">
        <v>2988</v>
      </c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</row>
    <row r="853" spans="1:35" ht="15.75" thickBot="1">
      <c r="A853" s="43" t="s">
        <v>1197</v>
      </c>
      <c r="B853" s="44">
        <v>43910</v>
      </c>
      <c r="C853" s="43" t="s">
        <v>4159</v>
      </c>
      <c r="D853" s="43" t="s">
        <v>4357</v>
      </c>
      <c r="E853" s="43" t="s">
        <v>328</v>
      </c>
      <c r="F853" s="43" t="s">
        <v>4161</v>
      </c>
      <c r="G853" s="55"/>
      <c r="H853" s="43" t="s">
        <v>3256</v>
      </c>
      <c r="I853" s="55"/>
      <c r="J853" s="43">
        <v>5</v>
      </c>
      <c r="K853" s="43" t="s">
        <v>4358</v>
      </c>
      <c r="L853" s="43"/>
      <c r="M853" s="43"/>
      <c r="N853" s="43" t="s">
        <v>4359</v>
      </c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</row>
    <row r="854" spans="1:35" ht="15.75" thickBot="1">
      <c r="A854" s="43" t="s">
        <v>1197</v>
      </c>
      <c r="B854" s="44">
        <v>43910</v>
      </c>
      <c r="C854" s="43" t="s">
        <v>4159</v>
      </c>
      <c r="D854" s="55" t="s">
        <v>4360</v>
      </c>
      <c r="E854" s="43" t="s">
        <v>337</v>
      </c>
      <c r="F854" s="43" t="s">
        <v>4161</v>
      </c>
      <c r="G854" s="55"/>
      <c r="H854" s="43" t="s">
        <v>3256</v>
      </c>
      <c r="I854" s="55"/>
      <c r="J854" s="43">
        <v>3</v>
      </c>
      <c r="K854" s="43" t="s">
        <v>4361</v>
      </c>
      <c r="L854" s="43"/>
      <c r="M854" s="43"/>
      <c r="N854" s="43" t="s">
        <v>4359</v>
      </c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</row>
    <row r="855" spans="1:35" ht="30.75" thickBot="1">
      <c r="A855" s="43" t="s">
        <v>1197</v>
      </c>
      <c r="B855" s="44">
        <v>43910</v>
      </c>
      <c r="C855" s="43" t="s">
        <v>4159</v>
      </c>
      <c r="D855" s="55" t="s">
        <v>4362</v>
      </c>
      <c r="E855" s="43" t="s">
        <v>321</v>
      </c>
      <c r="F855" s="43" t="s">
        <v>4188</v>
      </c>
      <c r="G855" s="43" t="s">
        <v>2627</v>
      </c>
      <c r="H855" s="43" t="s">
        <v>3099</v>
      </c>
      <c r="I855" s="55"/>
      <c r="J855" s="43">
        <v>1</v>
      </c>
      <c r="K855" s="43" t="s">
        <v>4363</v>
      </c>
      <c r="L855" s="43" t="s">
        <v>4364</v>
      </c>
      <c r="M855" s="43">
        <v>3</v>
      </c>
      <c r="N855" s="43" t="s">
        <v>3002</v>
      </c>
      <c r="O855" s="43" t="s">
        <v>4365</v>
      </c>
      <c r="P855" s="57" t="s">
        <v>2988</v>
      </c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</row>
    <row r="856" spans="1:35" ht="30.75" thickBot="1">
      <c r="A856" s="43" t="s">
        <v>1197</v>
      </c>
      <c r="B856" s="44">
        <v>43910</v>
      </c>
      <c r="C856" s="43" t="s">
        <v>4159</v>
      </c>
      <c r="D856" s="55" t="s">
        <v>4362</v>
      </c>
      <c r="E856" s="43" t="s">
        <v>321</v>
      </c>
      <c r="F856" s="43" t="s">
        <v>4188</v>
      </c>
      <c r="G856" s="43" t="s">
        <v>2627</v>
      </c>
      <c r="H856" s="43" t="s">
        <v>3099</v>
      </c>
      <c r="I856" s="55"/>
      <c r="J856" s="43">
        <v>2</v>
      </c>
      <c r="K856" s="43" t="s">
        <v>4366</v>
      </c>
      <c r="L856" s="43" t="s">
        <v>4367</v>
      </c>
      <c r="M856" s="43">
        <v>5</v>
      </c>
      <c r="N856" s="43" t="s">
        <v>3002</v>
      </c>
      <c r="O856" s="43" t="s">
        <v>4368</v>
      </c>
      <c r="P856" s="57" t="s">
        <v>2988</v>
      </c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</row>
    <row r="857" spans="1:35" ht="30.75" thickBot="1">
      <c r="A857" s="43" t="s">
        <v>1197</v>
      </c>
      <c r="B857" s="44">
        <v>43910</v>
      </c>
      <c r="C857" s="43" t="s">
        <v>4159</v>
      </c>
      <c r="D857" s="55" t="s">
        <v>4362</v>
      </c>
      <c r="E857" s="43" t="s">
        <v>321</v>
      </c>
      <c r="F857" s="43" t="s">
        <v>4188</v>
      </c>
      <c r="G857" s="43" t="s">
        <v>2627</v>
      </c>
      <c r="H857" s="43" t="s">
        <v>3099</v>
      </c>
      <c r="I857" s="55"/>
      <c r="J857" s="43">
        <v>3</v>
      </c>
      <c r="K857" s="43" t="s">
        <v>4369</v>
      </c>
      <c r="L857" s="43" t="s">
        <v>4370</v>
      </c>
      <c r="M857" s="43">
        <v>7</v>
      </c>
      <c r="N857" s="43" t="s">
        <v>3002</v>
      </c>
      <c r="O857" s="43" t="s">
        <v>4371</v>
      </c>
      <c r="P857" s="57" t="s">
        <v>2988</v>
      </c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</row>
    <row r="858" spans="1:35" ht="45.75" thickBot="1">
      <c r="A858" s="43" t="s">
        <v>1197</v>
      </c>
      <c r="B858" s="44">
        <v>43910</v>
      </c>
      <c r="C858" s="43" t="s">
        <v>4159</v>
      </c>
      <c r="D858" s="43" t="s">
        <v>4372</v>
      </c>
      <c r="E858" s="43" t="s">
        <v>328</v>
      </c>
      <c r="F858" s="43" t="s">
        <v>1167</v>
      </c>
      <c r="G858" s="55"/>
      <c r="H858" s="43" t="s">
        <v>1167</v>
      </c>
      <c r="I858" s="55"/>
      <c r="J858" s="43">
        <v>1</v>
      </c>
      <c r="K858" s="43" t="s">
        <v>4373</v>
      </c>
      <c r="L858" s="43"/>
      <c r="M858" s="43"/>
      <c r="N858" s="43" t="s">
        <v>3159</v>
      </c>
      <c r="O858" s="43" t="s">
        <v>4374</v>
      </c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</row>
    <row r="859" spans="1:35" ht="15.75" thickBot="1">
      <c r="A859" s="43" t="s">
        <v>1197</v>
      </c>
      <c r="B859" s="44">
        <v>43910</v>
      </c>
      <c r="C859" s="43" t="s">
        <v>4159</v>
      </c>
      <c r="D859" s="43" t="s">
        <v>4375</v>
      </c>
      <c r="E859" s="43" t="s">
        <v>337</v>
      </c>
      <c r="F859" s="43" t="s">
        <v>4161</v>
      </c>
      <c r="G859" s="55"/>
      <c r="H859" s="43" t="s">
        <v>3256</v>
      </c>
      <c r="I859" s="55"/>
      <c r="J859" s="43">
        <v>3</v>
      </c>
      <c r="K859" s="43" t="s">
        <v>4361</v>
      </c>
      <c r="L859" s="43"/>
      <c r="M859" s="43"/>
      <c r="N859" s="43" t="s">
        <v>3257</v>
      </c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</row>
    <row r="860" spans="1:35" ht="45.75" thickBot="1">
      <c r="A860" s="43" t="s">
        <v>1197</v>
      </c>
      <c r="B860" s="44">
        <v>43910</v>
      </c>
      <c r="C860" s="43" t="s">
        <v>4159</v>
      </c>
      <c r="D860" s="43" t="s">
        <v>4376</v>
      </c>
      <c r="E860" s="43" t="s">
        <v>321</v>
      </c>
      <c r="F860" s="43" t="s">
        <v>1167</v>
      </c>
      <c r="G860" s="55"/>
      <c r="H860" s="43" t="s">
        <v>1167</v>
      </c>
      <c r="I860" s="55"/>
      <c r="J860" s="43">
        <v>1</v>
      </c>
      <c r="K860" s="43" t="s">
        <v>4377</v>
      </c>
      <c r="L860" s="43"/>
      <c r="M860" s="43"/>
      <c r="N860" s="43" t="s">
        <v>3159</v>
      </c>
      <c r="O860" s="43" t="s">
        <v>4378</v>
      </c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</row>
    <row r="861" spans="1:35" ht="30.75" thickBot="1">
      <c r="A861" s="43" t="s">
        <v>1197</v>
      </c>
      <c r="B861" s="44">
        <v>43910</v>
      </c>
      <c r="C861" s="43" t="s">
        <v>4159</v>
      </c>
      <c r="D861" s="43" t="s">
        <v>4379</v>
      </c>
      <c r="E861" s="43" t="s">
        <v>328</v>
      </c>
      <c r="F861" s="43" t="s">
        <v>4121</v>
      </c>
      <c r="G861" s="43" t="s">
        <v>4122</v>
      </c>
      <c r="H861" s="43" t="s">
        <v>4123</v>
      </c>
      <c r="I861" s="55"/>
      <c r="J861" s="43">
        <v>1</v>
      </c>
      <c r="K861" s="43" t="s">
        <v>4380</v>
      </c>
      <c r="L861" s="43" t="s">
        <v>4381</v>
      </c>
      <c r="M861" s="43">
        <v>7</v>
      </c>
      <c r="N861" s="43" t="s">
        <v>3002</v>
      </c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</row>
    <row r="862" spans="1:35" ht="30.75" thickBot="1">
      <c r="A862" s="43" t="s">
        <v>1197</v>
      </c>
      <c r="B862" s="44">
        <v>43910</v>
      </c>
      <c r="C862" s="43" t="s">
        <v>4159</v>
      </c>
      <c r="D862" s="43" t="s">
        <v>4379</v>
      </c>
      <c r="E862" s="43" t="s">
        <v>328</v>
      </c>
      <c r="F862" s="43" t="s">
        <v>4121</v>
      </c>
      <c r="G862" s="43" t="s">
        <v>4122</v>
      </c>
      <c r="H862" s="43" t="s">
        <v>4123</v>
      </c>
      <c r="I862" s="55"/>
      <c r="J862" s="43">
        <v>2</v>
      </c>
      <c r="K862" s="43" t="s">
        <v>4382</v>
      </c>
      <c r="L862" s="43" t="s">
        <v>4383</v>
      </c>
      <c r="M862" s="43">
        <v>7</v>
      </c>
      <c r="N862" s="43" t="s">
        <v>3002</v>
      </c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</row>
    <row r="863" spans="1:35" ht="15.75" thickBot="1">
      <c r="A863" s="43" t="s">
        <v>1197</v>
      </c>
      <c r="B863" s="44">
        <v>43910</v>
      </c>
      <c r="C863" s="43" t="s">
        <v>4159</v>
      </c>
      <c r="D863" s="43" t="s">
        <v>4384</v>
      </c>
      <c r="E863" s="43" t="s">
        <v>328</v>
      </c>
      <c r="F863" s="43" t="s">
        <v>1894</v>
      </c>
      <c r="G863" s="55"/>
      <c r="H863" s="43" t="s">
        <v>3069</v>
      </c>
      <c r="I863" s="55"/>
      <c r="J863" s="43">
        <v>1</v>
      </c>
      <c r="K863" s="43" t="s">
        <v>4385</v>
      </c>
      <c r="L863" s="43"/>
      <c r="M863" s="43"/>
      <c r="N863" s="43" t="s">
        <v>4386</v>
      </c>
      <c r="O863" s="43" t="s">
        <v>4243</v>
      </c>
      <c r="P863" s="57" t="s">
        <v>2988</v>
      </c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</row>
    <row r="864" spans="1:35" ht="30.75" thickBot="1">
      <c r="A864" s="43" t="s">
        <v>1197</v>
      </c>
      <c r="B864" s="44">
        <v>43910</v>
      </c>
      <c r="C864" s="43" t="s">
        <v>4159</v>
      </c>
      <c r="D864" s="43" t="s">
        <v>4387</v>
      </c>
      <c r="E864" s="43" t="s">
        <v>337</v>
      </c>
      <c r="F864" s="43" t="s">
        <v>3174</v>
      </c>
      <c r="G864" s="43" t="s">
        <v>1491</v>
      </c>
      <c r="H864" s="43" t="s">
        <v>3176</v>
      </c>
      <c r="I864" s="55"/>
      <c r="J864" s="43">
        <v>1</v>
      </c>
      <c r="K864" s="43" t="s">
        <v>4307</v>
      </c>
      <c r="L864" s="43"/>
      <c r="M864" s="43"/>
      <c r="N864" s="43" t="s">
        <v>747</v>
      </c>
      <c r="O864" s="43" t="s">
        <v>1491</v>
      </c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</row>
    <row r="865" spans="6:11" ht="13.5" thickBot="1">
      <c r="F865" s="64" t="s">
        <v>417</v>
      </c>
      <c r="K865" s="60" t="s">
        <v>4388</v>
      </c>
    </row>
    <row r="866" spans="6:11" ht="13.5" thickBot="1">
      <c r="F866" s="62" t="s">
        <v>1093</v>
      </c>
      <c r="K866" s="60" t="s">
        <v>4389</v>
      </c>
    </row>
    <row r="867" spans="6:11" ht="13.5" thickBot="1">
      <c r="F867" s="62" t="s">
        <v>4390</v>
      </c>
      <c r="K867" s="60" t="s">
        <v>4391</v>
      </c>
    </row>
    <row r="868" spans="6:11" ht="13.5" thickBot="1">
      <c r="F868" s="62" t="s">
        <v>387</v>
      </c>
      <c r="K868" s="60" t="s">
        <v>4392</v>
      </c>
    </row>
    <row r="869" spans="6:11" ht="13.5" thickBot="1">
      <c r="F869" s="61" t="s">
        <v>376</v>
      </c>
      <c r="K869" s="61" t="s">
        <v>4393</v>
      </c>
    </row>
    <row r="870" spans="6:11" ht="26.25" thickBot="1">
      <c r="F870" s="61" t="s">
        <v>1052</v>
      </c>
      <c r="K870" s="61" t="s">
        <v>4394</v>
      </c>
    </row>
    <row r="871" spans="6:11" ht="13.5" thickBot="1">
      <c r="F871" s="61" t="s">
        <v>376</v>
      </c>
      <c r="K871" s="61" t="s">
        <v>1136</v>
      </c>
    </row>
    <row r="872" spans="6:11" ht="13.5" thickBot="1">
      <c r="F872" s="62" t="s">
        <v>1472</v>
      </c>
      <c r="K872" s="62" t="s">
        <v>4395</v>
      </c>
    </row>
    <row r="873" spans="6:11" ht="13.5" thickBot="1">
      <c r="F873" s="60" t="s">
        <v>1140</v>
      </c>
      <c r="K873" s="60" t="s">
        <v>4396</v>
      </c>
    </row>
    <row r="874" spans="6:11" ht="13.5" thickBot="1">
      <c r="F874" s="62" t="s">
        <v>4397</v>
      </c>
      <c r="K874" s="60" t="s">
        <v>4398</v>
      </c>
    </row>
    <row r="875" spans="6:11" ht="13.5" thickBot="1">
      <c r="F875" s="62" t="s">
        <v>391</v>
      </c>
      <c r="K875" s="60" t="s">
        <v>4399</v>
      </c>
    </row>
    <row r="876" spans="6:11" ht="13.5" thickBot="1">
      <c r="F876" s="62" t="s">
        <v>1143</v>
      </c>
      <c r="K876" s="60" t="s">
        <v>4400</v>
      </c>
    </row>
    <row r="877" spans="6:11" ht="13.5" thickBot="1">
      <c r="F877" s="62" t="s">
        <v>391</v>
      </c>
      <c r="K877" s="60" t="s">
        <v>4401</v>
      </c>
    </row>
    <row r="878" spans="6:11" ht="13.5" thickBot="1">
      <c r="F878" s="62" t="s">
        <v>1143</v>
      </c>
      <c r="K878" s="60" t="s">
        <v>1148</v>
      </c>
    </row>
    <row r="879" spans="6:11" ht="13.5" thickBot="1">
      <c r="F879" s="62" t="s">
        <v>1472</v>
      </c>
      <c r="K879" s="60" t="s">
        <v>4395</v>
      </c>
    </row>
    <row r="880" spans="6:11" ht="13.5" thickBot="1">
      <c r="F880" s="62" t="s">
        <v>1143</v>
      </c>
      <c r="K880" s="60" t="s">
        <v>4402</v>
      </c>
    </row>
    <row r="881" spans="6:11" ht="13.5" thickBot="1">
      <c r="F881" s="62" t="s">
        <v>384</v>
      </c>
      <c r="K881" s="60" t="s">
        <v>4403</v>
      </c>
    </row>
    <row r="882" spans="6:11" ht="13.5" thickBot="1">
      <c r="F882" s="60" t="s">
        <v>376</v>
      </c>
      <c r="K882" s="60" t="s">
        <v>4404</v>
      </c>
    </row>
    <row r="883" spans="6:11" ht="13.5" thickBot="1">
      <c r="F883" s="62" t="s">
        <v>1140</v>
      </c>
      <c r="K883" s="60" t="s">
        <v>4405</v>
      </c>
    </row>
    <row r="884" spans="6:11" ht="13.5" thickBot="1">
      <c r="F884" s="62" t="s">
        <v>396</v>
      </c>
      <c r="K884" s="60" t="s">
        <v>4406</v>
      </c>
    </row>
    <row r="885" spans="6:11" ht="13.5" thickBot="1">
      <c r="F885" s="62" t="s">
        <v>444</v>
      </c>
      <c r="K885" s="60" t="s">
        <v>4407</v>
      </c>
    </row>
    <row r="886" spans="6:11" ht="13.5" thickBot="1">
      <c r="F886" s="62" t="s">
        <v>4408</v>
      </c>
      <c r="K886" s="60" t="s">
        <v>4409</v>
      </c>
    </row>
    <row r="887" spans="6:11" ht="13.5" thickBot="1">
      <c r="F887" s="62" t="s">
        <v>387</v>
      </c>
      <c r="K887" s="60" t="s">
        <v>4392</v>
      </c>
    </row>
    <row r="888" spans="6:11" ht="13.5" thickBot="1">
      <c r="F888" s="62" t="s">
        <v>461</v>
      </c>
      <c r="K888" s="60" t="s">
        <v>4410</v>
      </c>
    </row>
    <row r="889" spans="6:11" ht="13.5" thickBot="1">
      <c r="F889" s="60" t="s">
        <v>376</v>
      </c>
      <c r="K889" s="60" t="s">
        <v>1136</v>
      </c>
    </row>
    <row r="890" spans="6:11" ht="13.5" thickBot="1">
      <c r="F890" s="62" t="s">
        <v>387</v>
      </c>
      <c r="K890" s="60" t="s">
        <v>4411</v>
      </c>
    </row>
    <row r="891" spans="6:11" ht="13.5" thickBot="1">
      <c r="F891" s="62" t="s">
        <v>417</v>
      </c>
      <c r="K891" s="60" t="s">
        <v>4412</v>
      </c>
    </row>
    <row r="892" spans="6:11" ht="13.5" thickBot="1">
      <c r="F892" s="62" t="s">
        <v>417</v>
      </c>
      <c r="K892" s="60" t="s">
        <v>4413</v>
      </c>
    </row>
    <row r="893" spans="6:11" ht="13.5" thickBot="1">
      <c r="F893" s="62" t="s">
        <v>417</v>
      </c>
      <c r="K893" s="60" t="s">
        <v>4414</v>
      </c>
    </row>
    <row r="894" spans="6:11" ht="13.5" thickBot="1">
      <c r="F894" s="62" t="s">
        <v>417</v>
      </c>
      <c r="K894" s="60" t="s">
        <v>4415</v>
      </c>
    </row>
    <row r="895" spans="6:11" ht="13.5" thickBot="1">
      <c r="F895" s="62" t="s">
        <v>417</v>
      </c>
      <c r="K895" s="60" t="s">
        <v>4416</v>
      </c>
    </row>
    <row r="896" spans="6:11" ht="13.5" thickBot="1">
      <c r="F896" s="62" t="s">
        <v>479</v>
      </c>
      <c r="K896" s="60" t="s">
        <v>4417</v>
      </c>
    </row>
    <row r="897" spans="6:11" ht="13.5" thickBot="1">
      <c r="F897" s="62" t="s">
        <v>417</v>
      </c>
      <c r="K897" s="60" t="s">
        <v>4418</v>
      </c>
    </row>
    <row r="898" spans="6:11" ht="13.5" thickBot="1">
      <c r="F898" s="62" t="s">
        <v>461</v>
      </c>
      <c r="K898" s="60" t="s">
        <v>4419</v>
      </c>
    </row>
    <row r="899" spans="6:11" ht="13.5" thickBot="1">
      <c r="F899" s="62" t="s">
        <v>417</v>
      </c>
      <c r="K899" s="60" t="s">
        <v>4420</v>
      </c>
    </row>
    <row r="900" spans="6:11" ht="13.5" thickBot="1">
      <c r="F900" s="62" t="s">
        <v>376</v>
      </c>
      <c r="K900" s="60" t="s">
        <v>4421</v>
      </c>
    </row>
    <row r="901" spans="6:11" ht="13.5" thickBot="1">
      <c r="F901" s="62" t="s">
        <v>4422</v>
      </c>
      <c r="K901" s="60" t="s">
        <v>4423</v>
      </c>
    </row>
    <row r="902" spans="6:11" ht="13.5" thickBot="1">
      <c r="F902" s="62" t="s">
        <v>329</v>
      </c>
      <c r="K902" s="60" t="s">
        <v>4424</v>
      </c>
    </row>
    <row r="903" spans="6:11" ht="13.5" thickBot="1">
      <c r="F903" s="62" t="s">
        <v>1093</v>
      </c>
      <c r="K903" s="60" t="s">
        <v>4389</v>
      </c>
    </row>
    <row r="904" spans="6:11" ht="26.25" thickBot="1">
      <c r="F904" s="62" t="s">
        <v>1052</v>
      </c>
      <c r="K904" s="60" t="s">
        <v>4394</v>
      </c>
    </row>
    <row r="905" spans="6:11" ht="13.5" thickBot="1">
      <c r="F905" s="62" t="s">
        <v>479</v>
      </c>
      <c r="K905" s="60" t="s">
        <v>4425</v>
      </c>
    </row>
    <row r="906" spans="6:11" ht="13.5" thickBot="1">
      <c r="F906" s="62" t="s">
        <v>417</v>
      </c>
      <c r="K906" s="60" t="s">
        <v>4426</v>
      </c>
    </row>
    <row r="907" spans="6:11" ht="13.5" thickBot="1">
      <c r="F907" s="62" t="s">
        <v>4427</v>
      </c>
      <c r="K907" s="60" t="s">
        <v>4428</v>
      </c>
    </row>
    <row r="908" spans="6:11" ht="13.5" thickBot="1">
      <c r="F908" s="62" t="s">
        <v>479</v>
      </c>
      <c r="K908" s="60" t="s">
        <v>4429</v>
      </c>
    </row>
    <row r="909" spans="6:11" ht="13.5" thickBot="1">
      <c r="F909" s="62" t="s">
        <v>479</v>
      </c>
      <c r="K909" s="60" t="s">
        <v>4430</v>
      </c>
    </row>
    <row r="910" spans="6:11" ht="13.5" thickBot="1">
      <c r="F910" s="62" t="s">
        <v>479</v>
      </c>
      <c r="K910" s="60" t="s">
        <v>4431</v>
      </c>
    </row>
    <row r="911" spans="6:11" ht="13.5" thickBot="1">
      <c r="F911" s="62" t="s">
        <v>479</v>
      </c>
      <c r="K911" s="60" t="s">
        <v>4432</v>
      </c>
    </row>
    <row r="912" spans="6:11" ht="13.5" thickBot="1">
      <c r="F912" s="62" t="s">
        <v>4433</v>
      </c>
      <c r="K912" s="60" t="s">
        <v>4434</v>
      </c>
    </row>
    <row r="913" spans="6:11" ht="13.5" thickBot="1">
      <c r="F913" s="62" t="s">
        <v>417</v>
      </c>
      <c r="K913" s="60" t="s">
        <v>4435</v>
      </c>
    </row>
    <row r="914" spans="6:11" ht="13.5" thickBot="1">
      <c r="F914" s="62" t="s">
        <v>417</v>
      </c>
      <c r="K914" s="60" t="s">
        <v>4436</v>
      </c>
    </row>
    <row r="915" spans="6:11" ht="13.5" thickBot="1">
      <c r="F915" s="62" t="s">
        <v>417</v>
      </c>
      <c r="K915" s="60" t="s">
        <v>4437</v>
      </c>
    </row>
    <row r="916" spans="6:11" ht="13.5" thickBot="1">
      <c r="F916" s="62" t="s">
        <v>1579</v>
      </c>
      <c r="K916" s="60" t="s">
        <v>4438</v>
      </c>
    </row>
    <row r="917" spans="6:11" ht="13.5" thickBot="1">
      <c r="F917" s="62" t="s">
        <v>417</v>
      </c>
      <c r="K917" s="60" t="s">
        <v>4439</v>
      </c>
    </row>
    <row r="918" spans="6:11" ht="13.5" thickBot="1">
      <c r="F918" s="60" t="s">
        <v>417</v>
      </c>
      <c r="K918" s="60" t="s">
        <v>4440</v>
      </c>
    </row>
    <row r="919" spans="6:11" ht="13.5" thickBot="1">
      <c r="F919" s="62" t="s">
        <v>1158</v>
      </c>
      <c r="K919" s="60" t="s">
        <v>4441</v>
      </c>
    </row>
    <row r="920" spans="6:11" ht="13.5" thickBot="1">
      <c r="F920" s="62" t="s">
        <v>1140</v>
      </c>
      <c r="K920" s="60" t="s">
        <v>4442</v>
      </c>
    </row>
    <row r="921" spans="6:11" ht="13.5" thickBot="1">
      <c r="F921" s="62" t="s">
        <v>1140</v>
      </c>
      <c r="K921" s="60" t="s">
        <v>4443</v>
      </c>
    </row>
    <row r="922" spans="6:11" ht="13.5" thickBot="1">
      <c r="F922" s="62" t="s">
        <v>376</v>
      </c>
      <c r="K922" s="60" t="s">
        <v>4444</v>
      </c>
    </row>
    <row r="923" spans="6:11" ht="13.5" thickBot="1">
      <c r="F923" s="62" t="s">
        <v>1143</v>
      </c>
      <c r="K923" s="60" t="s">
        <v>4445</v>
      </c>
    </row>
    <row r="924" spans="6:11" ht="13.5" thickBot="1">
      <c r="F924" s="62" t="s">
        <v>4446</v>
      </c>
      <c r="K924" s="60" t="s">
        <v>4447</v>
      </c>
    </row>
    <row r="925" spans="6:11" ht="13.5" thickBot="1">
      <c r="F925" s="62" t="s">
        <v>1140</v>
      </c>
      <c r="K925" s="60" t="s">
        <v>4448</v>
      </c>
    </row>
    <row r="926" spans="6:11" ht="13.5" thickBot="1">
      <c r="F926" s="62" t="s">
        <v>329</v>
      </c>
      <c r="K926" s="60" t="s">
        <v>4449</v>
      </c>
    </row>
    <row r="927" spans="6:11" ht="13.5" thickBot="1">
      <c r="F927" s="62" t="s">
        <v>1140</v>
      </c>
      <c r="K927" s="60" t="s">
        <v>4450</v>
      </c>
    </row>
    <row r="928" spans="6:11" ht="13.5" thickBot="1">
      <c r="F928" s="62" t="s">
        <v>398</v>
      </c>
      <c r="K928" s="60" t="s">
        <v>4451</v>
      </c>
    </row>
    <row r="929" spans="6:11" ht="13.5" thickBot="1">
      <c r="F929" s="62" t="s">
        <v>398</v>
      </c>
      <c r="K929" s="60" t="s">
        <v>4452</v>
      </c>
    </row>
    <row r="930" spans="6:11" ht="13.5" thickBot="1">
      <c r="F930" s="62" t="s">
        <v>1579</v>
      </c>
      <c r="K930" s="60" t="s">
        <v>4453</v>
      </c>
    </row>
    <row r="931" spans="6:11" ht="13.5" thickBot="1">
      <c r="F931" s="62" t="s">
        <v>1579</v>
      </c>
      <c r="K931" s="60" t="s">
        <v>4454</v>
      </c>
    </row>
    <row r="932" spans="6:11" ht="13.5" thickBot="1">
      <c r="F932" s="62" t="s">
        <v>1579</v>
      </c>
      <c r="K932" s="60" t="s">
        <v>4455</v>
      </c>
    </row>
    <row r="933" spans="6:11" ht="13.5" thickBot="1">
      <c r="F933" s="60" t="s">
        <v>3691</v>
      </c>
      <c r="K933" s="60" t="s">
        <v>4456</v>
      </c>
    </row>
    <row r="934" spans="6:11" ht="13.5" thickBot="1">
      <c r="F934" s="62" t="s">
        <v>329</v>
      </c>
      <c r="K934" s="60" t="s">
        <v>4457</v>
      </c>
    </row>
    <row r="935" spans="6:11" ht="13.5" thickBot="1">
      <c r="F935" s="62" t="s">
        <v>1361</v>
      </c>
      <c r="K935" s="60" t="s">
        <v>4458</v>
      </c>
    </row>
    <row r="936" spans="6:11" ht="13.5" thickBot="1">
      <c r="F936" s="62" t="s">
        <v>4459</v>
      </c>
      <c r="K936" s="60" t="s">
        <v>4460</v>
      </c>
    </row>
    <row r="937" spans="6:11" ht="13.5" thickBot="1">
      <c r="F937" s="62" t="s">
        <v>1262</v>
      </c>
      <c r="K937" s="60" t="s">
        <v>4461</v>
      </c>
    </row>
    <row r="938" spans="6:11" ht="13.5" thickBot="1">
      <c r="F938" s="62" t="s">
        <v>329</v>
      </c>
      <c r="K938" s="60" t="s">
        <v>4462</v>
      </c>
    </row>
    <row r="939" spans="6:11" ht="13.5" thickBot="1">
      <c r="F939" s="62" t="s">
        <v>329</v>
      </c>
      <c r="K939" s="60" t="s">
        <v>4463</v>
      </c>
    </row>
    <row r="940" spans="6:11" ht="13.5" thickBot="1">
      <c r="F940" s="62" t="s">
        <v>329</v>
      </c>
      <c r="K940" s="60" t="s">
        <v>4464</v>
      </c>
    </row>
    <row r="941" spans="6:11" ht="13.5" thickBot="1">
      <c r="F941" s="62" t="s">
        <v>1140</v>
      </c>
      <c r="K941" s="60" t="s">
        <v>1141</v>
      </c>
    </row>
    <row r="942" spans="6:11" ht="13.5" thickBot="1">
      <c r="F942" s="62" t="s">
        <v>458</v>
      </c>
      <c r="K942" s="60" t="s">
        <v>4465</v>
      </c>
    </row>
    <row r="943" spans="6:11" ht="13.5" thickBot="1">
      <c r="F943" s="62" t="s">
        <v>391</v>
      </c>
      <c r="K943" s="60" t="s">
        <v>1146</v>
      </c>
    </row>
    <row r="944" spans="6:11" ht="13.5" thickBot="1">
      <c r="F944" s="62" t="s">
        <v>3691</v>
      </c>
      <c r="K944" s="60" t="s">
        <v>4466</v>
      </c>
    </row>
    <row r="945" spans="6:11" ht="13.5" thickBot="1">
      <c r="F945" s="62" t="s">
        <v>1143</v>
      </c>
      <c r="K945" s="60" t="s">
        <v>1144</v>
      </c>
    </row>
    <row r="946" spans="6:11" ht="13.5" thickBot="1">
      <c r="F946" s="62" t="s">
        <v>1143</v>
      </c>
      <c r="K946" s="60" t="s">
        <v>4467</v>
      </c>
    </row>
    <row r="947" spans="6:11" ht="13.5" thickBot="1">
      <c r="F947" s="62" t="s">
        <v>4468</v>
      </c>
      <c r="K947" s="60" t="s">
        <v>4469</v>
      </c>
    </row>
    <row r="948" spans="6:11" ht="13.5" thickBot="1">
      <c r="F948" s="62" t="s">
        <v>470</v>
      </c>
      <c r="K948" s="60" t="s">
        <v>4470</v>
      </c>
    </row>
    <row r="949" spans="6:11" ht="13.5" thickBot="1">
      <c r="F949" s="60" t="s">
        <v>1143</v>
      </c>
      <c r="K949" s="60" t="s">
        <v>4471</v>
      </c>
    </row>
    <row r="950" spans="6:11" ht="13.5" thickBot="1">
      <c r="F950" s="62" t="s">
        <v>1143</v>
      </c>
      <c r="K950" s="60" t="s">
        <v>4472</v>
      </c>
    </row>
    <row r="951" spans="6:11" ht="13.5" thickBot="1">
      <c r="F951" s="62" t="s">
        <v>1143</v>
      </c>
      <c r="K951" s="60" t="s">
        <v>4472</v>
      </c>
    </row>
    <row r="952" spans="6:11" ht="13.5" thickBot="1">
      <c r="F952" s="62" t="s">
        <v>1143</v>
      </c>
      <c r="K952" s="60" t="s">
        <v>4473</v>
      </c>
    </row>
    <row r="953" spans="6:11" ht="13.5" thickBot="1">
      <c r="F953" s="61" t="s">
        <v>1143</v>
      </c>
      <c r="K953" s="61" t="s">
        <v>4474</v>
      </c>
    </row>
    <row r="954" spans="6:11" ht="13.5" thickBot="1">
      <c r="F954" s="61" t="s">
        <v>1143</v>
      </c>
      <c r="K954" s="61" t="s">
        <v>4475</v>
      </c>
    </row>
    <row r="955" spans="6:11" ht="13.5" thickBot="1">
      <c r="F955" s="61" t="s">
        <v>398</v>
      </c>
      <c r="K955" s="61" t="s">
        <v>4476</v>
      </c>
    </row>
    <row r="956" spans="6:11" ht="13.5" thickBot="1">
      <c r="F956" s="61" t="s">
        <v>4427</v>
      </c>
      <c r="K956" s="61" t="s">
        <v>4477</v>
      </c>
    </row>
    <row r="957" spans="6:11" ht="13.5" thickBot="1">
      <c r="F957" s="62" t="s">
        <v>1057</v>
      </c>
      <c r="K957" s="60" t="s">
        <v>1156</v>
      </c>
    </row>
    <row r="958" spans="6:11" ht="13.5" thickBot="1">
      <c r="F958" s="62" t="s">
        <v>4478</v>
      </c>
      <c r="K958" s="60" t="s">
        <v>4479</v>
      </c>
    </row>
    <row r="959" spans="6:11" ht="13.5" thickBot="1">
      <c r="F959" s="62" t="s">
        <v>384</v>
      </c>
      <c r="K959" s="60" t="s">
        <v>4480</v>
      </c>
    </row>
    <row r="960" spans="6:11" ht="13.5" thickBot="1">
      <c r="F960" s="65" t="s">
        <v>391</v>
      </c>
      <c r="K960" s="60" t="s">
        <v>4481</v>
      </c>
    </row>
    <row r="961" spans="6:11" ht="13.5" thickBot="1">
      <c r="F961" s="62" t="s">
        <v>1161</v>
      </c>
      <c r="K961" s="60" t="s">
        <v>1162</v>
      </c>
    </row>
    <row r="962" spans="6:11" ht="13.5" thickBot="1">
      <c r="F962" s="62" t="s">
        <v>4482</v>
      </c>
      <c r="K962" s="60" t="s">
        <v>4483</v>
      </c>
    </row>
    <row r="963" spans="6:11" ht="13.5" thickBot="1">
      <c r="F963" s="62" t="s">
        <v>4484</v>
      </c>
      <c r="K963" s="60" t="s">
        <v>4485</v>
      </c>
    </row>
    <row r="964" spans="6:11" ht="13.5" thickBot="1">
      <c r="F964" s="62" t="s">
        <v>4486</v>
      </c>
      <c r="K964" s="60" t="s">
        <v>4487</v>
      </c>
    </row>
    <row r="965" spans="6:11" ht="13.5" thickBot="1">
      <c r="F965" s="62" t="s">
        <v>444</v>
      </c>
      <c r="K965" s="60" t="s">
        <v>4488</v>
      </c>
    </row>
    <row r="966" spans="6:11" ht="13.5" thickBot="1">
      <c r="F966" s="62" t="s">
        <v>4446</v>
      </c>
      <c r="K966" s="60" t="s">
        <v>4489</v>
      </c>
    </row>
    <row r="967" spans="6:11" ht="13.5" thickBot="1">
      <c r="F967" s="62" t="s">
        <v>1158</v>
      </c>
      <c r="K967" s="60" t="s">
        <v>4490</v>
      </c>
    </row>
    <row r="968" spans="6:11" ht="13.5" thickBot="1">
      <c r="F968" s="62" t="s">
        <v>4446</v>
      </c>
      <c r="K968" s="60" t="s">
        <v>4491</v>
      </c>
    </row>
    <row r="969" spans="6:11" ht="13.5" thickBot="1">
      <c r="F969" s="62" t="s">
        <v>376</v>
      </c>
      <c r="K969" s="60" t="s">
        <v>4492</v>
      </c>
    </row>
    <row r="970" spans="6:11" ht="13.5" thickBot="1">
      <c r="F970" s="62" t="s">
        <v>1140</v>
      </c>
      <c r="K970" s="60" t="s">
        <v>4493</v>
      </c>
    </row>
    <row r="971" spans="6:11" ht="13.5" thickBot="1">
      <c r="F971" s="62" t="s">
        <v>444</v>
      </c>
      <c r="K971" s="60" t="s">
        <v>4494</v>
      </c>
    </row>
    <row r="972" spans="6:11" ht="13.5" thickBot="1">
      <c r="F972" s="62" t="s">
        <v>398</v>
      </c>
      <c r="K972" s="60" t="s">
        <v>4495</v>
      </c>
    </row>
    <row r="973" spans="6:11" ht="13.5" thickBot="1">
      <c r="F973" s="62" t="s">
        <v>4496</v>
      </c>
      <c r="K973" s="60" t="s">
        <v>4497</v>
      </c>
    </row>
    <row r="974" spans="6:11" ht="13.5" thickBot="1">
      <c r="F974" s="62" t="s">
        <v>4498</v>
      </c>
      <c r="K974" s="60" t="s">
        <v>4499</v>
      </c>
    </row>
    <row r="975" spans="6:11" ht="13.5" thickBot="1">
      <c r="F975" s="62" t="s">
        <v>4500</v>
      </c>
      <c r="K975" s="60" t="s">
        <v>4501</v>
      </c>
    </row>
    <row r="976" spans="6:11" ht="13.5" thickBot="1">
      <c r="F976" s="62" t="s">
        <v>1472</v>
      </c>
      <c r="K976" s="60" t="s">
        <v>4502</v>
      </c>
    </row>
    <row r="977" spans="6:11" ht="13.5" thickBot="1">
      <c r="F977" s="62" t="s">
        <v>384</v>
      </c>
      <c r="K977" s="60" t="s">
        <v>4503</v>
      </c>
    </row>
    <row r="978" spans="6:11" ht="13.5" thickBot="1">
      <c r="F978" s="62" t="s">
        <v>1206</v>
      </c>
      <c r="K978" s="60" t="s">
        <v>4504</v>
      </c>
    </row>
    <row r="979" spans="6:11" ht="26.25" thickBot="1">
      <c r="F979" s="60" t="s">
        <v>4505</v>
      </c>
      <c r="K979" s="60" t="s">
        <v>4506</v>
      </c>
    </row>
    <row r="980" spans="6:11" ht="13.5" thickBot="1">
      <c r="F980" s="62" t="s">
        <v>4300</v>
      </c>
      <c r="K980" s="60" t="s">
        <v>4507</v>
      </c>
    </row>
    <row r="981" spans="6:11" ht="13.5" thickBot="1">
      <c r="F981" s="62" t="s">
        <v>4508</v>
      </c>
      <c r="K981" s="60" t="s">
        <v>4509</v>
      </c>
    </row>
    <row r="982" spans="6:11" ht="13.5" thickBot="1">
      <c r="F982" s="62" t="s">
        <v>461</v>
      </c>
      <c r="K982" s="60" t="s">
        <v>4510</v>
      </c>
    </row>
    <row r="983" spans="6:11" ht="26.25" thickBot="1">
      <c r="F983" s="62" t="s">
        <v>1052</v>
      </c>
      <c r="K983" s="60" t="s">
        <v>4511</v>
      </c>
    </row>
    <row r="984" spans="6:11" ht="13.5" thickBot="1">
      <c r="F984" s="62" t="s">
        <v>3691</v>
      </c>
      <c r="K984" s="60" t="s">
        <v>4512</v>
      </c>
    </row>
    <row r="985" spans="6:11" ht="13.5" thickBot="1">
      <c r="F985" s="62" t="s">
        <v>4446</v>
      </c>
      <c r="K985" s="60" t="s">
        <v>4513</v>
      </c>
    </row>
    <row r="986" spans="6:11" ht="13.5" thickBot="1">
      <c r="F986" s="62" t="s">
        <v>4508</v>
      </c>
      <c r="K986" s="60" t="s">
        <v>4514</v>
      </c>
    </row>
    <row r="987" spans="6:11" ht="13.5" thickBot="1">
      <c r="F987" s="62" t="s">
        <v>391</v>
      </c>
      <c r="K987" s="60" t="s">
        <v>4515</v>
      </c>
    </row>
    <row r="988" spans="6:11" ht="13.5" thickBot="1">
      <c r="F988" s="62" t="s">
        <v>4498</v>
      </c>
      <c r="K988" s="60" t="s">
        <v>4516</v>
      </c>
    </row>
    <row r="989" spans="6:11" ht="13.5" thickBot="1">
      <c r="F989" s="62" t="s">
        <v>4517</v>
      </c>
      <c r="K989" s="60" t="s">
        <v>4518</v>
      </c>
    </row>
    <row r="990" spans="6:11" ht="13.5" thickBot="1">
      <c r="F990" s="62" t="s">
        <v>1073</v>
      </c>
      <c r="K990" s="60" t="s">
        <v>4519</v>
      </c>
    </row>
    <row r="991" spans="6:11" ht="13.5" thickBot="1">
      <c r="F991" s="62" t="s">
        <v>3691</v>
      </c>
      <c r="K991" s="60" t="s">
        <v>4520</v>
      </c>
    </row>
    <row r="992" spans="6:11" ht="13.5" thickBot="1">
      <c r="F992" s="62" t="s">
        <v>398</v>
      </c>
      <c r="K992" s="60" t="s">
        <v>4521</v>
      </c>
    </row>
    <row r="993" spans="6:11" ht="13.5" thickBot="1">
      <c r="F993" s="62" t="s">
        <v>4522</v>
      </c>
      <c r="K993" s="60" t="s">
        <v>4523</v>
      </c>
    </row>
    <row r="994" spans="6:11" ht="13.5" thickBot="1">
      <c r="F994" s="62" t="s">
        <v>4524</v>
      </c>
      <c r="K994" s="60" t="s">
        <v>4525</v>
      </c>
    </row>
    <row r="995" spans="6:11" ht="13.5" thickBot="1">
      <c r="F995" s="60" t="s">
        <v>1140</v>
      </c>
      <c r="K995" s="60" t="s">
        <v>4526</v>
      </c>
    </row>
    <row r="996" spans="6:11" ht="13.5" thickBot="1">
      <c r="F996" s="60" t="s">
        <v>4498</v>
      </c>
      <c r="K996" s="60" t="s">
        <v>4527</v>
      </c>
    </row>
    <row r="997" spans="6:11" ht="13.5" thickBot="1">
      <c r="F997" s="60" t="s">
        <v>4528</v>
      </c>
      <c r="K997" s="60" t="s">
        <v>4529</v>
      </c>
    </row>
    <row r="998" spans="6:11" ht="13.5" thickBot="1">
      <c r="F998" s="62" t="s">
        <v>1161</v>
      </c>
      <c r="K998" s="60" t="s">
        <v>4530</v>
      </c>
    </row>
    <row r="999" spans="6:11" ht="13.5" thickBot="1">
      <c r="F999" s="62" t="s">
        <v>391</v>
      </c>
      <c r="K999" s="60" t="s">
        <v>4531</v>
      </c>
    </row>
    <row r="1000" spans="6:11" ht="13.5" thickBot="1">
      <c r="F1000" s="62" t="s">
        <v>3691</v>
      </c>
      <c r="K1000" s="60" t="s">
        <v>4532</v>
      </c>
    </row>
    <row r="1001" spans="6:11" ht="13.5" thickBot="1">
      <c r="F1001" s="62" t="s">
        <v>4427</v>
      </c>
      <c r="K1001" s="60" t="s">
        <v>4533</v>
      </c>
    </row>
    <row r="1002" spans="6:11" ht="13.5" thickBot="1">
      <c r="F1002" s="62" t="s">
        <v>1143</v>
      </c>
      <c r="K1002" s="60" t="s">
        <v>4534</v>
      </c>
    </row>
    <row r="1003" spans="6:11" ht="13.5" thickBot="1">
      <c r="F1003" s="62" t="s">
        <v>1049</v>
      </c>
      <c r="K1003" s="60" t="s">
        <v>4535</v>
      </c>
    </row>
    <row r="1004" spans="6:11" ht="13.5" thickBot="1">
      <c r="F1004" s="62" t="s">
        <v>4427</v>
      </c>
      <c r="K1004" s="60" t="s">
        <v>4536</v>
      </c>
    </row>
    <row r="1005" spans="6:11" ht="13.5" thickBot="1">
      <c r="F1005" s="62" t="s">
        <v>1579</v>
      </c>
      <c r="K1005" s="60" t="s">
        <v>4537</v>
      </c>
    </row>
    <row r="1006" spans="6:11" ht="13.5" thickBot="1">
      <c r="F1006" s="62" t="s">
        <v>4484</v>
      </c>
      <c r="K1006" s="60" t="s">
        <v>4538</v>
      </c>
    </row>
    <row r="1007" spans="6:11" ht="13.5" thickBot="1">
      <c r="F1007" s="62" t="s">
        <v>4508</v>
      </c>
      <c r="K1007" s="60" t="s">
        <v>4539</v>
      </c>
    </row>
    <row r="1008" spans="6:11" ht="13.5" thickBot="1">
      <c r="F1008" s="60" t="s">
        <v>1073</v>
      </c>
      <c r="K1008" s="60" t="s">
        <v>4540</v>
      </c>
    </row>
    <row r="1009" spans="6:11" ht="13.5" thickBot="1">
      <c r="F1009" s="62" t="s">
        <v>4446</v>
      </c>
      <c r="K1009" s="60" t="s">
        <v>4541</v>
      </c>
    </row>
    <row r="1010" spans="6:11" ht="26.25" thickBot="1">
      <c r="F1010" s="62" t="s">
        <v>1052</v>
      </c>
      <c r="K1010" s="60" t="s">
        <v>4542</v>
      </c>
    </row>
    <row r="1011" spans="6:11" ht="13.5" thickBot="1">
      <c r="F1011" s="62" t="s">
        <v>1164</v>
      </c>
      <c r="K1011" s="60" t="s">
        <v>1165</v>
      </c>
    </row>
    <row r="1012" spans="6:11" ht="13.5" thickBot="1">
      <c r="F1012" s="62" t="s">
        <v>1143</v>
      </c>
      <c r="K1012" s="60" t="s">
        <v>4543</v>
      </c>
    </row>
    <row r="1013" spans="6:11" ht="13.5" thickBot="1">
      <c r="F1013" s="62" t="s">
        <v>458</v>
      </c>
      <c r="K1013" s="60" t="s">
        <v>4544</v>
      </c>
    </row>
    <row r="1014" spans="6:11" ht="13.5" thickBot="1">
      <c r="F1014" s="62" t="s">
        <v>1140</v>
      </c>
      <c r="K1014" s="60" t="s">
        <v>4545</v>
      </c>
    </row>
    <row r="1015" spans="6:11" ht="13.5" thickBot="1">
      <c r="F1015" s="62" t="s">
        <v>384</v>
      </c>
      <c r="K1015" s="60" t="s">
        <v>4546</v>
      </c>
    </row>
    <row r="1016" spans="6:11" ht="13.5" thickBot="1">
      <c r="F1016" s="62" t="s">
        <v>4547</v>
      </c>
      <c r="K1016" s="60" t="s">
        <v>4548</v>
      </c>
    </row>
    <row r="1017" spans="6:11" ht="13.5" thickBot="1">
      <c r="F1017" s="62" t="s">
        <v>4422</v>
      </c>
      <c r="K1017" s="60" t="s">
        <v>4549</v>
      </c>
    </row>
    <row r="1018" spans="6:11" ht="13.5" thickBot="1">
      <c r="F1018" s="62" t="s">
        <v>1140</v>
      </c>
      <c r="K1018" s="60" t="s">
        <v>4550</v>
      </c>
    </row>
    <row r="1019" spans="6:11" ht="13.5" thickBot="1">
      <c r="F1019" s="62" t="s">
        <v>1164</v>
      </c>
      <c r="K1019" s="60" t="s">
        <v>4551</v>
      </c>
    </row>
    <row r="1020" spans="6:11" ht="26.25" thickBot="1">
      <c r="F1020" s="62" t="s">
        <v>4552</v>
      </c>
      <c r="K1020" s="60" t="s">
        <v>4553</v>
      </c>
    </row>
    <row r="1021" spans="6:11" ht="13.5" thickBot="1">
      <c r="F1021" s="62" t="s">
        <v>4517</v>
      </c>
      <c r="K1021" s="60" t="s">
        <v>4554</v>
      </c>
    </row>
    <row r="1022" spans="6:11" ht="13.5" thickBot="1">
      <c r="F1022" s="62" t="s">
        <v>479</v>
      </c>
      <c r="K1022" s="60" t="s">
        <v>4429</v>
      </c>
    </row>
    <row r="1023" spans="6:11" ht="13.5" thickBot="1">
      <c r="F1023" s="62" t="s">
        <v>4427</v>
      </c>
      <c r="K1023" s="60" t="s">
        <v>4555</v>
      </c>
    </row>
    <row r="1024" spans="6:11" ht="13.5" thickBot="1">
      <c r="F1024" s="62" t="s">
        <v>4508</v>
      </c>
      <c r="K1024" s="60" t="s">
        <v>4556</v>
      </c>
    </row>
    <row r="1025" spans="6:11" ht="13.5" thickBot="1">
      <c r="F1025" s="62" t="s">
        <v>4557</v>
      </c>
      <c r="K1025" s="60" t="s">
        <v>4558</v>
      </c>
    </row>
    <row r="1026" spans="6:11" ht="13.5" thickBot="1">
      <c r="F1026" s="60" t="s">
        <v>4524</v>
      </c>
      <c r="K1026" s="60" t="s">
        <v>4559</v>
      </c>
    </row>
    <row r="1027" spans="6:11" ht="13.5" thickBot="1">
      <c r="F1027" s="62" t="s">
        <v>384</v>
      </c>
      <c r="K1027" s="60" t="s">
        <v>4560</v>
      </c>
    </row>
    <row r="1028" spans="6:11" ht="13.5" thickBot="1">
      <c r="F1028" s="62" t="s">
        <v>1161</v>
      </c>
      <c r="K1028" s="60" t="s">
        <v>4561</v>
      </c>
    </row>
    <row r="1029" spans="6:11" ht="13.5" thickBot="1">
      <c r="F1029" s="62" t="s">
        <v>1060</v>
      </c>
      <c r="K1029" s="60" t="s">
        <v>4562</v>
      </c>
    </row>
    <row r="1030" spans="6:11" ht="13.5" thickBot="1">
      <c r="F1030" s="62" t="s">
        <v>398</v>
      </c>
      <c r="K1030" s="60" t="s">
        <v>4563</v>
      </c>
    </row>
    <row r="1031" spans="6:11" ht="13.5" thickBot="1">
      <c r="F1031" s="62" t="s">
        <v>4564</v>
      </c>
      <c r="K1031" s="60" t="s">
        <v>4565</v>
      </c>
    </row>
    <row r="1032" spans="6:11" ht="13.5" thickBot="1">
      <c r="F1032" s="62" t="s">
        <v>4517</v>
      </c>
      <c r="K1032" s="60" t="s">
        <v>4566</v>
      </c>
    </row>
    <row r="1033" spans="6:11" ht="13.5" thickBot="1">
      <c r="F1033" s="62" t="s">
        <v>4557</v>
      </c>
      <c r="K1033" s="60" t="s">
        <v>4567</v>
      </c>
    </row>
    <row r="1034" spans="6:11" ht="13.5" thickBot="1">
      <c r="F1034" s="62" t="s">
        <v>4557</v>
      </c>
      <c r="K1034" s="60" t="s">
        <v>4567</v>
      </c>
    </row>
    <row r="1035" spans="6:11" ht="13.5" thickBot="1">
      <c r="F1035" s="62" t="s">
        <v>4557</v>
      </c>
      <c r="K1035" s="60" t="s">
        <v>4568</v>
      </c>
    </row>
    <row r="1036" spans="6:11" ht="13.5" thickBot="1">
      <c r="F1036" s="62" t="s">
        <v>4557</v>
      </c>
      <c r="K1036" s="60" t="s">
        <v>4569</v>
      </c>
    </row>
    <row r="1037" spans="6:11" ht="13.5" thickBot="1">
      <c r="F1037" s="62" t="s">
        <v>4557</v>
      </c>
      <c r="K1037" s="60" t="s">
        <v>4568</v>
      </c>
    </row>
    <row r="1038" spans="6:11" ht="13.5" thickBot="1">
      <c r="F1038" s="62" t="s">
        <v>4524</v>
      </c>
      <c r="K1038" s="60" t="s">
        <v>4570</v>
      </c>
    </row>
    <row r="1039" spans="6:11" ht="13.5" thickBot="1">
      <c r="F1039" s="66" t="s">
        <v>709</v>
      </c>
      <c r="K1039" s="63" t="s">
        <v>1005</v>
      </c>
    </row>
    <row r="1040" spans="6:11" ht="13.5" thickBot="1">
      <c r="F1040" s="66" t="s">
        <v>4571</v>
      </c>
      <c r="K1040" s="63" t="s">
        <v>955</v>
      </c>
    </row>
    <row r="1041" spans="6:11" ht="13.5" thickBot="1">
      <c r="F1041" s="66" t="s">
        <v>709</v>
      </c>
      <c r="K1041" s="63" t="s">
        <v>1008</v>
      </c>
    </row>
    <row r="1042" spans="6:11" ht="13.5" thickBot="1">
      <c r="F1042" s="66" t="s">
        <v>709</v>
      </c>
      <c r="K1042" s="63" t="s">
        <v>1011</v>
      </c>
    </row>
    <row r="1043" spans="6:11" ht="13.5" thickBot="1">
      <c r="F1043" s="63" t="s">
        <v>4572</v>
      </c>
      <c r="K1043" s="63" t="s">
        <v>4573</v>
      </c>
    </row>
    <row r="1044" spans="6:11" ht="13.5" thickBot="1">
      <c r="F1044" s="66" t="s">
        <v>4572</v>
      </c>
      <c r="K1044" s="63" t="s">
        <v>4573</v>
      </c>
    </row>
    <row r="1045" spans="6:11" ht="13.5" thickBot="1">
      <c r="F1045" s="66" t="s">
        <v>4572</v>
      </c>
      <c r="K1045" s="63" t="s">
        <v>1038</v>
      </c>
    </row>
    <row r="1046" spans="6:11" ht="13.5" thickBot="1">
      <c r="F1046" s="66" t="s">
        <v>868</v>
      </c>
      <c r="K1046" s="63" t="s">
        <v>4574</v>
      </c>
    </row>
    <row r="1047" spans="6:11" ht="13.5" thickBot="1">
      <c r="F1047" s="66" t="s">
        <v>868</v>
      </c>
      <c r="K1047" s="63" t="s">
        <v>4575</v>
      </c>
    </row>
    <row r="1048" spans="6:11" ht="13.5" thickBot="1">
      <c r="F1048" s="66" t="s">
        <v>1078</v>
      </c>
      <c r="K1048" s="63" t="s">
        <v>4576</v>
      </c>
    </row>
    <row r="1049" spans="6:11" ht="13.5" thickBot="1">
      <c r="F1049" s="66" t="s">
        <v>4571</v>
      </c>
      <c r="K1049" s="63" t="s">
        <v>952</v>
      </c>
    </row>
    <row r="1050" spans="6:11" ht="13.5" thickBot="1">
      <c r="F1050" s="66" t="s">
        <v>4571</v>
      </c>
      <c r="K1050" s="63" t="s">
        <v>966</v>
      </c>
    </row>
    <row r="1051" spans="6:11" ht="13.5" thickBot="1">
      <c r="F1051" s="66" t="s">
        <v>4577</v>
      </c>
      <c r="K1051" s="63" t="s">
        <v>4578</v>
      </c>
    </row>
    <row r="1052" spans="6:11" ht="13.5" thickBot="1">
      <c r="F1052" s="66" t="s">
        <v>4579</v>
      </c>
      <c r="K1052" s="63" t="s">
        <v>992</v>
      </c>
    </row>
    <row r="1053" spans="6:11" ht="13.5" thickBot="1">
      <c r="F1053" s="66" t="s">
        <v>4580</v>
      </c>
      <c r="K1053" s="63" t="s">
        <v>4581</v>
      </c>
    </row>
    <row r="1054" spans="6:11" ht="13.5" thickBot="1">
      <c r="F1054" s="66" t="s">
        <v>709</v>
      </c>
      <c r="K1054" s="63" t="s">
        <v>4582</v>
      </c>
    </row>
    <row r="1055" spans="6:11" ht="13.5" thickBot="1">
      <c r="F1055" s="66" t="s">
        <v>4580</v>
      </c>
      <c r="K1055" s="63" t="s">
        <v>4583</v>
      </c>
    </row>
    <row r="1056" spans="6:11" ht="13.5" thickBot="1">
      <c r="F1056" s="66" t="s">
        <v>4580</v>
      </c>
      <c r="K1056" s="63" t="s">
        <v>4581</v>
      </c>
    </row>
    <row r="1057" spans="6:11" ht="13.5" thickBot="1">
      <c r="F1057" s="66" t="s">
        <v>4571</v>
      </c>
      <c r="K1057" s="63" t="s">
        <v>958</v>
      </c>
    </row>
    <row r="1058" spans="6:11" ht="13.5" thickBot="1">
      <c r="F1058" s="66" t="s">
        <v>4571</v>
      </c>
      <c r="K1058" s="63" t="s">
        <v>793</v>
      </c>
    </row>
    <row r="1059" spans="6:11" ht="13.5" thickBot="1">
      <c r="F1059" s="66" t="s">
        <v>4571</v>
      </c>
      <c r="K1059" s="63" t="s">
        <v>963</v>
      </c>
    </row>
    <row r="1060" spans="6:11" ht="13.5" thickBot="1">
      <c r="F1060" s="63" t="s">
        <v>4584</v>
      </c>
      <c r="K1060" s="63" t="s">
        <v>4585</v>
      </c>
    </row>
    <row r="1061" spans="6:11" ht="13.5" thickBot="1">
      <c r="F1061" s="66" t="s">
        <v>4572</v>
      </c>
      <c r="K1061" s="63" t="s">
        <v>1038</v>
      </c>
    </row>
    <row r="1062" spans="6:11" ht="13.5" thickBot="1">
      <c r="F1062" s="66" t="s">
        <v>4572</v>
      </c>
      <c r="K1062" s="63" t="s">
        <v>822</v>
      </c>
    </row>
    <row r="1063" spans="6:11" ht="13.5" thickBot="1">
      <c r="F1063" s="66" t="s">
        <v>4572</v>
      </c>
      <c r="K1063" s="63" t="s">
        <v>825</v>
      </c>
    </row>
    <row r="1064" spans="6:11" ht="13.5" thickBot="1">
      <c r="F1064" s="66" t="s">
        <v>3279</v>
      </c>
      <c r="K1064" s="63" t="s">
        <v>4586</v>
      </c>
    </row>
    <row r="1065" spans="6:11" ht="13.5" thickBot="1">
      <c r="F1065" s="66" t="s">
        <v>4572</v>
      </c>
      <c r="K1065" s="63" t="s">
        <v>4587</v>
      </c>
    </row>
    <row r="1066" spans="6:11" ht="13.5" thickBot="1">
      <c r="F1066" s="66" t="s">
        <v>4588</v>
      </c>
      <c r="K1066" s="63" t="s">
        <v>4589</v>
      </c>
    </row>
    <row r="1067" spans="6:11" ht="13.5" thickBot="1">
      <c r="F1067" s="66" t="s">
        <v>4584</v>
      </c>
      <c r="K1067" s="63" t="s">
        <v>4590</v>
      </c>
    </row>
    <row r="1068" spans="6:11" ht="13.5" thickBot="1">
      <c r="F1068" s="66" t="s">
        <v>4584</v>
      </c>
      <c r="K1068" s="63" t="s">
        <v>4591</v>
      </c>
    </row>
    <row r="1069" spans="6:11" ht="13.5" thickBot="1">
      <c r="F1069" s="66" t="s">
        <v>868</v>
      </c>
      <c r="K1069" s="63" t="s">
        <v>4592</v>
      </c>
    </row>
    <row r="1070" spans="6:11" ht="13.5" thickBot="1">
      <c r="F1070" s="66" t="s">
        <v>868</v>
      </c>
      <c r="K1070" s="63" t="s">
        <v>4593</v>
      </c>
    </row>
    <row r="1071" spans="6:11" ht="13.5" thickBot="1">
      <c r="F1071" s="66" t="s">
        <v>4579</v>
      </c>
      <c r="K1071" s="63" t="s">
        <v>4594</v>
      </c>
    </row>
    <row r="1072" spans="6:11" ht="13.5" thickBot="1">
      <c r="F1072" s="66" t="s">
        <v>3961</v>
      </c>
      <c r="K1072" s="63" t="s">
        <v>4595</v>
      </c>
    </row>
    <row r="1073" spans="6:11" ht="13.5" thickBot="1">
      <c r="F1073" s="66" t="s">
        <v>4588</v>
      </c>
      <c r="K1073" s="63" t="s">
        <v>1138</v>
      </c>
    </row>
    <row r="1074" spans="6:11" ht="13.5" thickBot="1">
      <c r="F1074" s="66" t="s">
        <v>4588</v>
      </c>
      <c r="K1074" s="63" t="s">
        <v>1134</v>
      </c>
    </row>
    <row r="1075" spans="6:11" ht="13.5" thickBot="1">
      <c r="F1075" s="60" t="s">
        <v>4596</v>
      </c>
      <c r="K1075" s="60" t="s">
        <v>4597</v>
      </c>
    </row>
    <row r="1076" spans="6:11" ht="13.5" thickBot="1">
      <c r="F1076" s="62" t="s">
        <v>4596</v>
      </c>
      <c r="K1076" s="60" t="s">
        <v>4598</v>
      </c>
    </row>
    <row r="1077" spans="6:11" ht="13.5" thickBot="1">
      <c r="F1077" s="62" t="s">
        <v>4596</v>
      </c>
      <c r="K1077" s="60" t="s">
        <v>4599</v>
      </c>
    </row>
    <row r="1078" spans="6:11" ht="13.5" thickBot="1">
      <c r="F1078" s="62" t="s">
        <v>4600</v>
      </c>
      <c r="K1078" s="60" t="s">
        <v>4601</v>
      </c>
    </row>
    <row r="1079" spans="6:11" ht="13.5" thickBot="1">
      <c r="F1079" s="62" t="s">
        <v>4600</v>
      </c>
      <c r="K1079" s="60" t="s">
        <v>4602</v>
      </c>
    </row>
    <row r="1080" spans="6:11" ht="13.5" thickBot="1">
      <c r="F1080" s="62" t="s">
        <v>1434</v>
      </c>
      <c r="K1080" s="60" t="s">
        <v>4603</v>
      </c>
    </row>
    <row r="1081" spans="6:11" ht="13.5" thickBot="1">
      <c r="F1081" s="62" t="s">
        <v>1434</v>
      </c>
      <c r="K1081" s="60" t="s">
        <v>4604</v>
      </c>
    </row>
    <row r="1082" spans="6:11" ht="13.5" thickBot="1">
      <c r="F1082" s="62" t="s">
        <v>1434</v>
      </c>
      <c r="K1082" s="60" t="s">
        <v>4605</v>
      </c>
    </row>
    <row r="1083" spans="6:11" ht="13.5" thickBot="1">
      <c r="F1083" s="62" t="s">
        <v>1434</v>
      </c>
      <c r="K1083" s="60" t="s">
        <v>4606</v>
      </c>
    </row>
    <row r="1084" spans="6:11" ht="13.5" thickBot="1">
      <c r="F1084" s="62" t="s">
        <v>1434</v>
      </c>
      <c r="K1084" s="60" t="s">
        <v>4607</v>
      </c>
    </row>
    <row r="1085" spans="6:11" ht="13.5" thickBot="1">
      <c r="F1085" s="66" t="s">
        <v>4608</v>
      </c>
      <c r="K1085" s="63" t="s">
        <v>4609</v>
      </c>
    </row>
    <row r="1086" spans="6:11" ht="13.5" thickBot="1">
      <c r="F1086" s="66" t="s">
        <v>4608</v>
      </c>
      <c r="K1086" s="63" t="s">
        <v>4610</v>
      </c>
    </row>
    <row r="1087" spans="6:11" ht="13.5" thickBot="1">
      <c r="F1087" s="66" t="s">
        <v>4608</v>
      </c>
      <c r="K1087" s="63" t="s">
        <v>4611</v>
      </c>
    </row>
    <row r="1088" spans="6:11" ht="13.5" thickBot="1">
      <c r="F1088" s="66" t="s">
        <v>4608</v>
      </c>
      <c r="K1088" s="63" t="s">
        <v>4612</v>
      </c>
    </row>
    <row r="1089" spans="6:11" ht="13.5" thickBot="1">
      <c r="F1089" s="66" t="s">
        <v>4608</v>
      </c>
      <c r="K1089" s="63" t="s">
        <v>4613</v>
      </c>
    </row>
    <row r="1090" spans="6:11" ht="13.5" thickBot="1">
      <c r="F1090" s="66" t="s">
        <v>1078</v>
      </c>
      <c r="K1090" s="63" t="s">
        <v>496</v>
      </c>
    </row>
    <row r="1091" spans="6:11" ht="13.5" thickBot="1">
      <c r="F1091" s="67" t="s">
        <v>1078</v>
      </c>
      <c r="K1091" s="63" t="s">
        <v>499</v>
      </c>
    </row>
    <row r="1092" spans="6:11" ht="13.5" thickBot="1">
      <c r="F1092" s="66" t="s">
        <v>1078</v>
      </c>
      <c r="K1092" s="63" t="s">
        <v>502</v>
      </c>
    </row>
    <row r="1093" spans="6:11" ht="13.5" thickBot="1">
      <c r="F1093" s="63" t="s">
        <v>1078</v>
      </c>
      <c r="K1093" s="63" t="s">
        <v>506</v>
      </c>
    </row>
    <row r="1094" spans="6:11" ht="13.5" thickBot="1">
      <c r="F1094" s="63" t="s">
        <v>1078</v>
      </c>
      <c r="K1094" s="63" t="s">
        <v>4614</v>
      </c>
    </row>
    <row r="1095" spans="6:11" ht="13.5" thickBot="1">
      <c r="F1095" s="62" t="s">
        <v>4433</v>
      </c>
      <c r="K1095" s="60" t="s">
        <v>4615</v>
      </c>
    </row>
    <row r="1096" spans="6:11" ht="13.5" thickBot="1">
      <c r="F1096" s="62" t="s">
        <v>1267</v>
      </c>
      <c r="K1096" s="60" t="s">
        <v>4616</v>
      </c>
    </row>
    <row r="1097" spans="6:11" ht="13.5" thickBot="1">
      <c r="F1097" s="62" t="s">
        <v>1267</v>
      </c>
      <c r="K1097" s="60" t="s">
        <v>4617</v>
      </c>
    </row>
    <row r="1098" spans="6:11" ht="13.5" thickBot="1">
      <c r="F1098" s="62" t="s">
        <v>1267</v>
      </c>
      <c r="K1098" s="60" t="s">
        <v>4618</v>
      </c>
    </row>
    <row r="1099" spans="6:11" ht="13.5" thickBot="1">
      <c r="F1099" s="62" t="s">
        <v>1267</v>
      </c>
      <c r="K1099" s="60" t="s">
        <v>4619</v>
      </c>
    </row>
    <row r="1100" spans="6:11" ht="13.5" thickBot="1">
      <c r="F1100" s="62" t="s">
        <v>1267</v>
      </c>
      <c r="K1100" s="60" t="s">
        <v>4620</v>
      </c>
    </row>
    <row r="1101" spans="6:11" ht="13.5" thickBot="1">
      <c r="F1101" s="62" t="s">
        <v>387</v>
      </c>
      <c r="K1101" s="60" t="s">
        <v>4621</v>
      </c>
    </row>
    <row r="1102" spans="6:11" ht="13.5" thickBot="1">
      <c r="F1102" s="62" t="s">
        <v>391</v>
      </c>
      <c r="K1102" s="60" t="s">
        <v>1150</v>
      </c>
    </row>
    <row r="1103" spans="6:11" ht="13.5" thickBot="1">
      <c r="F1103" s="66" t="s">
        <v>4622</v>
      </c>
      <c r="K1103" s="63" t="s">
        <v>516</v>
      </c>
    </row>
    <row r="1104" spans="6:11" ht="13.5" thickBot="1">
      <c r="F1104" s="66" t="s">
        <v>4622</v>
      </c>
      <c r="K1104" s="63" t="s">
        <v>519</v>
      </c>
    </row>
    <row r="1105" spans="6:11" ht="13.5" thickBot="1">
      <c r="F1105" s="66" t="s">
        <v>4622</v>
      </c>
      <c r="K1105" s="63" t="s">
        <v>522</v>
      </c>
    </row>
    <row r="1106" spans="6:11" ht="13.5" thickBot="1">
      <c r="F1106" s="66" t="s">
        <v>4622</v>
      </c>
      <c r="K1106" s="63" t="s">
        <v>525</v>
      </c>
    </row>
    <row r="1107" spans="6:11" ht="13.5" thickBot="1">
      <c r="F1107" s="66" t="s">
        <v>4622</v>
      </c>
      <c r="K1107" s="63" t="s">
        <v>528</v>
      </c>
    </row>
    <row r="1108" spans="6:11" ht="13.5" thickBot="1">
      <c r="F1108" s="66" t="s">
        <v>4623</v>
      </c>
      <c r="K1108" s="63" t="s">
        <v>4624</v>
      </c>
    </row>
    <row r="1109" spans="6:11" ht="13.5" thickBot="1">
      <c r="F1109" s="66" t="s">
        <v>4623</v>
      </c>
      <c r="K1109" s="63" t="s">
        <v>533</v>
      </c>
    </row>
    <row r="1110" spans="6:11" ht="13.5" thickBot="1">
      <c r="F1110" s="63" t="s">
        <v>4623</v>
      </c>
      <c r="K1110" s="63" t="s">
        <v>538</v>
      </c>
    </row>
    <row r="1111" spans="6:11" ht="13.5" thickBot="1">
      <c r="F1111" s="66" t="s">
        <v>4623</v>
      </c>
      <c r="K1111" s="63" t="s">
        <v>4625</v>
      </c>
    </row>
    <row r="1112" spans="6:11" ht="13.5" thickBot="1">
      <c r="F1112" s="66" t="s">
        <v>4623</v>
      </c>
      <c r="K1112" s="63" t="s">
        <v>541</v>
      </c>
    </row>
    <row r="1113" spans="6:11" ht="13.5" thickBot="1">
      <c r="F1113" s="66" t="s">
        <v>4623</v>
      </c>
      <c r="K1113" s="63" t="s">
        <v>545</v>
      </c>
    </row>
    <row r="1114" spans="6:11" ht="13.5" thickBot="1">
      <c r="F1114" s="66" t="s">
        <v>4623</v>
      </c>
      <c r="K1114" s="63" t="s">
        <v>4626</v>
      </c>
    </row>
    <row r="1115" spans="6:11" ht="13.5" thickBot="1">
      <c r="F1115" s="65" t="s">
        <v>4557</v>
      </c>
      <c r="K1115" s="60" t="s">
        <v>4627</v>
      </c>
    </row>
    <row r="1116" spans="6:11" ht="13.5" thickBot="1">
      <c r="F1116" s="62" t="s">
        <v>4557</v>
      </c>
      <c r="K1116" s="60" t="s">
        <v>4628</v>
      </c>
    </row>
    <row r="1117" spans="6:11" ht="13.5" thickBot="1">
      <c r="F1117" s="62" t="s">
        <v>4557</v>
      </c>
      <c r="K1117" s="60" t="s">
        <v>4629</v>
      </c>
    </row>
    <row r="1118" spans="6:11" ht="13.5" thickBot="1">
      <c r="F1118" s="62" t="s">
        <v>1384</v>
      </c>
      <c r="K1118" s="60" t="s">
        <v>4630</v>
      </c>
    </row>
    <row r="1119" spans="6:11" ht="13.5" thickBot="1">
      <c r="F1119" s="62" t="s">
        <v>1384</v>
      </c>
      <c r="K1119" s="60" t="s">
        <v>4631</v>
      </c>
    </row>
    <row r="1120" spans="6:11" ht="13.5" thickBot="1">
      <c r="F1120" s="62" t="s">
        <v>1384</v>
      </c>
      <c r="K1120" s="60" t="s">
        <v>4632</v>
      </c>
    </row>
    <row r="1121" spans="6:11" ht="13.5" thickBot="1">
      <c r="F1121" s="62" t="s">
        <v>1384</v>
      </c>
      <c r="K1121" s="60" t="s">
        <v>4633</v>
      </c>
    </row>
    <row r="1122" spans="6:11" ht="13.5" thickBot="1">
      <c r="F1122" s="62" t="s">
        <v>1384</v>
      </c>
      <c r="K1122" s="60" t="s">
        <v>4634</v>
      </c>
    </row>
    <row r="1123" spans="6:11" ht="13.5" thickBot="1">
      <c r="F1123" s="62" t="s">
        <v>417</v>
      </c>
      <c r="K1123" s="60" t="s">
        <v>4440</v>
      </c>
    </row>
    <row r="1124" spans="6:11" ht="13.5" thickBot="1">
      <c r="F1124" s="62" t="s">
        <v>1065</v>
      </c>
      <c r="K1124" s="60" t="s">
        <v>1066</v>
      </c>
    </row>
    <row r="1125" spans="6:11" ht="13.5" thickBot="1">
      <c r="F1125" s="62" t="s">
        <v>1065</v>
      </c>
      <c r="K1125" s="60" t="s">
        <v>4635</v>
      </c>
    </row>
    <row r="1126" spans="6:11" ht="13.5" thickBot="1">
      <c r="F1126" s="62" t="s">
        <v>1065</v>
      </c>
      <c r="K1126" s="60" t="s">
        <v>4636</v>
      </c>
    </row>
    <row r="1127" spans="6:11" ht="13.5" thickBot="1">
      <c r="F1127" s="62" t="s">
        <v>1065</v>
      </c>
      <c r="K1127" s="60" t="s">
        <v>4637</v>
      </c>
    </row>
    <row r="1128" spans="6:11" ht="13.5" thickBot="1">
      <c r="F1128" s="60" t="s">
        <v>4468</v>
      </c>
      <c r="K1128" s="60" t="s">
        <v>4638</v>
      </c>
    </row>
    <row r="1129" spans="6:11" ht="13.5" thickBot="1">
      <c r="F1129" s="60" t="s">
        <v>4468</v>
      </c>
      <c r="K1129" s="60" t="s">
        <v>4639</v>
      </c>
    </row>
    <row r="1130" spans="6:11" ht="13.5" thickBot="1">
      <c r="F1130" s="62" t="s">
        <v>4468</v>
      </c>
      <c r="K1130" s="60" t="s">
        <v>4640</v>
      </c>
    </row>
    <row r="1131" spans="6:11" ht="13.5" thickBot="1">
      <c r="F1131" s="62" t="s">
        <v>4468</v>
      </c>
      <c r="K1131" s="60" t="s">
        <v>4641</v>
      </c>
    </row>
    <row r="1132" spans="6:11" ht="13.5" thickBot="1">
      <c r="F1132" s="62" t="s">
        <v>4468</v>
      </c>
      <c r="K1132" s="60" t="s">
        <v>4642</v>
      </c>
    </row>
    <row r="1133" spans="6:11" ht="13.5" thickBot="1">
      <c r="F1133" s="66" t="s">
        <v>4571</v>
      </c>
      <c r="K1133" s="63" t="s">
        <v>557</v>
      </c>
    </row>
    <row r="1134" spans="6:11" ht="13.5" thickBot="1">
      <c r="F1134" s="66" t="s">
        <v>4571</v>
      </c>
      <c r="K1134" s="63" t="s">
        <v>560</v>
      </c>
    </row>
    <row r="1135" spans="6:11" ht="13.5" thickBot="1">
      <c r="F1135" s="66" t="s">
        <v>4571</v>
      </c>
      <c r="K1135" s="63" t="s">
        <v>4643</v>
      </c>
    </row>
    <row r="1136" spans="6:11" ht="13.5" thickBot="1">
      <c r="F1136" s="66" t="s">
        <v>4571</v>
      </c>
      <c r="K1136" s="63" t="s">
        <v>563</v>
      </c>
    </row>
    <row r="1137" spans="6:11" ht="13.5" thickBot="1">
      <c r="F1137" s="66" t="s">
        <v>4571</v>
      </c>
      <c r="K1137" s="63" t="s">
        <v>566</v>
      </c>
    </row>
    <row r="1138" spans="6:11" ht="13.5" thickBot="1">
      <c r="F1138" s="62" t="s">
        <v>1262</v>
      </c>
      <c r="K1138" s="60" t="s">
        <v>4644</v>
      </c>
    </row>
    <row r="1139" spans="6:11" ht="13.5" thickBot="1">
      <c r="F1139" s="62" t="s">
        <v>1262</v>
      </c>
      <c r="K1139" s="60" t="s">
        <v>4645</v>
      </c>
    </row>
    <row r="1140" spans="6:11" ht="13.5" thickBot="1">
      <c r="F1140" s="62" t="s">
        <v>470</v>
      </c>
      <c r="K1140" s="60" t="s">
        <v>4646</v>
      </c>
    </row>
    <row r="1141" spans="6:11" ht="13.5" thickBot="1">
      <c r="F1141" s="62" t="s">
        <v>4647</v>
      </c>
      <c r="K1141" s="60" t="s">
        <v>4648</v>
      </c>
    </row>
    <row r="1142" spans="6:11" ht="13.5" thickBot="1">
      <c r="F1142" s="62" t="s">
        <v>4647</v>
      </c>
      <c r="K1142" s="60" t="s">
        <v>4649</v>
      </c>
    </row>
    <row r="1143" spans="6:11" ht="13.5" thickBot="1">
      <c r="F1143" s="62" t="s">
        <v>4647</v>
      </c>
      <c r="K1143" s="60" t="s">
        <v>4650</v>
      </c>
    </row>
    <row r="1144" spans="6:11" ht="39" thickBot="1">
      <c r="F1144" s="66" t="s">
        <v>1192</v>
      </c>
      <c r="K1144" s="63" t="s">
        <v>1168</v>
      </c>
    </row>
    <row r="1145" spans="6:11" ht="39" thickBot="1">
      <c r="F1145" s="66" t="s">
        <v>1192</v>
      </c>
      <c r="K1145" s="63" t="s">
        <v>1190</v>
      </c>
    </row>
    <row r="1146" spans="6:11" ht="13.5" thickBot="1">
      <c r="F1146" s="62" t="s">
        <v>68</v>
      </c>
      <c r="K1146" s="60" t="s">
        <v>4651</v>
      </c>
    </row>
    <row r="1147" spans="6:11" ht="13.5" thickBot="1">
      <c r="F1147" s="62" t="s">
        <v>3691</v>
      </c>
      <c r="K1147" s="60" t="s">
        <v>4652</v>
      </c>
    </row>
    <row r="1148" spans="6:11" ht="13.5" thickBot="1">
      <c r="F1148" s="62" t="s">
        <v>4524</v>
      </c>
      <c r="K1148" s="60" t="s">
        <v>4653</v>
      </c>
    </row>
    <row r="1149" spans="6:11" ht="13.5" thickBot="1">
      <c r="F1149" s="62" t="s">
        <v>4524</v>
      </c>
      <c r="K1149" s="60" t="s">
        <v>4654</v>
      </c>
    </row>
    <row r="1150" spans="6:11" ht="13.5" thickBot="1">
      <c r="F1150" s="62" t="s">
        <v>1423</v>
      </c>
      <c r="K1150" s="60" t="s">
        <v>4655</v>
      </c>
    </row>
    <row r="1151" spans="6:11" ht="13.5" thickBot="1">
      <c r="F1151" s="62" t="s">
        <v>4390</v>
      </c>
      <c r="K1151" s="60" t="s">
        <v>4656</v>
      </c>
    </row>
    <row r="1152" spans="6:11" ht="13.5" thickBot="1">
      <c r="F1152" s="62" t="s">
        <v>1143</v>
      </c>
      <c r="K1152" s="60" t="s">
        <v>4657</v>
      </c>
    </row>
    <row r="1153" spans="6:11" ht="13.5" thickBot="1">
      <c r="F1153" s="62" t="s">
        <v>4390</v>
      </c>
      <c r="K1153" s="60" t="s">
        <v>4658</v>
      </c>
    </row>
    <row r="1154" spans="6:11" ht="13.5" thickBot="1">
      <c r="F1154" s="62" t="s">
        <v>1579</v>
      </c>
      <c r="K1154" s="60" t="s">
        <v>4659</v>
      </c>
    </row>
    <row r="1155" spans="6:11" ht="13.5" thickBot="1">
      <c r="F1155" s="62" t="s">
        <v>1044</v>
      </c>
      <c r="K1155" s="60" t="s">
        <v>4660</v>
      </c>
    </row>
    <row r="1156" spans="6:11" ht="13.5" thickBot="1">
      <c r="F1156" s="62" t="s">
        <v>1044</v>
      </c>
      <c r="K1156" s="60" t="s">
        <v>4661</v>
      </c>
    </row>
    <row r="1157" spans="6:11" ht="13.5" thickBot="1">
      <c r="F1157" s="62" t="s">
        <v>1044</v>
      </c>
      <c r="K1157" s="60" t="s">
        <v>4662</v>
      </c>
    </row>
    <row r="1158" spans="6:11" ht="13.5" thickBot="1">
      <c r="F1158" s="62" t="s">
        <v>1044</v>
      </c>
      <c r="K1158" s="60" t="s">
        <v>4663</v>
      </c>
    </row>
    <row r="1159" spans="6:11" ht="13.5" thickBot="1">
      <c r="F1159" s="62" t="s">
        <v>1044</v>
      </c>
      <c r="K1159" s="60" t="s">
        <v>4664</v>
      </c>
    </row>
    <row r="1160" spans="6:11" ht="13.5" thickBot="1">
      <c r="F1160" s="62" t="s">
        <v>1044</v>
      </c>
      <c r="K1160" s="60" t="s">
        <v>1045</v>
      </c>
    </row>
    <row r="1161" spans="6:11" ht="13.5" thickBot="1">
      <c r="F1161" s="66" t="s">
        <v>1078</v>
      </c>
      <c r="K1161" s="63" t="s">
        <v>569</v>
      </c>
    </row>
    <row r="1162" spans="6:11" ht="13.5" thickBot="1">
      <c r="F1162" s="66" t="s">
        <v>1078</v>
      </c>
      <c r="K1162" s="63" t="s">
        <v>574</v>
      </c>
    </row>
    <row r="1163" spans="6:11" ht="13.5" thickBot="1">
      <c r="F1163" s="63" t="s">
        <v>1078</v>
      </c>
      <c r="K1163" s="63" t="s">
        <v>579</v>
      </c>
    </row>
    <row r="1164" spans="6:11" ht="13.5" thickBot="1">
      <c r="F1164" s="66" t="s">
        <v>1078</v>
      </c>
      <c r="K1164" s="63" t="s">
        <v>4665</v>
      </c>
    </row>
    <row r="1165" spans="6:11" ht="13.5" thickBot="1">
      <c r="F1165" s="66" t="s">
        <v>1078</v>
      </c>
      <c r="K1165" s="63" t="s">
        <v>587</v>
      </c>
    </row>
    <row r="1166" spans="6:11" ht="13.5" thickBot="1">
      <c r="F1166" s="62" t="s">
        <v>391</v>
      </c>
      <c r="K1166" s="60" t="s">
        <v>4666</v>
      </c>
    </row>
    <row r="1167" spans="6:11" ht="13.5" thickBot="1">
      <c r="F1167" s="62" t="s">
        <v>391</v>
      </c>
      <c r="K1167" s="60" t="s">
        <v>4667</v>
      </c>
    </row>
    <row r="1168" spans="6:11" ht="13.5" thickBot="1">
      <c r="F1168" s="66" t="s">
        <v>4623</v>
      </c>
      <c r="K1168" s="63" t="s">
        <v>592</v>
      </c>
    </row>
    <row r="1169" spans="6:11" ht="13.5" thickBot="1">
      <c r="F1169" s="66" t="s">
        <v>4623</v>
      </c>
      <c r="K1169" s="63" t="s">
        <v>4668</v>
      </c>
    </row>
    <row r="1170" spans="6:11" ht="13.5" thickBot="1">
      <c r="F1170" s="66" t="s">
        <v>4623</v>
      </c>
      <c r="K1170" s="63" t="s">
        <v>599</v>
      </c>
    </row>
    <row r="1171" spans="6:11" ht="13.5" thickBot="1">
      <c r="F1171" s="66" t="s">
        <v>4623</v>
      </c>
      <c r="K1171" s="63" t="s">
        <v>603</v>
      </c>
    </row>
    <row r="1172" spans="6:11" ht="13.5" thickBot="1">
      <c r="F1172" s="66" t="s">
        <v>4623</v>
      </c>
      <c r="K1172" s="63" t="s">
        <v>608</v>
      </c>
    </row>
    <row r="1173" spans="6:11" ht="13.5" thickBot="1">
      <c r="F1173" s="66" t="s">
        <v>4623</v>
      </c>
      <c r="K1173" s="63" t="s">
        <v>614</v>
      </c>
    </row>
    <row r="1174" spans="6:11" ht="13.5" thickBot="1">
      <c r="F1174" s="66" t="s">
        <v>4623</v>
      </c>
      <c r="K1174" s="63" t="s">
        <v>621</v>
      </c>
    </row>
    <row r="1175" spans="6:11" ht="13.5" thickBot="1">
      <c r="F1175" s="66" t="s">
        <v>4623</v>
      </c>
      <c r="K1175" s="63" t="s">
        <v>624</v>
      </c>
    </row>
    <row r="1176" spans="6:11" ht="13.5" thickBot="1">
      <c r="F1176" s="66" t="s">
        <v>4623</v>
      </c>
      <c r="K1176" s="63" t="s">
        <v>628</v>
      </c>
    </row>
    <row r="1177" spans="6:11" ht="13.5" thickBot="1">
      <c r="F1177" s="62" t="s">
        <v>398</v>
      </c>
      <c r="K1177" s="60" t="s">
        <v>4669</v>
      </c>
    </row>
    <row r="1178" spans="6:11" ht="13.5" thickBot="1">
      <c r="F1178" s="62" t="s">
        <v>398</v>
      </c>
      <c r="K1178" s="60" t="s">
        <v>4670</v>
      </c>
    </row>
    <row r="1179" spans="6:11" ht="13.5" thickBot="1">
      <c r="F1179" s="62" t="s">
        <v>1111</v>
      </c>
      <c r="K1179" s="60" t="s">
        <v>4671</v>
      </c>
    </row>
    <row r="1180" spans="6:11" ht="13.5" thickBot="1">
      <c r="F1180" s="62" t="s">
        <v>1111</v>
      </c>
      <c r="K1180" s="60" t="s">
        <v>1112</v>
      </c>
    </row>
    <row r="1181" spans="6:11" ht="13.5" thickBot="1">
      <c r="F1181" s="62" t="s">
        <v>1140</v>
      </c>
      <c r="K1181" s="60" t="s">
        <v>4396</v>
      </c>
    </row>
    <row r="1182" spans="6:11" ht="13.5" thickBot="1">
      <c r="F1182" s="66" t="s">
        <v>4571</v>
      </c>
      <c r="K1182" s="63" t="s">
        <v>636</v>
      </c>
    </row>
    <row r="1183" spans="6:11" ht="13.5" thickBot="1">
      <c r="F1183" s="66" t="s">
        <v>4571</v>
      </c>
      <c r="K1183" s="63" t="s">
        <v>639</v>
      </c>
    </row>
    <row r="1184" spans="6:11" ht="13.5" thickBot="1">
      <c r="F1184" s="66" t="s">
        <v>4571</v>
      </c>
      <c r="K1184" s="63" t="s">
        <v>632</v>
      </c>
    </row>
    <row r="1185" spans="6:11" ht="13.5" thickBot="1">
      <c r="F1185" s="66" t="s">
        <v>4571</v>
      </c>
      <c r="K1185" s="63" t="s">
        <v>642</v>
      </c>
    </row>
    <row r="1186" spans="6:11" ht="13.5" thickBot="1">
      <c r="F1186" s="66" t="s">
        <v>4571</v>
      </c>
      <c r="K1186" s="63" t="s">
        <v>645</v>
      </c>
    </row>
    <row r="1187" spans="6:11" ht="13.5" thickBot="1">
      <c r="F1187" s="66" t="s">
        <v>4672</v>
      </c>
      <c r="K1187" s="63" t="s">
        <v>4673</v>
      </c>
    </row>
    <row r="1188" spans="6:11" ht="13.5" thickBot="1">
      <c r="F1188" s="66" t="s">
        <v>4672</v>
      </c>
      <c r="K1188" s="63" t="s">
        <v>4674</v>
      </c>
    </row>
    <row r="1189" spans="6:11" ht="13.5" thickBot="1">
      <c r="F1189" s="66" t="s">
        <v>4672</v>
      </c>
      <c r="K1189" s="63" t="s">
        <v>4675</v>
      </c>
    </row>
    <row r="1190" spans="6:11" ht="13.5" thickBot="1">
      <c r="F1190" s="66" t="s">
        <v>4672</v>
      </c>
      <c r="K1190" s="63" t="s">
        <v>4676</v>
      </c>
    </row>
    <row r="1191" spans="6:11" ht="13.5" thickBot="1">
      <c r="F1191" s="66" t="s">
        <v>4672</v>
      </c>
      <c r="K1191" s="63" t="s">
        <v>4677</v>
      </c>
    </row>
    <row r="1192" spans="6:11" ht="26.25" thickBot="1">
      <c r="F1192" s="66" t="s">
        <v>4678</v>
      </c>
      <c r="K1192" s="63" t="s">
        <v>4679</v>
      </c>
    </row>
    <row r="1193" spans="6:11" ht="26.25" thickBot="1">
      <c r="F1193" s="66" t="s">
        <v>4678</v>
      </c>
      <c r="K1193" s="63" t="s">
        <v>4680</v>
      </c>
    </row>
    <row r="1194" spans="6:11" ht="26.25" thickBot="1">
      <c r="F1194" s="66" t="s">
        <v>4678</v>
      </c>
      <c r="K1194" s="63" t="s">
        <v>4681</v>
      </c>
    </row>
    <row r="1195" spans="6:11" ht="26.25" thickBot="1">
      <c r="F1195" s="66" t="s">
        <v>4678</v>
      </c>
      <c r="K1195" s="63" t="s">
        <v>4682</v>
      </c>
    </row>
    <row r="1196" spans="6:11" ht="26.25" thickBot="1">
      <c r="F1196" s="66" t="s">
        <v>4678</v>
      </c>
      <c r="K1196" s="63" t="s">
        <v>4683</v>
      </c>
    </row>
    <row r="1197" spans="6:11" ht="26.25" thickBot="1">
      <c r="F1197" s="66" t="s">
        <v>4678</v>
      </c>
      <c r="K1197" s="63" t="s">
        <v>4684</v>
      </c>
    </row>
    <row r="1198" spans="6:11" ht="26.25" thickBot="1">
      <c r="F1198" s="66" t="s">
        <v>4678</v>
      </c>
      <c r="K1198" s="63" t="s">
        <v>4685</v>
      </c>
    </row>
    <row r="1199" spans="6:11" ht="39" thickBot="1">
      <c r="F1199" s="66" t="s">
        <v>1192</v>
      </c>
      <c r="K1199" s="63" t="s">
        <v>1186</v>
      </c>
    </row>
    <row r="1200" spans="6:11" ht="39" thickBot="1">
      <c r="F1200" s="66" t="s">
        <v>1192</v>
      </c>
      <c r="K1200" s="63" t="s">
        <v>1182</v>
      </c>
    </row>
    <row r="1201" spans="6:11" ht="13.5" thickBot="1">
      <c r="F1201" s="62" t="s">
        <v>3691</v>
      </c>
      <c r="K1201" s="60" t="s">
        <v>4686</v>
      </c>
    </row>
    <row r="1202" spans="6:11" ht="13.5" thickBot="1">
      <c r="F1202" s="62" t="s">
        <v>4446</v>
      </c>
      <c r="K1202" s="60" t="s">
        <v>4687</v>
      </c>
    </row>
    <row r="1203" spans="6:11" ht="13.5" thickBot="1">
      <c r="F1203" s="62" t="s">
        <v>4524</v>
      </c>
      <c r="K1203" s="60" t="s">
        <v>4688</v>
      </c>
    </row>
    <row r="1204" spans="6:11" ht="13.5" thickBot="1">
      <c r="F1204" s="66" t="s">
        <v>4580</v>
      </c>
      <c r="K1204" s="63" t="s">
        <v>4689</v>
      </c>
    </row>
    <row r="1205" spans="6:11" ht="13.5" thickBot="1">
      <c r="F1205" s="66" t="s">
        <v>4580</v>
      </c>
      <c r="K1205" s="63" t="s">
        <v>4690</v>
      </c>
    </row>
    <row r="1206" spans="6:11" ht="13.5" thickBot="1">
      <c r="F1206" s="62" t="s">
        <v>4508</v>
      </c>
      <c r="K1206" s="60" t="s">
        <v>4691</v>
      </c>
    </row>
    <row r="1207" spans="6:11" ht="13.5" thickBot="1">
      <c r="F1207" s="62" t="s">
        <v>1161</v>
      </c>
      <c r="K1207" s="60" t="s">
        <v>4692</v>
      </c>
    </row>
    <row r="1208" spans="6:11" ht="13.5" thickBot="1">
      <c r="F1208" s="66" t="s">
        <v>3961</v>
      </c>
      <c r="K1208" s="63" t="s">
        <v>4693</v>
      </c>
    </row>
    <row r="1209" spans="6:11" ht="13.5" thickBot="1">
      <c r="F1209" s="66" t="s">
        <v>3961</v>
      </c>
      <c r="K1209" s="63" t="s">
        <v>4694</v>
      </c>
    </row>
    <row r="1210" spans="6:11" ht="13.5" thickBot="1">
      <c r="F1210" s="62" t="s">
        <v>1044</v>
      </c>
      <c r="K1210" s="60" t="s">
        <v>1047</v>
      </c>
    </row>
    <row r="1211" spans="6:11" ht="13.5" thickBot="1">
      <c r="F1211" s="66" t="s">
        <v>1078</v>
      </c>
      <c r="K1211" s="63" t="s">
        <v>649</v>
      </c>
    </row>
    <row r="1212" spans="6:11" ht="13.5" thickBot="1">
      <c r="F1212" s="66" t="s">
        <v>1078</v>
      </c>
      <c r="K1212" s="63" t="s">
        <v>4695</v>
      </c>
    </row>
    <row r="1213" spans="6:11" ht="13.5" thickBot="1">
      <c r="F1213" s="66" t="s">
        <v>1078</v>
      </c>
      <c r="K1213" s="63" t="s">
        <v>4696</v>
      </c>
    </row>
    <row r="1214" spans="6:11" ht="13.5" thickBot="1">
      <c r="F1214" s="66" t="s">
        <v>1078</v>
      </c>
      <c r="K1214" s="63" t="s">
        <v>4697</v>
      </c>
    </row>
    <row r="1215" spans="6:11" ht="13.5" thickBot="1">
      <c r="F1215" s="66" t="s">
        <v>1078</v>
      </c>
      <c r="K1215" s="63" t="s">
        <v>4698</v>
      </c>
    </row>
    <row r="1216" spans="6:11" ht="13.5" thickBot="1">
      <c r="F1216" s="66" t="s">
        <v>4699</v>
      </c>
      <c r="K1216" s="63" t="s">
        <v>660</v>
      </c>
    </row>
    <row r="1217" spans="6:11" ht="13.5" thickBot="1">
      <c r="F1217" s="66" t="s">
        <v>4699</v>
      </c>
      <c r="K1217" s="63" t="s">
        <v>678</v>
      </c>
    </row>
    <row r="1218" spans="6:11" ht="13.5" thickBot="1">
      <c r="F1218" s="66" t="s">
        <v>4699</v>
      </c>
      <c r="K1218" s="63" t="s">
        <v>681</v>
      </c>
    </row>
    <row r="1219" spans="6:11" ht="13.5" thickBot="1">
      <c r="F1219" s="66" t="s">
        <v>4699</v>
      </c>
      <c r="K1219" s="63" t="s">
        <v>684</v>
      </c>
    </row>
    <row r="1220" spans="6:11" ht="13.5" thickBot="1">
      <c r="F1220" s="66" t="s">
        <v>4699</v>
      </c>
      <c r="K1220" s="63" t="s">
        <v>687</v>
      </c>
    </row>
    <row r="1221" spans="6:11" ht="13.5" thickBot="1">
      <c r="F1221" s="66" t="s">
        <v>4699</v>
      </c>
      <c r="K1221" s="63" t="s">
        <v>690</v>
      </c>
    </row>
    <row r="1222" spans="6:11" ht="13.5" thickBot="1">
      <c r="F1222" s="66" t="s">
        <v>4699</v>
      </c>
      <c r="K1222" s="63" t="s">
        <v>4700</v>
      </c>
    </row>
    <row r="1223" spans="6:11" ht="13.5" thickBot="1">
      <c r="F1223" s="66" t="s">
        <v>4699</v>
      </c>
      <c r="K1223" s="63" t="s">
        <v>693</v>
      </c>
    </row>
    <row r="1224" spans="6:11" ht="13.5" thickBot="1">
      <c r="F1224" s="66" t="s">
        <v>4699</v>
      </c>
      <c r="K1224" s="63" t="s">
        <v>4701</v>
      </c>
    </row>
    <row r="1225" spans="6:11" ht="13.5" thickBot="1">
      <c r="F1225" s="66" t="s">
        <v>4699</v>
      </c>
      <c r="K1225" s="63" t="s">
        <v>664</v>
      </c>
    </row>
    <row r="1226" spans="6:11" ht="13.5" thickBot="1">
      <c r="F1226" s="66" t="s">
        <v>4699</v>
      </c>
      <c r="K1226" s="63" t="s">
        <v>668</v>
      </c>
    </row>
    <row r="1227" spans="6:11" ht="13.5" thickBot="1">
      <c r="F1227" s="66" t="s">
        <v>4699</v>
      </c>
      <c r="K1227" s="63" t="s">
        <v>671</v>
      </c>
    </row>
    <row r="1228" spans="6:11" ht="13.5" thickBot="1">
      <c r="F1228" s="62" t="s">
        <v>1579</v>
      </c>
      <c r="K1228" s="60" t="s">
        <v>4453</v>
      </c>
    </row>
    <row r="1229" spans="6:11" ht="13.5" thickBot="1">
      <c r="F1229" s="62" t="s">
        <v>4517</v>
      </c>
      <c r="K1229" s="60" t="s">
        <v>4702</v>
      </c>
    </row>
    <row r="1230" spans="6:11" ht="13.5" thickBot="1">
      <c r="F1230" s="62" t="s">
        <v>391</v>
      </c>
      <c r="K1230" s="60" t="s">
        <v>4703</v>
      </c>
    </row>
    <row r="1231" spans="6:11" ht="26.25" thickBot="1">
      <c r="F1231" s="66" t="s">
        <v>4704</v>
      </c>
      <c r="K1231" s="63" t="s">
        <v>4705</v>
      </c>
    </row>
    <row r="1232" spans="6:11" ht="26.25" thickBot="1">
      <c r="F1232" s="66" t="s">
        <v>4704</v>
      </c>
      <c r="K1232" s="63" t="s">
        <v>4706</v>
      </c>
    </row>
    <row r="1233" spans="6:11" ht="26.25" thickBot="1">
      <c r="F1233" s="66" t="s">
        <v>4704</v>
      </c>
      <c r="K1233" s="63" t="s">
        <v>4707</v>
      </c>
    </row>
    <row r="1234" spans="6:11" ht="26.25" thickBot="1">
      <c r="F1234" s="66" t="s">
        <v>4704</v>
      </c>
      <c r="K1234" s="63" t="s">
        <v>4708</v>
      </c>
    </row>
    <row r="1235" spans="6:11" ht="26.25" thickBot="1">
      <c r="F1235" s="66" t="s">
        <v>4704</v>
      </c>
      <c r="K1235" s="63" t="s">
        <v>4709</v>
      </c>
    </row>
    <row r="1236" spans="6:11" ht="26.25" thickBot="1">
      <c r="F1236" s="66" t="s">
        <v>4704</v>
      </c>
      <c r="K1236" s="63" t="s">
        <v>4710</v>
      </c>
    </row>
    <row r="1237" spans="6:11" ht="13.5" thickBot="1">
      <c r="F1237" s="66" t="s">
        <v>4623</v>
      </c>
      <c r="K1237" s="63" t="s">
        <v>696</v>
      </c>
    </row>
    <row r="1238" spans="6:11" ht="13.5" thickBot="1">
      <c r="F1238" s="66" t="s">
        <v>4623</v>
      </c>
      <c r="K1238" s="63" t="s">
        <v>4711</v>
      </c>
    </row>
    <row r="1239" spans="6:11" ht="13.5" thickBot="1">
      <c r="F1239" s="66" t="s">
        <v>4623</v>
      </c>
      <c r="K1239" s="63" t="s">
        <v>700</v>
      </c>
    </row>
    <row r="1240" spans="6:11" ht="13.5" thickBot="1">
      <c r="F1240" s="66" t="s">
        <v>4623</v>
      </c>
      <c r="K1240" s="63" t="s">
        <v>4712</v>
      </c>
    </row>
    <row r="1241" spans="6:11" ht="13.5" thickBot="1">
      <c r="F1241" s="66" t="s">
        <v>4623</v>
      </c>
      <c r="K1241" s="63" t="s">
        <v>4713</v>
      </c>
    </row>
    <row r="1242" spans="6:11" ht="13.5" thickBot="1">
      <c r="F1242" s="66" t="s">
        <v>4623</v>
      </c>
      <c r="K1242" s="63" t="s">
        <v>706</v>
      </c>
    </row>
    <row r="1243" spans="6:11" ht="13.5" thickBot="1">
      <c r="F1243" s="62" t="s">
        <v>4446</v>
      </c>
      <c r="K1243" s="60" t="s">
        <v>4714</v>
      </c>
    </row>
    <row r="1244" spans="6:11" ht="13.5" thickBot="1">
      <c r="F1244" s="62" t="s">
        <v>4446</v>
      </c>
      <c r="K1244" s="60" t="s">
        <v>4687</v>
      </c>
    </row>
    <row r="1245" spans="6:11" ht="13.5" thickBot="1">
      <c r="F1245" s="62" t="s">
        <v>1143</v>
      </c>
      <c r="K1245" s="60" t="s">
        <v>4715</v>
      </c>
    </row>
    <row r="1246" spans="6:11" ht="13.5" thickBot="1">
      <c r="F1246" s="62" t="s">
        <v>1143</v>
      </c>
      <c r="K1246" s="60" t="s">
        <v>4716</v>
      </c>
    </row>
    <row r="1247" spans="6:11" ht="13.5" thickBot="1">
      <c r="F1247" s="62" t="s">
        <v>1143</v>
      </c>
      <c r="K1247" s="60" t="s">
        <v>4717</v>
      </c>
    </row>
    <row r="1248" spans="6:11" ht="13.5" thickBot="1">
      <c r="F1248" s="62" t="s">
        <v>2683</v>
      </c>
      <c r="K1248" s="60" t="s">
        <v>4718</v>
      </c>
    </row>
    <row r="1249" spans="6:11" ht="13.5" thickBot="1">
      <c r="F1249" s="62" t="s">
        <v>2683</v>
      </c>
      <c r="K1249" s="60" t="s">
        <v>4719</v>
      </c>
    </row>
    <row r="1250" spans="6:11" ht="13.5" thickBot="1">
      <c r="F1250" s="62" t="s">
        <v>1158</v>
      </c>
      <c r="K1250" s="60" t="s">
        <v>1159</v>
      </c>
    </row>
    <row r="1251" spans="6:11" ht="13.5" thickBot="1">
      <c r="F1251" s="62" t="s">
        <v>1158</v>
      </c>
      <c r="K1251" s="60" t="s">
        <v>4720</v>
      </c>
    </row>
    <row r="1252" spans="6:11" ht="13.5" thickBot="1">
      <c r="F1252" s="62" t="s">
        <v>1093</v>
      </c>
      <c r="K1252" s="60" t="s">
        <v>4721</v>
      </c>
    </row>
    <row r="1253" spans="6:11" ht="13.5" thickBot="1">
      <c r="F1253" s="66" t="s">
        <v>709</v>
      </c>
      <c r="K1253" s="63" t="s">
        <v>710</v>
      </c>
    </row>
    <row r="1254" spans="6:11" ht="13.5" thickBot="1">
      <c r="F1254" s="66" t="s">
        <v>709</v>
      </c>
      <c r="K1254" s="63" t="s">
        <v>713</v>
      </c>
    </row>
    <row r="1255" spans="6:11" ht="13.5" thickBot="1">
      <c r="F1255" s="66" t="s">
        <v>709</v>
      </c>
      <c r="K1255" s="63" t="s">
        <v>4722</v>
      </c>
    </row>
    <row r="1256" spans="6:11" ht="13.5" thickBot="1">
      <c r="F1256" s="66" t="s">
        <v>709</v>
      </c>
      <c r="K1256" s="63" t="s">
        <v>717</v>
      </c>
    </row>
    <row r="1257" spans="6:11" ht="13.5" thickBot="1">
      <c r="F1257" s="66" t="s">
        <v>4571</v>
      </c>
      <c r="K1257" s="63" t="s">
        <v>720</v>
      </c>
    </row>
    <row r="1258" spans="6:11" ht="13.5" thickBot="1">
      <c r="F1258" s="66" t="s">
        <v>4571</v>
      </c>
      <c r="K1258" s="63" t="s">
        <v>723</v>
      </c>
    </row>
    <row r="1259" spans="6:11" ht="13.5" thickBot="1">
      <c r="F1259" s="66" t="s">
        <v>4571</v>
      </c>
      <c r="K1259" s="63" t="s">
        <v>726</v>
      </c>
    </row>
    <row r="1260" spans="6:11" ht="13.5" thickBot="1">
      <c r="F1260" s="66" t="s">
        <v>4571</v>
      </c>
      <c r="K1260" s="63" t="s">
        <v>729</v>
      </c>
    </row>
    <row r="1261" spans="6:11" ht="13.5" thickBot="1">
      <c r="F1261" s="66" t="s">
        <v>4571</v>
      </c>
      <c r="K1261" s="63" t="s">
        <v>732</v>
      </c>
    </row>
    <row r="1262" spans="6:11" ht="26.25" thickBot="1">
      <c r="F1262" s="66" t="s">
        <v>4678</v>
      </c>
      <c r="K1262" s="63" t="s">
        <v>737</v>
      </c>
    </row>
    <row r="1263" spans="6:11" ht="26.25" thickBot="1">
      <c r="F1263" s="66" t="s">
        <v>4678</v>
      </c>
      <c r="K1263" s="63" t="s">
        <v>4723</v>
      </c>
    </row>
    <row r="1264" spans="6:11" ht="26.25" thickBot="1">
      <c r="F1264" s="66" t="s">
        <v>4678</v>
      </c>
      <c r="K1264" s="63" t="s">
        <v>4724</v>
      </c>
    </row>
    <row r="1265" spans="6:11" ht="26.25" thickBot="1">
      <c r="F1265" s="66" t="s">
        <v>4678</v>
      </c>
      <c r="K1265" s="63" t="s">
        <v>741</v>
      </c>
    </row>
    <row r="1266" spans="6:11" ht="39" thickBot="1">
      <c r="F1266" s="66" t="s">
        <v>1192</v>
      </c>
      <c r="K1266" s="63" t="s">
        <v>1184</v>
      </c>
    </row>
    <row r="1267" spans="6:11" ht="39" thickBot="1">
      <c r="F1267" s="66" t="s">
        <v>1192</v>
      </c>
      <c r="K1267" s="63" t="s">
        <v>1188</v>
      </c>
    </row>
    <row r="1268" spans="6:11" ht="13.5" thickBot="1">
      <c r="F1268" s="62" t="s">
        <v>1057</v>
      </c>
      <c r="K1268" s="60"/>
    </row>
    <row r="1269" spans="6:11" ht="13.5" thickBot="1">
      <c r="F1269" s="62" t="s">
        <v>1057</v>
      </c>
      <c r="K1269" s="60" t="s">
        <v>4725</v>
      </c>
    </row>
    <row r="1270" spans="6:11" ht="13.5" thickBot="1">
      <c r="F1270" s="66" t="s">
        <v>4726</v>
      </c>
      <c r="K1270" s="63" t="s">
        <v>4727</v>
      </c>
    </row>
    <row r="1271" spans="6:11" ht="13.5" thickBot="1">
      <c r="F1271" s="66" t="s">
        <v>4726</v>
      </c>
      <c r="K1271" s="63" t="s">
        <v>4728</v>
      </c>
    </row>
    <row r="1272" spans="6:11" ht="13.5" thickBot="1">
      <c r="F1272" s="62" t="s">
        <v>4459</v>
      </c>
      <c r="K1272" s="60" t="s">
        <v>4729</v>
      </c>
    </row>
    <row r="1273" spans="6:11" ht="13.5" thickBot="1">
      <c r="F1273" s="62" t="s">
        <v>4498</v>
      </c>
      <c r="K1273" s="60" t="s">
        <v>1116</v>
      </c>
    </row>
    <row r="1274" spans="6:11" ht="13.5" thickBot="1">
      <c r="F1274" s="66" t="s">
        <v>4588</v>
      </c>
      <c r="K1274" s="63" t="s">
        <v>4730</v>
      </c>
    </row>
    <row r="1275" spans="6:11" ht="13.5" thickBot="1">
      <c r="F1275" s="66" t="s">
        <v>4588</v>
      </c>
      <c r="K1275" s="63" t="s">
        <v>748</v>
      </c>
    </row>
    <row r="1276" spans="6:11" ht="13.5" thickBot="1">
      <c r="F1276" s="62" t="s">
        <v>1070</v>
      </c>
      <c r="K1276" s="60" t="s">
        <v>1071</v>
      </c>
    </row>
    <row r="1277" spans="6:11" ht="13.5" thickBot="1">
      <c r="F1277" s="62" t="s">
        <v>1049</v>
      </c>
      <c r="K1277" s="60" t="s">
        <v>4731</v>
      </c>
    </row>
    <row r="1278" spans="6:11" ht="13.5" thickBot="1">
      <c r="F1278" s="62" t="s">
        <v>4508</v>
      </c>
      <c r="K1278" s="60" t="s">
        <v>4732</v>
      </c>
    </row>
    <row r="1279" spans="6:11" ht="13.5" thickBot="1">
      <c r="F1279" s="62" t="s">
        <v>4508</v>
      </c>
      <c r="K1279" s="60" t="s">
        <v>4733</v>
      </c>
    </row>
    <row r="1280" spans="6:11" ht="13.5" thickBot="1">
      <c r="F1280" s="62" t="s">
        <v>4484</v>
      </c>
      <c r="K1280" s="60" t="s">
        <v>4734</v>
      </c>
    </row>
    <row r="1281" spans="6:11" ht="13.5" thickBot="1">
      <c r="F1281" s="66" t="s">
        <v>3961</v>
      </c>
      <c r="K1281" s="63" t="s">
        <v>4735</v>
      </c>
    </row>
    <row r="1282" spans="6:11" ht="13.5" thickBot="1">
      <c r="F1282" s="62" t="s">
        <v>1143</v>
      </c>
      <c r="K1282" s="60" t="s">
        <v>4736</v>
      </c>
    </row>
    <row r="1283" spans="6:11" ht="13.5" thickBot="1">
      <c r="F1283" s="62" t="s">
        <v>1161</v>
      </c>
      <c r="K1283" s="60" t="s">
        <v>4737</v>
      </c>
    </row>
    <row r="1284" spans="6:11" ht="13.5" thickBot="1">
      <c r="F1284" s="62" t="s">
        <v>4390</v>
      </c>
      <c r="K1284" s="60" t="s">
        <v>4738</v>
      </c>
    </row>
    <row r="1285" spans="6:11" ht="13.5" thickBot="1">
      <c r="F1285" s="66" t="s">
        <v>1078</v>
      </c>
      <c r="K1285" s="63" t="s">
        <v>752</v>
      </c>
    </row>
    <row r="1286" spans="6:11" ht="13.5" thickBot="1">
      <c r="F1286" s="66" t="s">
        <v>1078</v>
      </c>
      <c r="K1286" s="63" t="s">
        <v>4739</v>
      </c>
    </row>
    <row r="1287" spans="6:11" ht="13.5" thickBot="1">
      <c r="F1287" s="66" t="s">
        <v>1078</v>
      </c>
      <c r="K1287" s="63" t="s">
        <v>4740</v>
      </c>
    </row>
    <row r="1288" spans="6:11" ht="13.5" thickBot="1">
      <c r="F1288" s="66" t="s">
        <v>1078</v>
      </c>
      <c r="K1288" s="63" t="s">
        <v>756</v>
      </c>
    </row>
    <row r="1289" spans="6:11" ht="13.5" thickBot="1">
      <c r="F1289" s="66" t="s">
        <v>1078</v>
      </c>
      <c r="K1289" s="63" t="s">
        <v>760</v>
      </c>
    </row>
    <row r="1290" spans="6:11" ht="13.5" thickBot="1">
      <c r="F1290" s="66" t="s">
        <v>4699</v>
      </c>
      <c r="K1290" s="63" t="s">
        <v>4741</v>
      </c>
    </row>
    <row r="1291" spans="6:11" ht="26.25" thickBot="1">
      <c r="F1291" s="62" t="s">
        <v>1052</v>
      </c>
      <c r="K1291" s="60" t="s">
        <v>4742</v>
      </c>
    </row>
    <row r="1292" spans="6:11" ht="26.25" thickBot="1">
      <c r="F1292" s="62" t="s">
        <v>1052</v>
      </c>
      <c r="K1292" s="60" t="s">
        <v>1053</v>
      </c>
    </row>
    <row r="1293" spans="6:11" ht="13.5" thickBot="1">
      <c r="F1293" s="66" t="s">
        <v>4579</v>
      </c>
      <c r="K1293" s="63" t="s">
        <v>1107</v>
      </c>
    </row>
    <row r="1294" spans="6:11" ht="13.5" thickBot="1">
      <c r="F1294" s="66" t="s">
        <v>4579</v>
      </c>
      <c r="K1294" s="63" t="s">
        <v>774</v>
      </c>
    </row>
    <row r="1295" spans="6:11" ht="13.5" thickBot="1">
      <c r="F1295" s="66" t="s">
        <v>4579</v>
      </c>
      <c r="K1295" s="63" t="s">
        <v>777</v>
      </c>
    </row>
    <row r="1296" spans="6:11" ht="13.5" thickBot="1">
      <c r="F1296" s="66" t="s">
        <v>4579</v>
      </c>
      <c r="K1296" s="63" t="s">
        <v>780</v>
      </c>
    </row>
    <row r="1297" spans="6:11" ht="13.5" thickBot="1">
      <c r="F1297" s="62" t="s">
        <v>384</v>
      </c>
      <c r="K1297" s="60" t="s">
        <v>1102</v>
      </c>
    </row>
    <row r="1298" spans="6:11" ht="13.5" thickBot="1">
      <c r="F1298" s="62" t="s">
        <v>384</v>
      </c>
      <c r="K1298" s="60" t="s">
        <v>1089</v>
      </c>
    </row>
    <row r="1299" spans="6:11" ht="13.5" thickBot="1">
      <c r="F1299" s="66" t="s">
        <v>4623</v>
      </c>
      <c r="K1299" s="63" t="s">
        <v>785</v>
      </c>
    </row>
    <row r="1300" spans="6:11" ht="13.5" thickBot="1">
      <c r="F1300" s="66" t="s">
        <v>4623</v>
      </c>
      <c r="K1300" s="63" t="s">
        <v>787</v>
      </c>
    </row>
    <row r="1301" spans="6:11" ht="13.5" thickBot="1">
      <c r="F1301" s="66" t="s">
        <v>4577</v>
      </c>
      <c r="K1301" s="63" t="s">
        <v>1105</v>
      </c>
    </row>
    <row r="1302" spans="6:11" ht="13.5" thickBot="1">
      <c r="F1302" s="62" t="s">
        <v>1093</v>
      </c>
      <c r="K1302" s="60" t="s">
        <v>4743</v>
      </c>
    </row>
    <row r="1303" spans="6:11" ht="13.5" thickBot="1">
      <c r="F1303" s="66" t="s">
        <v>4571</v>
      </c>
      <c r="K1303" s="63" t="s">
        <v>796</v>
      </c>
    </row>
    <row r="1304" spans="6:11" ht="13.5" thickBot="1">
      <c r="F1304" s="66" t="s">
        <v>4571</v>
      </c>
      <c r="K1304" s="63" t="s">
        <v>799</v>
      </c>
    </row>
    <row r="1305" spans="6:11" ht="13.5" thickBot="1">
      <c r="F1305" s="66" t="s">
        <v>4571</v>
      </c>
      <c r="K1305" s="63" t="s">
        <v>802</v>
      </c>
    </row>
    <row r="1306" spans="6:11" ht="13.5" thickBot="1">
      <c r="F1306" s="66" t="s">
        <v>4571</v>
      </c>
      <c r="K1306" s="63" t="s">
        <v>805</v>
      </c>
    </row>
    <row r="1307" spans="6:11" ht="13.5" thickBot="1">
      <c r="F1307" s="66" t="s">
        <v>4744</v>
      </c>
      <c r="K1307" s="63" t="s">
        <v>4745</v>
      </c>
    </row>
    <row r="1308" spans="6:11" ht="13.5" thickBot="1">
      <c r="F1308" s="66" t="s">
        <v>4744</v>
      </c>
      <c r="K1308" s="63" t="s">
        <v>4746</v>
      </c>
    </row>
    <row r="1309" spans="6:11" ht="13.5" thickBot="1">
      <c r="F1309" s="62" t="s">
        <v>458</v>
      </c>
      <c r="K1309" s="60" t="s">
        <v>1114</v>
      </c>
    </row>
    <row r="1310" spans="6:11" ht="13.5" thickBot="1">
      <c r="F1310" s="62" t="s">
        <v>458</v>
      </c>
      <c r="K1310" s="60" t="s">
        <v>4747</v>
      </c>
    </row>
    <row r="1311" spans="6:11" ht="13.5" thickBot="1">
      <c r="F1311" s="62" t="s">
        <v>4748</v>
      </c>
      <c r="K1311" s="60" t="s">
        <v>4749</v>
      </c>
    </row>
    <row r="1312" spans="6:11" ht="13.5" thickBot="1">
      <c r="F1312" s="62" t="s">
        <v>1073</v>
      </c>
      <c r="K1312" s="60" t="s">
        <v>1074</v>
      </c>
    </row>
    <row r="1313" spans="6:11" ht="13.5" thickBot="1">
      <c r="F1313" s="62" t="s">
        <v>1073</v>
      </c>
      <c r="K1313" s="60" t="s">
        <v>1096</v>
      </c>
    </row>
    <row r="1314" spans="6:11" ht="39" thickBot="1">
      <c r="F1314" s="66" t="s">
        <v>1192</v>
      </c>
      <c r="K1314" s="63" t="s">
        <v>1174</v>
      </c>
    </row>
    <row r="1315" spans="6:11" ht="39" thickBot="1">
      <c r="F1315" s="66" t="s">
        <v>1192</v>
      </c>
      <c r="K1315" s="63" t="s">
        <v>1176</v>
      </c>
    </row>
    <row r="1316" spans="6:11" ht="13.5" thickBot="1">
      <c r="F1316" s="62" t="s">
        <v>1080</v>
      </c>
      <c r="K1316" s="60" t="s">
        <v>4750</v>
      </c>
    </row>
    <row r="1317" spans="6:11" ht="26.25" thickBot="1">
      <c r="F1317" s="66" t="s">
        <v>4678</v>
      </c>
      <c r="K1317" s="63" t="s">
        <v>808</v>
      </c>
    </row>
    <row r="1318" spans="6:11" ht="26.25" thickBot="1">
      <c r="F1318" s="66" t="s">
        <v>4678</v>
      </c>
      <c r="K1318" s="63" t="s">
        <v>4751</v>
      </c>
    </row>
    <row r="1319" spans="6:11" ht="26.25" thickBot="1">
      <c r="F1319" s="66" t="s">
        <v>4678</v>
      </c>
      <c r="K1319" s="63" t="s">
        <v>811</v>
      </c>
    </row>
    <row r="1320" spans="6:11" ht="26.25" thickBot="1">
      <c r="F1320" s="66" t="s">
        <v>4678</v>
      </c>
      <c r="K1320" s="63" t="s">
        <v>4752</v>
      </c>
    </row>
    <row r="1321" spans="6:11" ht="26.25" thickBot="1">
      <c r="F1321" s="66" t="s">
        <v>4678</v>
      </c>
      <c r="K1321" s="63" t="s">
        <v>814</v>
      </c>
    </row>
    <row r="1322" spans="6:11" ht="13.5" thickBot="1">
      <c r="F1322" s="66" t="s">
        <v>4572</v>
      </c>
      <c r="K1322" s="63" t="s">
        <v>830</v>
      </c>
    </row>
    <row r="1323" spans="6:11" ht="13.5" thickBot="1">
      <c r="F1323" s="66" t="s">
        <v>4572</v>
      </c>
      <c r="K1323" s="63" t="s">
        <v>833</v>
      </c>
    </row>
    <row r="1324" spans="6:11" ht="13.5" thickBot="1">
      <c r="F1324" s="66" t="s">
        <v>4572</v>
      </c>
      <c r="K1324" s="63" t="s">
        <v>836</v>
      </c>
    </row>
    <row r="1325" spans="6:11" ht="13.5" thickBot="1">
      <c r="F1325" s="62" t="s">
        <v>1057</v>
      </c>
      <c r="K1325" s="60" t="s">
        <v>1087</v>
      </c>
    </row>
    <row r="1326" spans="6:11" ht="13.5" thickBot="1">
      <c r="F1326" s="62" t="s">
        <v>4498</v>
      </c>
      <c r="K1326" s="60" t="s">
        <v>4753</v>
      </c>
    </row>
    <row r="1327" spans="6:11" ht="13.5" thickBot="1">
      <c r="F1327" s="62" t="s">
        <v>4498</v>
      </c>
      <c r="K1327" s="60" t="s">
        <v>1125</v>
      </c>
    </row>
    <row r="1328" spans="6:11" ht="13.5" thickBot="1">
      <c r="F1328" s="62" t="s">
        <v>4498</v>
      </c>
      <c r="K1328" s="60" t="s">
        <v>4754</v>
      </c>
    </row>
    <row r="1329" spans="6:11" ht="13.5" thickBot="1">
      <c r="F1329" s="62" t="s">
        <v>1070</v>
      </c>
      <c r="K1329" s="60" t="s">
        <v>1091</v>
      </c>
    </row>
    <row r="1330" spans="6:11" ht="13.5" thickBot="1">
      <c r="F1330" s="66" t="s">
        <v>3961</v>
      </c>
      <c r="K1330" s="63" t="s">
        <v>4755</v>
      </c>
    </row>
    <row r="1331" spans="6:11" ht="13.5" thickBot="1">
      <c r="F1331" s="66" t="s">
        <v>1078</v>
      </c>
      <c r="K1331" s="63" t="s">
        <v>839</v>
      </c>
    </row>
    <row r="1332" spans="6:11" ht="13.5" thickBot="1">
      <c r="F1332" s="66" t="s">
        <v>1078</v>
      </c>
      <c r="K1332" s="63" t="s">
        <v>4756</v>
      </c>
    </row>
    <row r="1333" spans="6:11" ht="13.5" thickBot="1">
      <c r="F1333" s="62" t="s">
        <v>1206</v>
      </c>
      <c r="K1333" s="60" t="s">
        <v>4757</v>
      </c>
    </row>
    <row r="1334" spans="6:11" ht="13.5" thickBot="1">
      <c r="F1334" s="66" t="s">
        <v>4577</v>
      </c>
      <c r="K1334" s="63" t="s">
        <v>4758</v>
      </c>
    </row>
    <row r="1335" spans="6:11" ht="13.5" thickBot="1">
      <c r="F1335" s="62" t="s">
        <v>1158</v>
      </c>
      <c r="K1335" s="60" t="s">
        <v>4759</v>
      </c>
    </row>
    <row r="1336" spans="6:11" ht="13.5" thickBot="1">
      <c r="F1336" s="62" t="s">
        <v>384</v>
      </c>
      <c r="K1336" s="60" t="s">
        <v>4760</v>
      </c>
    </row>
    <row r="1337" spans="6:11" ht="13.5" thickBot="1">
      <c r="F1337" s="66" t="s">
        <v>4761</v>
      </c>
      <c r="K1337" s="63" t="s">
        <v>844</v>
      </c>
    </row>
    <row r="1338" spans="6:11" ht="13.5" thickBot="1">
      <c r="F1338" s="62" t="s">
        <v>4762</v>
      </c>
      <c r="K1338" s="60" t="s">
        <v>4763</v>
      </c>
    </row>
    <row r="1339" spans="6:11" ht="13.5" thickBot="1">
      <c r="F1339" s="66" t="s">
        <v>4744</v>
      </c>
      <c r="K1339" s="63" t="s">
        <v>4764</v>
      </c>
    </row>
    <row r="1340" spans="6:11" ht="13.5" thickBot="1">
      <c r="F1340" s="62" t="s">
        <v>4765</v>
      </c>
      <c r="K1340" s="60" t="s">
        <v>4766</v>
      </c>
    </row>
    <row r="1341" spans="6:11" ht="39" thickBot="1">
      <c r="F1341" s="68" t="s">
        <v>4678</v>
      </c>
      <c r="K1341" s="63" t="s">
        <v>855</v>
      </c>
    </row>
    <row r="1342" spans="6:11" ht="39" thickBot="1">
      <c r="F1342" s="68" t="s">
        <v>4678</v>
      </c>
      <c r="K1342" s="63" t="s">
        <v>858</v>
      </c>
    </row>
    <row r="1343" spans="6:11" ht="39" thickBot="1">
      <c r="F1343" s="68" t="s">
        <v>4678</v>
      </c>
      <c r="K1343" s="63" t="s">
        <v>861</v>
      </c>
    </row>
    <row r="1344" spans="6:11" ht="39" thickBot="1">
      <c r="F1344" s="68" t="s">
        <v>4678</v>
      </c>
      <c r="K1344" s="63" t="s">
        <v>4767</v>
      </c>
    </row>
    <row r="1345" spans="6:11" ht="39" thickBot="1">
      <c r="F1345" s="68" t="s">
        <v>4678</v>
      </c>
      <c r="K1345" s="63" t="s">
        <v>4768</v>
      </c>
    </row>
    <row r="1346" spans="6:11" ht="13.5" thickBot="1">
      <c r="F1346" s="62" t="s">
        <v>1073</v>
      </c>
      <c r="K1346" s="60" t="s">
        <v>4769</v>
      </c>
    </row>
    <row r="1347" spans="6:11" ht="39" thickBot="1">
      <c r="F1347" s="66" t="s">
        <v>1192</v>
      </c>
      <c r="K1347" s="63" t="s">
        <v>1180</v>
      </c>
    </row>
    <row r="1348" spans="6:11" ht="39" thickBot="1">
      <c r="F1348" s="66" t="s">
        <v>1192</v>
      </c>
      <c r="K1348" s="63" t="s">
        <v>1170</v>
      </c>
    </row>
    <row r="1349" spans="6:11" ht="13.5" thickBot="1">
      <c r="F1349" s="62" t="s">
        <v>1080</v>
      </c>
      <c r="K1349" s="60" t="s">
        <v>1130</v>
      </c>
    </row>
    <row r="1350" spans="6:11" ht="13.5" thickBot="1">
      <c r="F1350" s="62" t="s">
        <v>4770</v>
      </c>
      <c r="K1350" s="60" t="s">
        <v>4771</v>
      </c>
    </row>
    <row r="1351" spans="6:11" ht="13.5" thickBot="1">
      <c r="F1351" s="66" t="s">
        <v>868</v>
      </c>
      <c r="K1351" s="63" t="s">
        <v>4772</v>
      </c>
    </row>
    <row r="1352" spans="6:11" ht="13.5" thickBot="1">
      <c r="F1352" s="66" t="s">
        <v>868</v>
      </c>
      <c r="K1352" s="63" t="s">
        <v>872</v>
      </c>
    </row>
    <row r="1353" spans="6:11" ht="13.5" thickBot="1">
      <c r="F1353" s="66" t="s">
        <v>868</v>
      </c>
      <c r="K1353" s="63" t="s">
        <v>869</v>
      </c>
    </row>
    <row r="1354" spans="6:11" ht="13.5" thickBot="1">
      <c r="F1354" s="66" t="s">
        <v>4572</v>
      </c>
      <c r="K1354" s="63" t="s">
        <v>877</v>
      </c>
    </row>
    <row r="1355" spans="6:11" ht="13.5" thickBot="1">
      <c r="F1355" s="66" t="s">
        <v>4572</v>
      </c>
      <c r="K1355" s="63" t="s">
        <v>880</v>
      </c>
    </row>
    <row r="1356" spans="6:11" ht="13.5" thickBot="1">
      <c r="F1356" s="66" t="s">
        <v>4572</v>
      </c>
      <c r="K1356" s="63" t="s">
        <v>883</v>
      </c>
    </row>
    <row r="1357" spans="6:11" ht="13.5" thickBot="1">
      <c r="F1357" s="66" t="s">
        <v>4572</v>
      </c>
      <c r="K1357" s="63" t="s">
        <v>886</v>
      </c>
    </row>
    <row r="1358" spans="6:11" ht="13.5" thickBot="1">
      <c r="F1358" s="62" t="s">
        <v>1057</v>
      </c>
      <c r="K1358" s="60" t="s">
        <v>1120</v>
      </c>
    </row>
    <row r="1359" spans="6:11" ht="13.5" thickBot="1">
      <c r="F1359" s="66" t="s">
        <v>4773</v>
      </c>
      <c r="K1359" s="63" t="s">
        <v>4774</v>
      </c>
    </row>
    <row r="1360" spans="6:11" ht="13.5" thickBot="1">
      <c r="F1360" s="66" t="s">
        <v>4588</v>
      </c>
      <c r="K1360" s="63" t="s">
        <v>4775</v>
      </c>
    </row>
    <row r="1361" spans="6:11" ht="13.5" thickBot="1">
      <c r="F1361" s="66" t="s">
        <v>4588</v>
      </c>
      <c r="K1361" s="63" t="s">
        <v>4776</v>
      </c>
    </row>
    <row r="1362" spans="6:11" ht="13.5" thickBot="1">
      <c r="F1362" s="66" t="s">
        <v>4588</v>
      </c>
      <c r="K1362" s="63" t="s">
        <v>4777</v>
      </c>
    </row>
    <row r="1363" spans="6:11" ht="13.5" thickBot="1">
      <c r="F1363" s="62" t="s">
        <v>4390</v>
      </c>
      <c r="K1363" s="60" t="s">
        <v>4778</v>
      </c>
    </row>
    <row r="1364" spans="6:11" ht="13.5" thickBot="1">
      <c r="F1364" s="66" t="s">
        <v>1078</v>
      </c>
      <c r="K1364" s="63" t="s">
        <v>906</v>
      </c>
    </row>
    <row r="1365" spans="6:11" ht="13.5" thickBot="1">
      <c r="F1365" s="66" t="s">
        <v>1078</v>
      </c>
      <c r="K1365" s="63" t="s">
        <v>910</v>
      </c>
    </row>
    <row r="1366" spans="6:11" ht="13.5" thickBot="1">
      <c r="F1366" s="66" t="s">
        <v>1078</v>
      </c>
      <c r="K1366" s="63" t="s">
        <v>914</v>
      </c>
    </row>
    <row r="1367" spans="6:11" ht="13.5" thickBot="1">
      <c r="F1367" s="66" t="s">
        <v>1078</v>
      </c>
      <c r="K1367" s="63" t="s">
        <v>918</v>
      </c>
    </row>
    <row r="1368" spans="6:11" ht="13.5" thickBot="1">
      <c r="F1368" s="66" t="s">
        <v>1078</v>
      </c>
      <c r="K1368" s="63" t="s">
        <v>922</v>
      </c>
    </row>
    <row r="1369" spans="6:11" ht="13.5" thickBot="1">
      <c r="F1369" s="62" t="s">
        <v>4779</v>
      </c>
      <c r="K1369" s="60" t="s">
        <v>4780</v>
      </c>
    </row>
    <row r="1370" spans="6:11" ht="13.5" thickBot="1">
      <c r="F1370" s="66" t="s">
        <v>4579</v>
      </c>
      <c r="K1370" s="63" t="s">
        <v>929</v>
      </c>
    </row>
    <row r="1371" spans="6:11" ht="13.5" thickBot="1">
      <c r="F1371" s="66" t="s">
        <v>4579</v>
      </c>
      <c r="K1371" s="63" t="s">
        <v>932</v>
      </c>
    </row>
    <row r="1372" spans="6:11" ht="13.5" thickBot="1">
      <c r="F1372" s="66" t="s">
        <v>4579</v>
      </c>
      <c r="K1372" s="63" t="s">
        <v>935</v>
      </c>
    </row>
    <row r="1373" spans="6:11" ht="13.5" thickBot="1">
      <c r="F1373" s="66" t="s">
        <v>4579</v>
      </c>
      <c r="K1373" s="63" t="s">
        <v>4781</v>
      </c>
    </row>
    <row r="1374" spans="6:11" ht="13.5" thickBot="1">
      <c r="F1374" s="66" t="s">
        <v>4579</v>
      </c>
      <c r="K1374" s="63" t="s">
        <v>938</v>
      </c>
    </row>
    <row r="1375" spans="6:11" ht="13.5" thickBot="1">
      <c r="F1375" s="66" t="s">
        <v>4623</v>
      </c>
      <c r="K1375" s="63" t="s">
        <v>941</v>
      </c>
    </row>
    <row r="1376" spans="6:11" ht="13.5" thickBot="1">
      <c r="F1376" s="66" t="s">
        <v>4623</v>
      </c>
      <c r="K1376" s="63" t="s">
        <v>4782</v>
      </c>
    </row>
    <row r="1377" spans="6:11" ht="13.5" thickBot="1">
      <c r="F1377" s="66" t="s">
        <v>4623</v>
      </c>
      <c r="K1377" s="63" t="s">
        <v>945</v>
      </c>
    </row>
    <row r="1378" spans="6:11" ht="13.5" thickBot="1">
      <c r="F1378" s="66" t="s">
        <v>4623</v>
      </c>
      <c r="K1378" s="63" t="s">
        <v>949</v>
      </c>
    </row>
    <row r="1379" spans="6:11" ht="13.5" thickBot="1">
      <c r="F1379" s="62" t="s">
        <v>1111</v>
      </c>
      <c r="K1379" s="60" t="s">
        <v>1132</v>
      </c>
    </row>
    <row r="1380" spans="6:11" ht="13.5" thickBot="1">
      <c r="F1380" s="62" t="s">
        <v>2683</v>
      </c>
      <c r="K1380" s="60" t="s">
        <v>1128</v>
      </c>
    </row>
    <row r="1381" spans="6:11" ht="13.5" thickBot="1">
      <c r="F1381" s="62" t="s">
        <v>1140</v>
      </c>
      <c r="K1381" s="60" t="s">
        <v>4783</v>
      </c>
    </row>
    <row r="1382" spans="6:11" ht="13.5" thickBot="1">
      <c r="F1382" s="62" t="s">
        <v>461</v>
      </c>
      <c r="K1382" s="60" t="s">
        <v>1085</v>
      </c>
    </row>
    <row r="1383" spans="6:11" ht="39" thickBot="1">
      <c r="F1383" s="66" t="s">
        <v>1192</v>
      </c>
      <c r="K1383" s="63" t="s">
        <v>1193</v>
      </c>
    </row>
    <row r="1384" spans="6:11" ht="39" thickBot="1">
      <c r="F1384" s="66" t="s">
        <v>1192</v>
      </c>
      <c r="K1384" s="63" t="s">
        <v>1172</v>
      </c>
    </row>
    <row r="1385" spans="6:11" ht="26.25" thickBot="1">
      <c r="F1385" s="66" t="s">
        <v>4678</v>
      </c>
      <c r="K1385" s="63" t="s">
        <v>969</v>
      </c>
    </row>
    <row r="1386" spans="6:11" ht="26.25" thickBot="1">
      <c r="F1386" s="66" t="s">
        <v>4678</v>
      </c>
      <c r="K1386" s="63" t="s">
        <v>972</v>
      </c>
    </row>
    <row r="1387" spans="6:11" ht="26.25" thickBot="1">
      <c r="F1387" s="66" t="s">
        <v>4678</v>
      </c>
      <c r="K1387" s="63" t="s">
        <v>975</v>
      </c>
    </row>
    <row r="1388" spans="6:11" ht="13.5" thickBot="1">
      <c r="F1388" s="62" t="s">
        <v>1057</v>
      </c>
      <c r="K1388" s="60" t="s">
        <v>4784</v>
      </c>
    </row>
    <row r="1389" spans="6:11" ht="13.5" thickBot="1">
      <c r="F1389" s="62" t="s">
        <v>4459</v>
      </c>
      <c r="K1389" s="60" t="s">
        <v>4785</v>
      </c>
    </row>
    <row r="1390" spans="6:11" ht="13.5" thickBot="1">
      <c r="F1390" s="62" t="s">
        <v>3691</v>
      </c>
      <c r="K1390" s="60" t="s">
        <v>1152</v>
      </c>
    </row>
    <row r="1391" spans="6:11" ht="13.5" thickBot="1">
      <c r="F1391" s="62" t="s">
        <v>3691</v>
      </c>
      <c r="K1391" s="60" t="s">
        <v>4786</v>
      </c>
    </row>
    <row r="1392" spans="6:11" ht="13.5" thickBot="1">
      <c r="F1392" s="62" t="s">
        <v>4446</v>
      </c>
      <c r="K1392" s="60" t="s">
        <v>4787</v>
      </c>
    </row>
    <row r="1393" spans="6:11" ht="13.5" thickBot="1">
      <c r="F1393" s="62" t="s">
        <v>1049</v>
      </c>
      <c r="K1393" s="60" t="s">
        <v>1050</v>
      </c>
    </row>
    <row r="1394" spans="6:11" ht="13.5" thickBot="1">
      <c r="F1394" s="66" t="s">
        <v>3961</v>
      </c>
      <c r="K1394" s="63" t="s">
        <v>4788</v>
      </c>
    </row>
    <row r="1395" spans="6:11" ht="13.5" thickBot="1">
      <c r="F1395" s="62" t="s">
        <v>1060</v>
      </c>
      <c r="K1395" s="60" t="s">
        <v>1061</v>
      </c>
    </row>
    <row r="1396" spans="6:11" ht="13.5" thickBot="1">
      <c r="F1396" s="66" t="s">
        <v>1078</v>
      </c>
      <c r="K1396" s="63" t="s">
        <v>4789</v>
      </c>
    </row>
    <row r="1397" spans="6:11" ht="13.5" thickBot="1">
      <c r="F1397" s="66" t="s">
        <v>1078</v>
      </c>
      <c r="K1397" s="63" t="s">
        <v>4790</v>
      </c>
    </row>
    <row r="1398" spans="6:11" ht="13.5" thickBot="1">
      <c r="F1398" s="66" t="s">
        <v>1078</v>
      </c>
      <c r="K1398" s="63" t="s">
        <v>986</v>
      </c>
    </row>
    <row r="1399" spans="6:11" ht="13.5" thickBot="1">
      <c r="F1399" s="66" t="s">
        <v>1078</v>
      </c>
      <c r="K1399" s="63" t="s">
        <v>4791</v>
      </c>
    </row>
    <row r="1400" spans="6:11" ht="13.5" thickBot="1">
      <c r="F1400" s="62" t="s">
        <v>461</v>
      </c>
      <c r="K1400" s="60" t="s">
        <v>4792</v>
      </c>
    </row>
    <row r="1401" spans="6:11" ht="26.25" thickBot="1">
      <c r="F1401" s="62" t="s">
        <v>1052</v>
      </c>
      <c r="K1401" s="60" t="s">
        <v>4793</v>
      </c>
    </row>
    <row r="1402" spans="6:11" ht="26.25" thickBot="1">
      <c r="F1402" s="62" t="s">
        <v>1052</v>
      </c>
      <c r="K1402" s="60" t="s">
        <v>4794</v>
      </c>
    </row>
    <row r="1403" spans="6:11" ht="13.5" thickBot="1">
      <c r="F1403" s="66" t="s">
        <v>4579</v>
      </c>
      <c r="K1403" s="63" t="s">
        <v>4795</v>
      </c>
    </row>
    <row r="1404" spans="6:11" ht="13.5" thickBot="1">
      <c r="F1404" s="66" t="s">
        <v>4579</v>
      </c>
      <c r="K1404" s="63" t="s">
        <v>995</v>
      </c>
    </row>
    <row r="1405" spans="6:11" ht="13.5" thickBot="1">
      <c r="F1405" s="66" t="s">
        <v>4579</v>
      </c>
      <c r="K1405" s="63" t="s">
        <v>998</v>
      </c>
    </row>
    <row r="1406" spans="6:11" ht="13.5" thickBot="1">
      <c r="F1406" s="66" t="s">
        <v>4579</v>
      </c>
      <c r="K1406" s="63" t="s">
        <v>1001</v>
      </c>
    </row>
    <row r="1407" spans="6:11" ht="13.5" thickBot="1">
      <c r="F1407" s="62" t="s">
        <v>391</v>
      </c>
      <c r="K1407" s="60" t="s">
        <v>4796</v>
      </c>
    </row>
    <row r="1408" spans="6:11" ht="13.5" thickBot="1">
      <c r="F1408" s="62" t="s">
        <v>398</v>
      </c>
      <c r="K1408" s="60" t="s">
        <v>4797</v>
      </c>
    </row>
    <row r="1409" spans="6:11" ht="13.5" thickBot="1">
      <c r="F1409" s="62" t="s">
        <v>1143</v>
      </c>
      <c r="K1409" s="60" t="s">
        <v>4798</v>
      </c>
    </row>
    <row r="1410" spans="6:11" ht="13.5" thickBot="1">
      <c r="F1410" s="62" t="s">
        <v>1122</v>
      </c>
      <c r="K1410" s="60" t="s">
        <v>1123</v>
      </c>
    </row>
    <row r="1411" spans="6:11" ht="26.25" thickBot="1">
      <c r="F1411" s="62" t="s">
        <v>4552</v>
      </c>
      <c r="K1411" s="60" t="s">
        <v>4799</v>
      </c>
    </row>
    <row r="1412" spans="6:11" ht="13.5" thickBot="1">
      <c r="F1412" s="62" t="s">
        <v>2555</v>
      </c>
      <c r="K1412" s="60" t="s">
        <v>4800</v>
      </c>
    </row>
    <row r="1413" spans="6:11" ht="13.5" thickBot="1">
      <c r="F1413" s="62" t="s">
        <v>444</v>
      </c>
      <c r="K1413" s="60" t="s">
        <v>4801</v>
      </c>
    </row>
    <row r="1414" spans="6:11" ht="13.5" thickBot="1">
      <c r="F1414" s="62" t="s">
        <v>1093</v>
      </c>
      <c r="K1414" s="60" t="s">
        <v>1094</v>
      </c>
    </row>
    <row r="1415" spans="6:11" ht="13.5" thickBot="1">
      <c r="F1415" s="62" t="s">
        <v>1093</v>
      </c>
      <c r="K1415" s="60" t="s">
        <v>4802</v>
      </c>
    </row>
    <row r="1416" spans="6:11" ht="13.5" thickBot="1">
      <c r="F1416" s="62" t="s">
        <v>1093</v>
      </c>
      <c r="K1416" s="60" t="s">
        <v>4803</v>
      </c>
    </row>
    <row r="1417" spans="6:11" ht="13.5" thickBot="1">
      <c r="F1417" s="66" t="s">
        <v>709</v>
      </c>
      <c r="K1417" s="63" t="s">
        <v>1011</v>
      </c>
    </row>
    <row r="1418" spans="6:11" ht="13.5" thickBot="1">
      <c r="F1418" s="62" t="s">
        <v>458</v>
      </c>
      <c r="K1418" s="60" t="s">
        <v>4804</v>
      </c>
    </row>
    <row r="1419" spans="6:11" ht="13.5" thickBot="1">
      <c r="F1419" s="62" t="s">
        <v>458</v>
      </c>
      <c r="K1419" s="60" t="s">
        <v>4805</v>
      </c>
    </row>
    <row r="1420" spans="6:11" ht="39" thickBot="1">
      <c r="F1420" s="68" t="s">
        <v>4678</v>
      </c>
      <c r="K1420" s="63" t="s">
        <v>1014</v>
      </c>
    </row>
    <row r="1421" spans="6:11" ht="39" thickBot="1">
      <c r="F1421" s="68" t="s">
        <v>4678</v>
      </c>
      <c r="K1421" s="63" t="s">
        <v>1017</v>
      </c>
    </row>
    <row r="1422" spans="6:11" ht="39" thickBot="1">
      <c r="F1422" s="66" t="s">
        <v>1192</v>
      </c>
      <c r="K1422" s="63" t="s">
        <v>1178</v>
      </c>
    </row>
    <row r="1423" spans="6:11" ht="39" thickBot="1">
      <c r="F1423" s="66" t="s">
        <v>1192</v>
      </c>
      <c r="K1423" s="63" t="s">
        <v>1195</v>
      </c>
    </row>
    <row r="1424" spans="6:11" ht="13.5" thickBot="1">
      <c r="F1424" s="62" t="s">
        <v>1080</v>
      </c>
      <c r="K1424" s="60" t="s">
        <v>1081</v>
      </c>
    </row>
    <row r="1425" spans="6:11" ht="13.5" thickBot="1">
      <c r="F1425" s="62" t="s">
        <v>1080</v>
      </c>
      <c r="K1425" s="60" t="s">
        <v>1098</v>
      </c>
    </row>
    <row r="1426" spans="6:11" ht="26.25" thickBot="1">
      <c r="F1426" s="66" t="s">
        <v>4678</v>
      </c>
      <c r="K1426" s="63" t="s">
        <v>1020</v>
      </c>
    </row>
    <row r="1427" spans="6:11" ht="13.5" thickBot="1">
      <c r="F1427" s="66" t="s">
        <v>868</v>
      </c>
      <c r="K1427" s="63" t="s">
        <v>1026</v>
      </c>
    </row>
    <row r="1428" spans="6:11" ht="13.5" thickBot="1">
      <c r="F1428" s="66" t="s">
        <v>868</v>
      </c>
      <c r="K1428" s="63" t="s">
        <v>1029</v>
      </c>
    </row>
    <row r="1429" spans="6:11" ht="13.5" thickBot="1">
      <c r="F1429" s="66" t="s">
        <v>868</v>
      </c>
      <c r="K1429" s="63" t="s">
        <v>1032</v>
      </c>
    </row>
    <row r="1430" spans="6:11" ht="13.5" thickBot="1">
      <c r="F1430" s="66" t="s">
        <v>4572</v>
      </c>
      <c r="K1430" s="63" t="s">
        <v>1041</v>
      </c>
    </row>
    <row r="1431" spans="6:11" ht="13.5" thickBot="1">
      <c r="F1431" s="62" t="s">
        <v>1057</v>
      </c>
      <c r="K1431" s="60" t="s">
        <v>1058</v>
      </c>
    </row>
    <row r="1432" spans="6:11" ht="13.5" thickBot="1">
      <c r="F1432" s="66" t="s">
        <v>4806</v>
      </c>
      <c r="K1432" s="63" t="s">
        <v>4807</v>
      </c>
    </row>
    <row r="1433" spans="6:11" ht="13.5" thickBot="1">
      <c r="F1433" s="62" t="s">
        <v>398</v>
      </c>
      <c r="K1433" s="60" t="s">
        <v>4808</v>
      </c>
    </row>
    <row r="1434" spans="6:11" ht="13.5" thickBot="1">
      <c r="F1434" s="66" t="s">
        <v>3279</v>
      </c>
      <c r="K1434" s="63" t="s">
        <v>4809</v>
      </c>
    </row>
    <row r="1435" spans="6:11" ht="13.5" thickBot="1">
      <c r="F1435" s="62" t="s">
        <v>398</v>
      </c>
      <c r="K1435" s="60" t="s">
        <v>4810</v>
      </c>
    </row>
    <row r="1436" spans="6:11" ht="13.5" thickBot="1">
      <c r="F1436" s="62" t="s">
        <v>398</v>
      </c>
      <c r="K1436" s="60" t="s">
        <v>4811</v>
      </c>
    </row>
    <row r="1437" spans="6:11" ht="13.5" thickBot="1">
      <c r="F1437" s="62" t="s">
        <v>470</v>
      </c>
      <c r="K1437" s="60" t="s">
        <v>4812</v>
      </c>
    </row>
    <row r="1438" spans="6:11" ht="13.5" thickBot="1">
      <c r="F1438" s="66" t="s">
        <v>4699</v>
      </c>
      <c r="K1438" s="63" t="s">
        <v>4813</v>
      </c>
    </row>
    <row r="1439" spans="6:11" ht="13.5" thickBot="1">
      <c r="F1439" s="62" t="s">
        <v>398</v>
      </c>
      <c r="K1439" s="60"/>
    </row>
    <row r="1440" spans="6:11" ht="13.5" thickBot="1">
      <c r="F1440" s="62" t="s">
        <v>1065</v>
      </c>
      <c r="K1440" s="60" t="s">
        <v>4814</v>
      </c>
    </row>
    <row r="1441" spans="6:11" ht="13.5" thickBot="1">
      <c r="F1441" s="62" t="s">
        <v>1065</v>
      </c>
      <c r="K1441" s="60" t="s">
        <v>4815</v>
      </c>
    </row>
    <row r="1442" spans="6:11" ht="13.5" thickBot="1">
      <c r="F1442" s="62" t="s">
        <v>1262</v>
      </c>
      <c r="K1442" s="60" t="s">
        <v>4816</v>
      </c>
    </row>
    <row r="1443" spans="6:11" ht="13.5" thickBot="1">
      <c r="F1443" s="62" t="s">
        <v>1262</v>
      </c>
      <c r="K1443" s="60" t="s">
        <v>4817</v>
      </c>
    </row>
    <row r="1444" spans="6:11" ht="13.5" thickBot="1">
      <c r="F1444" s="62" t="s">
        <v>4557</v>
      </c>
      <c r="K1444" s="60" t="s">
        <v>4818</v>
      </c>
    </row>
    <row r="1445" spans="6:11" ht="13.5" thickBot="1">
      <c r="F1445" s="62" t="s">
        <v>470</v>
      </c>
      <c r="K1445" s="60" t="s">
        <v>4819</v>
      </c>
    </row>
    <row r="1446" spans="6:11" ht="13.5" thickBot="1">
      <c r="F1446" s="62" t="s">
        <v>470</v>
      </c>
      <c r="K1446" s="60" t="s">
        <v>4820</v>
      </c>
    </row>
    <row r="1447" spans="6:11" ht="13.5" thickBot="1">
      <c r="F1447" s="62" t="s">
        <v>470</v>
      </c>
      <c r="K1447" s="60" t="s">
        <v>4821</v>
      </c>
    </row>
    <row r="1448" spans="6:11" ht="13.5" thickBot="1">
      <c r="F1448" s="62" t="s">
        <v>470</v>
      </c>
      <c r="K1448" s="60" t="s">
        <v>4822</v>
      </c>
    </row>
    <row r="1449" spans="6:11" ht="13.5" thickBot="1">
      <c r="F1449" s="62" t="s">
        <v>470</v>
      </c>
      <c r="K1449" s="60" t="s">
        <v>4823</v>
      </c>
    </row>
    <row r="1450" spans="6:11" ht="13.5" thickBot="1">
      <c r="F1450" s="66" t="s">
        <v>4623</v>
      </c>
      <c r="K1450" s="63" t="s">
        <v>551</v>
      </c>
    </row>
    <row r="1451" spans="6:11" ht="26.25" thickBot="1">
      <c r="F1451" s="66" t="s">
        <v>4678</v>
      </c>
      <c r="K1451" s="63" t="s">
        <v>4824</v>
      </c>
    </row>
    <row r="1452" spans="6:11" ht="13.5" thickBot="1">
      <c r="F1452" s="66" t="s">
        <v>1078</v>
      </c>
      <c r="K1452" s="63" t="s">
        <v>4825</v>
      </c>
    </row>
    <row r="1453" spans="6:11" ht="13.5" thickBot="1">
      <c r="F1453" s="66" t="s">
        <v>3961</v>
      </c>
      <c r="K1453" s="63" t="s">
        <v>4826</v>
      </c>
    </row>
    <row r="1454" spans="6:11" ht="13.5" thickBot="1">
      <c r="F1454" s="62" t="s">
        <v>1070</v>
      </c>
      <c r="K1454" s="60" t="s">
        <v>4827</v>
      </c>
    </row>
    <row r="1455" spans="6:11" ht="26.25" thickBot="1">
      <c r="F1455" s="66" t="s">
        <v>4678</v>
      </c>
      <c r="K1455" s="63" t="s">
        <v>4828</v>
      </c>
    </row>
    <row r="1456" spans="6:11" ht="26.25" thickBot="1">
      <c r="F1456" s="66" t="s">
        <v>4704</v>
      </c>
      <c r="K1456" s="63" t="s">
        <v>4829</v>
      </c>
    </row>
    <row r="1457" spans="6:11" ht="13.5" thickBot="1">
      <c r="F1457" s="62" t="s">
        <v>1080</v>
      </c>
      <c r="K1457" s="60" t="s">
        <v>1109</v>
      </c>
    </row>
    <row r="1458" spans="6:11" ht="13.5" thickBot="1">
      <c r="F1458" s="62" t="s">
        <v>1579</v>
      </c>
      <c r="K1458" s="60" t="s">
        <v>1083</v>
      </c>
    </row>
    <row r="1459" spans="6:11" ht="26.25" thickBot="1">
      <c r="F1459" s="66" t="s">
        <v>4678</v>
      </c>
      <c r="K1459" s="63" t="s">
        <v>744</v>
      </c>
    </row>
    <row r="1460" spans="6:11" ht="26.25" thickBot="1">
      <c r="F1460" s="62" t="s">
        <v>1052</v>
      </c>
      <c r="K1460" s="60" t="s">
        <v>4830</v>
      </c>
    </row>
    <row r="1461" spans="6:11" ht="13.5" thickBot="1">
      <c r="F1461" s="66" t="s">
        <v>4699</v>
      </c>
      <c r="K1461" s="63" t="s">
        <v>674</v>
      </c>
    </row>
    <row r="1462" spans="6:11" ht="26.25" thickBot="1">
      <c r="F1462" s="66" t="s">
        <v>4678</v>
      </c>
      <c r="K1462" s="63" t="s">
        <v>4831</v>
      </c>
    </row>
    <row r="1463" spans="6:11" ht="13.5" thickBot="1">
      <c r="F1463" s="62" t="s">
        <v>4765</v>
      </c>
      <c r="K1463" s="60" t="s">
        <v>1076</v>
      </c>
    </row>
    <row r="1464" spans="6:11" ht="13.5" thickBot="1">
      <c r="F1464" s="62" t="s">
        <v>4446</v>
      </c>
      <c r="K1464" s="60" t="s">
        <v>4832</v>
      </c>
    </row>
    <row r="1465" spans="6:11" ht="13.5" thickBot="1">
      <c r="F1465" s="66" t="s">
        <v>1078</v>
      </c>
      <c r="K1465" s="63" t="s">
        <v>4833</v>
      </c>
    </row>
    <row r="1466" spans="6:11" ht="13.5" thickBot="1">
      <c r="F1466" s="66" t="s">
        <v>1078</v>
      </c>
      <c r="K1466" s="63" t="s">
        <v>4834</v>
      </c>
    </row>
    <row r="1467" spans="6:11" ht="13.5" thickBot="1">
      <c r="F1467" s="66" t="s">
        <v>1078</v>
      </c>
      <c r="K1467" s="63" t="s">
        <v>4835</v>
      </c>
    </row>
    <row r="1468" spans="6:11" ht="13.5" thickBot="1">
      <c r="F1468" s="66" t="s">
        <v>1078</v>
      </c>
      <c r="K1468" s="63" t="s">
        <v>4836</v>
      </c>
    </row>
    <row r="1469" spans="6:11" ht="13.5" thickBot="1">
      <c r="F1469" s="66" t="s">
        <v>1078</v>
      </c>
      <c r="K1469" s="63" t="s">
        <v>4837</v>
      </c>
    </row>
    <row r="1470" spans="6:11" ht="13.5" thickBot="1">
      <c r="F1470" s="66" t="s">
        <v>4608</v>
      </c>
      <c r="K1470" s="63" t="s">
        <v>4838</v>
      </c>
    </row>
    <row r="1471" spans="6:11" ht="13.5" thickBot="1">
      <c r="F1471" s="66" t="s">
        <v>4579</v>
      </c>
      <c r="K1471" s="63" t="s">
        <v>4839</v>
      </c>
    </row>
    <row r="1472" spans="6:11" ht="13.5" thickBot="1">
      <c r="F1472" s="66" t="s">
        <v>4761</v>
      </c>
      <c r="K1472" s="63" t="s">
        <v>849</v>
      </c>
    </row>
    <row r="1473" spans="6:11" ht="13.5" thickBot="1">
      <c r="F1473" s="66" t="s">
        <v>4761</v>
      </c>
      <c r="K1473" s="63" t="s">
        <v>852</v>
      </c>
    </row>
    <row r="1474" spans="6:11" ht="13.5" thickBot="1">
      <c r="F1474" s="69"/>
    </row>
    <row r="1475" spans="6:11" ht="13.5" thickBot="1">
      <c r="F1475" s="69"/>
    </row>
    <row r="1476" spans="6:11" ht="13.5" thickBot="1">
      <c r="F1476" s="69"/>
    </row>
    <row r="1477" spans="6:11" ht="13.5" thickBot="1">
      <c r="F1477" s="69"/>
    </row>
    <row r="1478" spans="6:11" ht="13.5" thickBot="1">
      <c r="F1478" s="69"/>
    </row>
    <row r="1479" spans="6:11" ht="13.5" thickBot="1">
      <c r="F1479" s="69"/>
    </row>
    <row r="1480" spans="6:11" ht="13.5" thickBot="1">
      <c r="F1480" s="69"/>
    </row>
    <row r="1481" spans="6:11" ht="13.5" thickBot="1">
      <c r="F1481" s="69"/>
    </row>
    <row r="1482" spans="6:11" ht="13.5" thickBot="1">
      <c r="F1482" s="69"/>
    </row>
    <row r="1483" spans="6:11" ht="13.5" thickBot="1">
      <c r="F1483" s="69"/>
    </row>
    <row r="1484" spans="6:11" ht="13.5" thickBot="1">
      <c r="F1484" s="69"/>
    </row>
    <row r="1485" spans="6:11" ht="13.5" thickBot="1">
      <c r="F1485" s="69"/>
    </row>
    <row r="1486" spans="6:11" ht="13.5" thickBot="1">
      <c r="F1486" s="69"/>
    </row>
    <row r="1487" spans="6:11" ht="13.5" thickBot="1">
      <c r="F1487" s="69"/>
    </row>
    <row r="1488" spans="6:11" ht="13.5" thickBot="1">
      <c r="F1488" s="69"/>
    </row>
    <row r="1489" spans="6:6" ht="13.5" thickBot="1">
      <c r="F1489" s="69"/>
    </row>
    <row r="1490" spans="6:6" ht="13.5" thickBot="1">
      <c r="F1490" s="69"/>
    </row>
    <row r="1491" spans="6:6" ht="13.5" thickBot="1">
      <c r="F1491" s="69"/>
    </row>
    <row r="1492" spans="6:6" ht="13.5" thickBot="1">
      <c r="F1492" s="69"/>
    </row>
    <row r="1493" spans="6:6" ht="13.5" thickBot="1">
      <c r="F1493" s="69"/>
    </row>
    <row r="1494" spans="6:6" ht="13.5" thickBot="1">
      <c r="F1494" s="69"/>
    </row>
    <row r="1495" spans="6:6" ht="13.5" thickBot="1">
      <c r="F1495" s="69"/>
    </row>
    <row r="1496" spans="6:6" ht="13.5" thickBot="1">
      <c r="F1496" s="69"/>
    </row>
    <row r="1497" spans="6:6" ht="13.5" thickBot="1">
      <c r="F1497" s="69"/>
    </row>
    <row r="1498" spans="6:6" ht="13.5" thickBot="1">
      <c r="F1498" s="69"/>
    </row>
    <row r="1499" spans="6:6" ht="13.5" thickBot="1">
      <c r="F1499" s="69"/>
    </row>
    <row r="1500" spans="6:6" ht="13.5" thickBot="1">
      <c r="F1500" s="69"/>
    </row>
    <row r="1501" spans="6:6" ht="13.5" thickBot="1">
      <c r="F1501" s="69"/>
    </row>
    <row r="1502" spans="6:6" ht="13.5" thickBot="1">
      <c r="F1502" s="69"/>
    </row>
    <row r="1503" spans="6:6" ht="13.5" thickBot="1">
      <c r="F1503" s="69"/>
    </row>
    <row r="1504" spans="6:6" ht="13.5" thickBot="1">
      <c r="F1504" s="69"/>
    </row>
    <row r="1505" spans="6:6" ht="13.5" thickBot="1">
      <c r="F1505" s="69"/>
    </row>
    <row r="1506" spans="6:6" ht="13.5" thickBot="1">
      <c r="F1506" s="69"/>
    </row>
    <row r="1507" spans="6:6" ht="13.5" thickBot="1">
      <c r="F1507" s="69"/>
    </row>
    <row r="1508" spans="6:6" ht="13.5" thickBot="1">
      <c r="F1508" s="69"/>
    </row>
    <row r="1509" spans="6:6" ht="13.5" thickBot="1">
      <c r="F1509" s="69"/>
    </row>
    <row r="1510" spans="6:6" ht="13.5" thickBot="1">
      <c r="F1510" s="69"/>
    </row>
    <row r="1511" spans="6:6" ht="13.5" thickBot="1">
      <c r="F1511" s="69"/>
    </row>
    <row r="1512" spans="6:6" ht="13.5" thickBot="1">
      <c r="F1512" s="69"/>
    </row>
    <row r="1513" spans="6:6" ht="13.5" thickBot="1">
      <c r="F1513" s="69"/>
    </row>
    <row r="1514" spans="6:6" ht="13.5" thickBot="1">
      <c r="F1514" s="69"/>
    </row>
    <row r="1515" spans="6:6" ht="13.5" thickBot="1">
      <c r="F1515" s="69"/>
    </row>
    <row r="1516" spans="6:6" ht="13.5" thickBot="1">
      <c r="F1516" s="69"/>
    </row>
    <row r="1517" spans="6:6" ht="13.5" thickBot="1">
      <c r="F1517" s="69"/>
    </row>
    <row r="1518" spans="6:6" ht="13.5" thickBot="1">
      <c r="F1518" s="69"/>
    </row>
    <row r="1519" spans="6:6" ht="13.5" thickBot="1">
      <c r="F1519" s="69"/>
    </row>
    <row r="1520" spans="6:6" ht="13.5" thickBot="1">
      <c r="F1520" s="69"/>
    </row>
    <row r="1521" spans="6:6" ht="13.5" thickBot="1">
      <c r="F1521" s="69"/>
    </row>
    <row r="1522" spans="6:6" ht="13.5" thickBot="1">
      <c r="F1522" s="69"/>
    </row>
    <row r="1523" spans="6:6" ht="13.5" thickBot="1">
      <c r="F1523" s="69"/>
    </row>
    <row r="1524" spans="6:6" ht="13.5" thickBot="1">
      <c r="F1524" s="69"/>
    </row>
    <row r="1525" spans="6:6" ht="13.5" thickBot="1">
      <c r="F1525" s="69"/>
    </row>
    <row r="1526" spans="6:6" ht="13.5" thickBot="1">
      <c r="F1526" s="69"/>
    </row>
    <row r="1527" spans="6:6" ht="13.5" thickBot="1">
      <c r="F1527" s="69"/>
    </row>
    <row r="1528" spans="6:6" ht="13.5" thickBot="1">
      <c r="F1528" s="69"/>
    </row>
    <row r="1529" spans="6:6" ht="13.5" thickBot="1">
      <c r="F1529" s="69"/>
    </row>
    <row r="1530" spans="6:6" ht="13.5" thickBot="1">
      <c r="F1530" s="69"/>
    </row>
    <row r="1531" spans="6:6" ht="13.5" thickBot="1">
      <c r="F1531" s="69"/>
    </row>
    <row r="1532" spans="6:6" ht="13.5" thickBot="1">
      <c r="F1532" s="69"/>
    </row>
    <row r="1533" spans="6:6" ht="13.5" thickBot="1">
      <c r="F1533" s="69"/>
    </row>
    <row r="1534" spans="6:6" ht="13.5" thickBot="1">
      <c r="F1534" s="69"/>
    </row>
    <row r="1535" spans="6:6" ht="13.5" thickBot="1">
      <c r="F1535" s="69"/>
    </row>
    <row r="1536" spans="6:6" ht="13.5" thickBot="1">
      <c r="F1536" s="69"/>
    </row>
    <row r="1537" spans="6:6" ht="13.5" thickBot="1">
      <c r="F1537" s="69"/>
    </row>
    <row r="1538" spans="6:6" ht="13.5" thickBot="1">
      <c r="F1538" s="69"/>
    </row>
    <row r="1539" spans="6:6" ht="13.5" thickBot="1">
      <c r="F1539" s="69"/>
    </row>
    <row r="1540" spans="6:6" ht="13.5" thickBot="1">
      <c r="F1540" s="69"/>
    </row>
    <row r="1541" spans="6:6" ht="13.5" thickBot="1">
      <c r="F1541" s="69"/>
    </row>
    <row r="1542" spans="6:6" ht="13.5" thickBot="1">
      <c r="F1542" s="69"/>
    </row>
    <row r="1543" spans="6:6" ht="13.5" thickBot="1">
      <c r="F1543" s="69"/>
    </row>
    <row r="1544" spans="6:6" ht="13.5" thickBot="1">
      <c r="F1544" s="69"/>
    </row>
    <row r="1545" spans="6:6" ht="13.5" thickBot="1">
      <c r="F1545" s="69"/>
    </row>
    <row r="1546" spans="6:6" ht="13.5" thickBot="1">
      <c r="F1546" s="69"/>
    </row>
    <row r="1547" spans="6:6" ht="13.5" thickBot="1">
      <c r="F1547" s="69"/>
    </row>
    <row r="1548" spans="6:6" ht="13.5" thickBot="1">
      <c r="F1548" s="69"/>
    </row>
    <row r="1549" spans="6:6" ht="13.5" thickBot="1">
      <c r="F1549" s="69"/>
    </row>
    <row r="1550" spans="6:6" ht="13.5" thickBot="1">
      <c r="F1550" s="69"/>
    </row>
    <row r="1551" spans="6:6" ht="13.5" thickBot="1">
      <c r="F1551" s="69"/>
    </row>
    <row r="1552" spans="6:6" ht="13.5" thickBot="1">
      <c r="F1552" s="69"/>
    </row>
    <row r="1553" spans="6:6" ht="13.5" thickBot="1">
      <c r="F1553" s="69"/>
    </row>
    <row r="1554" spans="6:6" ht="13.5" thickBot="1">
      <c r="F1554" s="69"/>
    </row>
    <row r="1555" spans="6:6" ht="13.5" thickBot="1">
      <c r="F1555" s="69"/>
    </row>
    <row r="1556" spans="6:6" ht="13.5" thickBot="1">
      <c r="F1556" s="69"/>
    </row>
    <row r="1557" spans="6:6" ht="13.5" thickBot="1">
      <c r="F1557" s="69"/>
    </row>
    <row r="1558" spans="6:6" ht="13.5" thickBot="1">
      <c r="F1558" s="69"/>
    </row>
    <row r="1559" spans="6:6" ht="13.5" thickBot="1">
      <c r="F1559" s="69"/>
    </row>
    <row r="1560" spans="6:6" ht="13.5" thickBot="1">
      <c r="F1560" s="69"/>
    </row>
    <row r="1561" spans="6:6" ht="13.5" thickBot="1">
      <c r="F1561" s="69"/>
    </row>
    <row r="1562" spans="6:6" ht="13.5" thickBot="1">
      <c r="F1562" s="69"/>
    </row>
    <row r="1563" spans="6:6" ht="13.5" thickBot="1">
      <c r="F1563" s="69"/>
    </row>
    <row r="1564" spans="6:6" ht="13.5" thickBot="1">
      <c r="F1564" s="69"/>
    </row>
    <row r="1565" spans="6:6" ht="13.5" thickBot="1">
      <c r="F1565" s="69"/>
    </row>
    <row r="1566" spans="6:6" ht="13.5" thickBot="1">
      <c r="F1566" s="69"/>
    </row>
    <row r="1567" spans="6:6" ht="13.5" thickBot="1">
      <c r="F1567" s="69"/>
    </row>
    <row r="1568" spans="6:6" ht="13.5" thickBot="1">
      <c r="F1568" s="69"/>
    </row>
    <row r="1569" spans="6:6" ht="13.5" thickBot="1">
      <c r="F1569" s="69"/>
    </row>
    <row r="1570" spans="6:6" ht="13.5" thickBot="1">
      <c r="F1570" s="69"/>
    </row>
    <row r="1571" spans="6:6" ht="13.5" thickBot="1">
      <c r="F1571" s="69"/>
    </row>
    <row r="1572" spans="6:6" ht="13.5" thickBot="1">
      <c r="F1572" s="69"/>
    </row>
    <row r="1573" spans="6:6" ht="13.5" thickBot="1">
      <c r="F1573" s="69"/>
    </row>
    <row r="1574" spans="6:6" ht="13.5" thickBot="1">
      <c r="F1574" s="69"/>
    </row>
    <row r="1575" spans="6:6" ht="13.5" thickBot="1">
      <c r="F1575" s="69"/>
    </row>
    <row r="1576" spans="6:6" ht="13.5" thickBot="1">
      <c r="F1576" s="69"/>
    </row>
    <row r="1577" spans="6:6" ht="13.5" thickBot="1">
      <c r="F1577" s="69"/>
    </row>
    <row r="1578" spans="6:6" ht="13.5" thickBot="1">
      <c r="F1578" s="69"/>
    </row>
    <row r="1579" spans="6:6" ht="13.5" thickBot="1">
      <c r="F1579" s="69"/>
    </row>
    <row r="1580" spans="6:6" ht="13.5" thickBot="1">
      <c r="F1580" s="69"/>
    </row>
    <row r="1581" spans="6:6" ht="13.5" thickBot="1">
      <c r="F1581" s="69"/>
    </row>
    <row r="1582" spans="6:6" ht="13.5" thickBot="1">
      <c r="F1582" s="69"/>
    </row>
    <row r="1583" spans="6:6" ht="13.5" thickBot="1">
      <c r="F1583" s="69"/>
    </row>
    <row r="1584" spans="6:6" ht="13.5" thickBot="1">
      <c r="F1584" s="69"/>
    </row>
    <row r="1585" spans="6:6" ht="13.5" thickBot="1">
      <c r="F1585" s="69"/>
    </row>
    <row r="1586" spans="6:6" ht="13.5" thickBot="1">
      <c r="F1586" s="69"/>
    </row>
    <row r="1587" spans="6:6" ht="13.5" thickBot="1">
      <c r="F1587" s="69"/>
    </row>
    <row r="1588" spans="6:6" ht="13.5" thickBot="1">
      <c r="F1588" s="69"/>
    </row>
    <row r="1589" spans="6:6" ht="13.5" thickBot="1">
      <c r="F1589" s="69"/>
    </row>
    <row r="1590" spans="6:6" ht="13.5" thickBot="1">
      <c r="F1590" s="69"/>
    </row>
    <row r="1591" spans="6:6" ht="13.5" thickBot="1">
      <c r="F1591" s="69"/>
    </row>
    <row r="1592" spans="6:6" ht="13.5" thickBot="1">
      <c r="F1592" s="69"/>
    </row>
    <row r="1593" spans="6:6" ht="13.5" thickBot="1">
      <c r="F1593" s="69"/>
    </row>
    <row r="1594" spans="6:6" ht="13.5" thickBot="1">
      <c r="F1594" s="69"/>
    </row>
    <row r="1595" spans="6:6" ht="13.5" thickBot="1">
      <c r="F1595" s="69"/>
    </row>
    <row r="1596" spans="6:6" ht="13.5" thickBot="1">
      <c r="F1596" s="69"/>
    </row>
    <row r="1597" spans="6:6" ht="13.5" thickBot="1">
      <c r="F1597" s="69"/>
    </row>
    <row r="1598" spans="6:6" ht="13.5" thickBot="1">
      <c r="F1598" s="69"/>
    </row>
    <row r="1599" spans="6:6" ht="13.5" thickBot="1">
      <c r="F1599" s="69"/>
    </row>
    <row r="1600" spans="6:6" ht="13.5" thickBot="1">
      <c r="F1600" s="69"/>
    </row>
    <row r="1601" spans="6:6" ht="13.5" thickBot="1">
      <c r="F1601" s="69"/>
    </row>
    <row r="1602" spans="6:6" ht="13.5" thickBot="1">
      <c r="F1602" s="69"/>
    </row>
    <row r="1603" spans="6:6" ht="13.5" thickBot="1">
      <c r="F1603" s="69"/>
    </row>
    <row r="1604" spans="6:6" ht="13.5" thickBot="1">
      <c r="F1604" s="69"/>
    </row>
    <row r="1605" spans="6:6" ht="13.5" thickBot="1">
      <c r="F1605" s="69"/>
    </row>
    <row r="1606" spans="6:6" ht="13.5" thickBot="1">
      <c r="F1606" s="69"/>
    </row>
    <row r="1607" spans="6:6" ht="13.5" thickBot="1">
      <c r="F1607" s="69"/>
    </row>
    <row r="1608" spans="6:6" ht="13.5" thickBot="1">
      <c r="F1608" s="69"/>
    </row>
    <row r="1609" spans="6:6" ht="13.5" thickBot="1">
      <c r="F1609" s="69"/>
    </row>
    <row r="1610" spans="6:6" ht="13.5" thickBot="1">
      <c r="F1610" s="69"/>
    </row>
    <row r="1611" spans="6:6" ht="13.5" thickBot="1">
      <c r="F1611" s="69"/>
    </row>
    <row r="1612" spans="6:6" ht="13.5" thickBot="1">
      <c r="F1612" s="69"/>
    </row>
    <row r="1613" spans="6:6" ht="13.5" thickBot="1">
      <c r="F1613" s="69"/>
    </row>
    <row r="1614" spans="6:6" ht="13.5" thickBot="1">
      <c r="F1614" s="69"/>
    </row>
    <row r="1615" spans="6:6" ht="13.5" thickBot="1">
      <c r="F1615" s="69"/>
    </row>
    <row r="1616" spans="6:6" ht="13.5" thickBot="1">
      <c r="F1616" s="69"/>
    </row>
    <row r="1617" spans="6:6" ht="13.5" thickBot="1">
      <c r="F1617" s="69"/>
    </row>
    <row r="1618" spans="6:6" ht="13.5" thickBot="1">
      <c r="F1618" s="69"/>
    </row>
    <row r="1619" spans="6:6" ht="13.5" thickBot="1">
      <c r="F1619" s="69"/>
    </row>
    <row r="1620" spans="6:6" ht="13.5" thickBot="1">
      <c r="F1620" s="69"/>
    </row>
    <row r="1621" spans="6:6" ht="13.5" thickBot="1">
      <c r="F1621" s="69"/>
    </row>
    <row r="1622" spans="6:6" ht="13.5" thickBot="1">
      <c r="F1622" s="69"/>
    </row>
    <row r="1623" spans="6:6" ht="13.5" thickBot="1">
      <c r="F1623" s="69"/>
    </row>
    <row r="1624" spans="6:6" ht="13.5" thickBot="1">
      <c r="F1624" s="69"/>
    </row>
    <row r="1625" spans="6:6" ht="13.5" thickBot="1">
      <c r="F1625" s="69"/>
    </row>
    <row r="1626" spans="6:6" ht="13.5" thickBot="1">
      <c r="F1626" s="69"/>
    </row>
    <row r="1627" spans="6:6" ht="13.5" thickBot="1">
      <c r="F1627" s="69"/>
    </row>
    <row r="1628" spans="6:6" ht="13.5" thickBot="1">
      <c r="F1628" s="69"/>
    </row>
    <row r="1629" spans="6:6" ht="13.5" thickBot="1">
      <c r="F1629" s="69"/>
    </row>
    <row r="1630" spans="6:6" ht="13.5" thickBot="1">
      <c r="F1630" s="69"/>
    </row>
    <row r="1631" spans="6:6" ht="13.5" thickBot="1">
      <c r="F1631" s="69"/>
    </row>
    <row r="1632" spans="6:6" ht="13.5" thickBot="1">
      <c r="F1632" s="69"/>
    </row>
    <row r="1633" spans="6:6" ht="13.5" thickBot="1">
      <c r="F1633" s="69"/>
    </row>
    <row r="1634" spans="6:6" ht="13.5" thickBot="1">
      <c r="F1634" s="69"/>
    </row>
    <row r="1635" spans="6:6" ht="13.5" thickBot="1">
      <c r="F1635" s="69"/>
    </row>
    <row r="1636" spans="6:6" ht="13.5" thickBot="1">
      <c r="F1636" s="69"/>
    </row>
    <row r="1637" spans="6:6" ht="13.5" thickBot="1">
      <c r="F1637" s="69"/>
    </row>
    <row r="1638" spans="6:6" ht="13.5" thickBot="1">
      <c r="F1638" s="69"/>
    </row>
    <row r="1639" spans="6:6" ht="13.5" thickBot="1">
      <c r="F1639" s="69"/>
    </row>
    <row r="1640" spans="6:6" ht="13.5" thickBot="1">
      <c r="F1640" s="69"/>
    </row>
    <row r="1641" spans="6:6" ht="13.5" thickBot="1">
      <c r="F1641" s="69"/>
    </row>
    <row r="1642" spans="6:6" ht="13.5" thickBot="1">
      <c r="F1642" s="69"/>
    </row>
    <row r="1643" spans="6:6" ht="13.5" thickBot="1">
      <c r="F1643" s="69"/>
    </row>
    <row r="1644" spans="6:6" ht="13.5" thickBot="1">
      <c r="F1644" s="69"/>
    </row>
    <row r="1645" spans="6:6" ht="13.5" thickBot="1">
      <c r="F1645" s="69"/>
    </row>
    <row r="1646" spans="6:6" ht="13.5" thickBot="1">
      <c r="F1646" s="69"/>
    </row>
    <row r="1647" spans="6:6" ht="13.5" thickBot="1">
      <c r="F1647" s="69"/>
    </row>
    <row r="1648" spans="6:6" ht="13.5" thickBot="1">
      <c r="F1648" s="69"/>
    </row>
    <row r="1649" spans="6:6" ht="13.5" thickBot="1">
      <c r="F1649" s="69"/>
    </row>
    <row r="1650" spans="6:6" ht="13.5" thickBot="1">
      <c r="F1650" s="69"/>
    </row>
    <row r="1651" spans="6:6" ht="13.5" thickBot="1">
      <c r="F1651" s="69"/>
    </row>
    <row r="1652" spans="6:6" ht="13.5" thickBot="1">
      <c r="F1652" s="69"/>
    </row>
    <row r="1653" spans="6:6" ht="13.5" thickBot="1">
      <c r="F1653" s="69"/>
    </row>
    <row r="1654" spans="6:6" ht="13.5" thickBot="1">
      <c r="F1654" s="69"/>
    </row>
    <row r="1655" spans="6:6" ht="13.5" thickBot="1">
      <c r="F1655" s="69"/>
    </row>
    <row r="1656" spans="6:6" ht="13.5" thickBot="1">
      <c r="F1656" s="69"/>
    </row>
    <row r="1657" spans="6:6" ht="13.5" thickBot="1">
      <c r="F1657" s="69"/>
    </row>
    <row r="1658" spans="6:6" ht="13.5" thickBot="1">
      <c r="F1658" s="69"/>
    </row>
    <row r="1659" spans="6:6" ht="13.5" thickBot="1">
      <c r="F1659" s="69"/>
    </row>
    <row r="1660" spans="6:6" ht="13.5" thickBot="1">
      <c r="F1660" s="69"/>
    </row>
    <row r="1661" spans="6:6" ht="13.5" thickBot="1">
      <c r="F1661" s="69"/>
    </row>
    <row r="1662" spans="6:6" ht="13.5" thickBot="1">
      <c r="F1662" s="69"/>
    </row>
    <row r="1663" spans="6:6" ht="13.5" thickBot="1">
      <c r="F1663" s="69"/>
    </row>
    <row r="1664" spans="6:6" ht="13.5" thickBot="1">
      <c r="F1664" s="69"/>
    </row>
    <row r="1665" spans="6:6" ht="13.5" thickBot="1">
      <c r="F1665" s="69"/>
    </row>
    <row r="1666" spans="6:6" ht="13.5" thickBot="1">
      <c r="F1666" s="69"/>
    </row>
    <row r="1667" spans="6:6" ht="13.5" thickBot="1">
      <c r="F1667" s="69"/>
    </row>
    <row r="1668" spans="6:6" ht="13.5" thickBot="1">
      <c r="F1668" s="69"/>
    </row>
    <row r="1669" spans="6:6" ht="13.5" thickBot="1">
      <c r="F1669" s="69"/>
    </row>
    <row r="1670" spans="6:6" ht="13.5" thickBot="1">
      <c r="F1670" s="69"/>
    </row>
    <row r="1671" spans="6:6" ht="13.5" thickBot="1">
      <c r="F1671" s="69"/>
    </row>
    <row r="1672" spans="6:6" ht="13.5" thickBot="1">
      <c r="F1672" s="69"/>
    </row>
    <row r="1673" spans="6:6" ht="13.5" thickBot="1">
      <c r="F1673" s="69"/>
    </row>
    <row r="1674" spans="6:6" ht="13.5" thickBot="1">
      <c r="F1674" s="69"/>
    </row>
    <row r="1675" spans="6:6" ht="13.5" thickBot="1">
      <c r="F1675" s="69"/>
    </row>
    <row r="1676" spans="6:6" ht="13.5" thickBot="1">
      <c r="F1676" s="69"/>
    </row>
    <row r="1677" spans="6:6" ht="13.5" thickBot="1">
      <c r="F1677" s="69"/>
    </row>
    <row r="1678" spans="6:6" ht="13.5" thickBot="1">
      <c r="F1678" s="69"/>
    </row>
    <row r="1679" spans="6:6" ht="13.5" thickBot="1">
      <c r="F1679" s="69"/>
    </row>
    <row r="1680" spans="6:6" ht="13.5" thickBot="1">
      <c r="F1680" s="69"/>
    </row>
    <row r="1681" spans="6:6" ht="13.5" thickBot="1">
      <c r="F1681" s="69"/>
    </row>
    <row r="1682" spans="6:6" ht="13.5" thickBot="1">
      <c r="F1682" s="69"/>
    </row>
    <row r="1683" spans="6:6" ht="13.5" thickBot="1">
      <c r="F1683" s="69"/>
    </row>
    <row r="1684" spans="6:6" ht="13.5" thickBot="1">
      <c r="F1684" s="69"/>
    </row>
    <row r="1685" spans="6:6" ht="13.5" thickBot="1">
      <c r="F1685" s="69"/>
    </row>
    <row r="1686" spans="6:6" ht="13.5" thickBot="1">
      <c r="F1686" s="69"/>
    </row>
    <row r="1687" spans="6:6" ht="13.5" thickBot="1">
      <c r="F1687" s="69"/>
    </row>
    <row r="1688" spans="6:6" ht="13.5" thickBot="1">
      <c r="F1688" s="69"/>
    </row>
    <row r="1689" spans="6:6" ht="13.5" thickBot="1">
      <c r="F1689" s="69"/>
    </row>
    <row r="1690" spans="6:6" ht="13.5" thickBot="1">
      <c r="F1690" s="69"/>
    </row>
    <row r="1691" spans="6:6" ht="13.5" thickBot="1">
      <c r="F1691" s="55"/>
    </row>
    <row r="1692" spans="6:6" ht="13.5" thickBot="1">
      <c r="F1692" s="55"/>
    </row>
    <row r="1693" spans="6:6" ht="13.5" thickBot="1">
      <c r="F1693" s="55"/>
    </row>
    <row r="1694" spans="6:6" ht="13.5" thickBot="1">
      <c r="F1694" s="55"/>
    </row>
    <row r="1695" spans="6:6" ht="13.5" thickBot="1">
      <c r="F1695" s="55"/>
    </row>
    <row r="1696" spans="6:6" ht="13.5" thickBot="1">
      <c r="F1696" s="55"/>
    </row>
    <row r="1697" spans="6:6" ht="13.5" thickBot="1">
      <c r="F1697" s="55"/>
    </row>
    <row r="1698" spans="6:6" ht="13.5" thickBot="1">
      <c r="F1698" s="55"/>
    </row>
    <row r="1699" spans="6:6" ht="13.5" thickBot="1">
      <c r="F1699" s="55"/>
    </row>
    <row r="1700" spans="6:6" ht="13.5" thickBot="1">
      <c r="F1700" s="55"/>
    </row>
    <row r="1701" spans="6:6" ht="13.5" thickBot="1">
      <c r="F1701" s="55"/>
    </row>
    <row r="1702" spans="6:6" ht="13.5" thickBot="1">
      <c r="F1702" s="55"/>
    </row>
    <row r="1703" spans="6:6" ht="13.5" thickBot="1">
      <c r="F1703" s="55"/>
    </row>
    <row r="1704" spans="6:6" ht="13.5" thickBot="1">
      <c r="F1704" s="55"/>
    </row>
    <row r="1705" spans="6:6" ht="13.5" thickBot="1">
      <c r="F1705" s="55"/>
    </row>
    <row r="1706" spans="6:6" ht="13.5" thickBot="1">
      <c r="F1706" s="55"/>
    </row>
    <row r="1707" spans="6:6" ht="13.5" thickBot="1">
      <c r="F1707" s="55"/>
    </row>
    <row r="1708" spans="6:6" ht="13.5" thickBot="1">
      <c r="F1708" s="55"/>
    </row>
    <row r="1709" spans="6:6" ht="13.5" thickBot="1">
      <c r="F1709" s="55"/>
    </row>
    <row r="1710" spans="6:6" ht="13.5" thickBot="1">
      <c r="F1710" s="55"/>
    </row>
    <row r="1711" spans="6:6" ht="13.5" thickBot="1">
      <c r="F1711" s="55"/>
    </row>
    <row r="1712" spans="6:6" ht="13.5" thickBot="1">
      <c r="F1712" s="55"/>
    </row>
    <row r="1713" spans="6:6" ht="13.5" thickBot="1">
      <c r="F1713" s="55"/>
    </row>
    <row r="1714" spans="6:6" ht="13.5" thickBot="1">
      <c r="F1714" s="55"/>
    </row>
    <row r="1715" spans="6:6" ht="13.5" thickBot="1">
      <c r="F1715" s="55"/>
    </row>
    <row r="1716" spans="6:6" ht="13.5" thickBot="1">
      <c r="F1716" s="55"/>
    </row>
    <row r="1717" spans="6:6" ht="13.5" thickBot="1">
      <c r="F1717" s="55"/>
    </row>
    <row r="1718" spans="6:6" ht="13.5" thickBot="1">
      <c r="F1718" s="55"/>
    </row>
    <row r="1719" spans="6:6" ht="13.5" thickBot="1">
      <c r="F1719" s="55"/>
    </row>
    <row r="1720" spans="6:6" ht="13.5" thickBot="1">
      <c r="F1720" s="55"/>
    </row>
    <row r="1721" spans="6:6" ht="13.5" thickBot="1">
      <c r="F1721" s="55"/>
    </row>
    <row r="1722" spans="6:6" ht="13.5" thickBot="1">
      <c r="F1722" s="55"/>
    </row>
    <row r="1723" spans="6:6" ht="13.5" thickBot="1">
      <c r="F1723" s="55"/>
    </row>
    <row r="1724" spans="6:6" ht="13.5" thickBot="1">
      <c r="F1724" s="55"/>
    </row>
    <row r="1725" spans="6:6" ht="13.5" thickBot="1">
      <c r="F1725" s="55"/>
    </row>
    <row r="1726" spans="6:6" ht="13.5" thickBot="1">
      <c r="F1726" s="55"/>
    </row>
    <row r="1727" spans="6:6" ht="13.5" thickBot="1">
      <c r="F1727" s="55"/>
    </row>
    <row r="1728" spans="6:6" ht="13.5" thickBot="1">
      <c r="F1728" s="55"/>
    </row>
    <row r="1729" spans="6:6" ht="13.5" thickBot="1">
      <c r="F1729" s="55"/>
    </row>
    <row r="1730" spans="6:6" ht="13.5" thickBot="1">
      <c r="F1730" s="55"/>
    </row>
    <row r="1731" spans="6:6" ht="13.5" thickBot="1">
      <c r="F1731" s="55"/>
    </row>
    <row r="1732" spans="6:6" ht="13.5" thickBot="1">
      <c r="F1732" s="55"/>
    </row>
    <row r="1733" spans="6:6" ht="13.5" thickBot="1">
      <c r="F1733" s="55"/>
    </row>
    <row r="1734" spans="6:6" ht="13.5" thickBot="1">
      <c r="F1734" s="55"/>
    </row>
    <row r="1735" spans="6:6" ht="13.5" thickBot="1">
      <c r="F1735" s="55"/>
    </row>
    <row r="1736" spans="6:6" ht="13.5" thickBot="1">
      <c r="F1736" s="55"/>
    </row>
    <row r="1737" spans="6:6" ht="13.5" thickBot="1">
      <c r="F1737" s="55"/>
    </row>
    <row r="1738" spans="6:6" ht="13.5" thickBot="1">
      <c r="F1738" s="55"/>
    </row>
    <row r="1739" spans="6:6" ht="13.5" thickBot="1">
      <c r="F1739" s="55"/>
    </row>
    <row r="1740" spans="6:6" ht="13.5" thickBot="1">
      <c r="F1740" s="55"/>
    </row>
    <row r="1741" spans="6:6" ht="13.5" thickBot="1">
      <c r="F1741" s="55"/>
    </row>
    <row r="1742" spans="6:6" ht="13.5" thickBot="1">
      <c r="F1742" s="55"/>
    </row>
    <row r="1743" spans="6:6" ht="13.5" thickBot="1">
      <c r="F1743" s="55"/>
    </row>
    <row r="1744" spans="6:6" ht="13.5" thickBot="1">
      <c r="F1744" s="55"/>
    </row>
    <row r="1745" spans="6:6" ht="13.5" thickBot="1">
      <c r="F1745" s="55"/>
    </row>
    <row r="1746" spans="6:6" ht="13.5" thickBot="1">
      <c r="F1746" s="55"/>
    </row>
    <row r="1747" spans="6:6" ht="13.5" thickBot="1">
      <c r="F1747" s="55"/>
    </row>
    <row r="1748" spans="6:6" ht="13.5" thickBot="1">
      <c r="F1748" s="55"/>
    </row>
    <row r="1749" spans="6:6" ht="13.5" thickBot="1">
      <c r="F1749" s="55"/>
    </row>
    <row r="1750" spans="6:6" ht="13.5" thickBot="1">
      <c r="F1750" s="55"/>
    </row>
    <row r="1751" spans="6:6" ht="13.5" thickBot="1">
      <c r="F1751" s="55"/>
    </row>
    <row r="1752" spans="6:6" ht="13.5" thickBot="1">
      <c r="F1752" s="55"/>
    </row>
    <row r="1753" spans="6:6" ht="13.5" thickBot="1">
      <c r="F1753" s="55"/>
    </row>
    <row r="1754" spans="6:6" ht="13.5" thickBot="1">
      <c r="F1754" s="55"/>
    </row>
    <row r="1755" spans="6:6" ht="13.5" thickBot="1">
      <c r="F1755" s="55"/>
    </row>
    <row r="1756" spans="6:6" ht="13.5" thickBot="1">
      <c r="F1756" s="55"/>
    </row>
    <row r="1757" spans="6:6" ht="13.5" thickBot="1">
      <c r="F1757" s="55"/>
    </row>
    <row r="1758" spans="6:6" ht="13.5" thickBot="1">
      <c r="F1758" s="55"/>
    </row>
    <row r="1759" spans="6:6" ht="13.5" thickBot="1">
      <c r="F1759" s="55"/>
    </row>
    <row r="1760" spans="6:6" ht="13.5" thickBot="1">
      <c r="F1760" s="55"/>
    </row>
    <row r="1761" spans="6:6" ht="13.5" thickBot="1">
      <c r="F1761" s="55"/>
    </row>
    <row r="1762" spans="6:6" ht="13.5" thickBot="1">
      <c r="F1762" s="55"/>
    </row>
    <row r="1763" spans="6:6" ht="13.5" thickBot="1">
      <c r="F1763" s="55"/>
    </row>
    <row r="1764" spans="6:6" ht="13.5" thickBot="1">
      <c r="F1764" s="55"/>
    </row>
    <row r="1765" spans="6:6" ht="13.5" thickBot="1">
      <c r="F1765" s="55"/>
    </row>
    <row r="1766" spans="6:6" ht="13.5" thickBot="1">
      <c r="F1766" s="55"/>
    </row>
    <row r="1767" spans="6:6" ht="13.5" thickBot="1">
      <c r="F1767" s="55"/>
    </row>
    <row r="1768" spans="6:6" ht="13.5" thickBot="1">
      <c r="F1768" s="55"/>
    </row>
    <row r="1769" spans="6:6" ht="13.5" thickBot="1">
      <c r="F1769" s="55"/>
    </row>
    <row r="1770" spans="6:6" ht="13.5" thickBot="1">
      <c r="F1770" s="55"/>
    </row>
    <row r="1771" spans="6:6" ht="13.5" thickBot="1">
      <c r="F1771" s="55"/>
    </row>
    <row r="1772" spans="6:6" ht="13.5" thickBot="1">
      <c r="F1772" s="55"/>
    </row>
    <row r="1773" spans="6:6" ht="13.5" thickBot="1">
      <c r="F1773" s="55"/>
    </row>
    <row r="1774" spans="6:6" ht="13.5" thickBot="1">
      <c r="F1774" s="55"/>
    </row>
    <row r="1775" spans="6:6" ht="13.5" thickBot="1">
      <c r="F1775" s="55"/>
    </row>
    <row r="1776" spans="6:6" ht="13.5" thickBot="1">
      <c r="F1776" s="55"/>
    </row>
    <row r="1777" spans="6:6" ht="13.5" thickBot="1">
      <c r="F1777" s="55"/>
    </row>
    <row r="1778" spans="6:6" ht="13.5" thickBot="1">
      <c r="F1778" s="55"/>
    </row>
    <row r="1779" spans="6:6" ht="13.5" thickBot="1">
      <c r="F1779" s="55"/>
    </row>
    <row r="1780" spans="6:6" ht="13.5" thickBot="1">
      <c r="F1780" s="55"/>
    </row>
    <row r="1781" spans="6:6" ht="13.5" thickBot="1">
      <c r="F1781" s="55"/>
    </row>
    <row r="1782" spans="6:6" ht="13.5" thickBot="1">
      <c r="F1782" s="55"/>
    </row>
    <row r="1783" spans="6:6" ht="13.5" thickBot="1">
      <c r="F1783" s="55"/>
    </row>
    <row r="1784" spans="6:6" ht="13.5" thickBot="1">
      <c r="F1784" s="55"/>
    </row>
    <row r="1785" spans="6:6" ht="13.5" thickBot="1">
      <c r="F1785" s="55"/>
    </row>
    <row r="1786" spans="6:6" ht="13.5" thickBot="1">
      <c r="F1786" s="55"/>
    </row>
    <row r="1787" spans="6:6" ht="13.5" thickBot="1">
      <c r="F1787" s="55"/>
    </row>
    <row r="1788" spans="6:6" ht="13.5" thickBot="1">
      <c r="F1788" s="55"/>
    </row>
    <row r="1789" spans="6:6" ht="13.5" thickBot="1">
      <c r="F1789" s="55"/>
    </row>
    <row r="1790" spans="6:6" ht="13.5" thickBot="1">
      <c r="F1790" s="55"/>
    </row>
    <row r="1791" spans="6:6" ht="13.5" thickBot="1">
      <c r="F1791" s="55"/>
    </row>
    <row r="1792" spans="6:6" ht="13.5" thickBot="1">
      <c r="F1792" s="55"/>
    </row>
    <row r="1793" spans="6:6" ht="13.5" thickBot="1">
      <c r="F1793" s="55"/>
    </row>
    <row r="1794" spans="6:6" ht="13.5" thickBot="1">
      <c r="F1794" s="55"/>
    </row>
    <row r="1795" spans="6:6" ht="13.5" thickBot="1">
      <c r="F1795" s="55"/>
    </row>
    <row r="1796" spans="6:6" ht="13.5" thickBot="1">
      <c r="F1796" s="55"/>
    </row>
    <row r="1797" spans="6:6" ht="13.5" thickBot="1">
      <c r="F1797" s="55"/>
    </row>
    <row r="1798" spans="6:6" ht="13.5" thickBot="1">
      <c r="F1798" s="55"/>
    </row>
    <row r="1799" spans="6:6" ht="13.5" thickBot="1">
      <c r="F1799" s="55"/>
    </row>
    <row r="1800" spans="6:6" ht="13.5" thickBot="1">
      <c r="F1800" s="55"/>
    </row>
    <row r="1801" spans="6:6" ht="13.5" thickBot="1">
      <c r="F1801" s="55"/>
    </row>
    <row r="1802" spans="6:6" ht="13.5" thickBot="1">
      <c r="F1802" s="55"/>
    </row>
    <row r="1803" spans="6:6" ht="13.5" thickBot="1">
      <c r="F1803" s="55"/>
    </row>
    <row r="1804" spans="6:6" ht="13.5" thickBot="1">
      <c r="F1804" s="55"/>
    </row>
    <row r="1805" spans="6:6" ht="13.5" thickBot="1">
      <c r="F1805" s="55"/>
    </row>
    <row r="1806" spans="6:6" ht="13.5" thickBot="1">
      <c r="F1806" s="55"/>
    </row>
    <row r="1807" spans="6:6" ht="13.5" thickBot="1">
      <c r="F1807" s="55"/>
    </row>
    <row r="1808" spans="6:6" ht="13.5" thickBot="1">
      <c r="F1808" s="55"/>
    </row>
    <row r="1809" spans="6:6" ht="13.5" thickBot="1">
      <c r="F1809" s="55"/>
    </row>
    <row r="1810" spans="6:6" ht="13.5" thickBot="1">
      <c r="F1810" s="55"/>
    </row>
    <row r="1811" spans="6:6" ht="13.5" thickBot="1">
      <c r="F1811" s="55"/>
    </row>
    <row r="1812" spans="6:6" ht="13.5" thickBot="1">
      <c r="F1812" s="55"/>
    </row>
    <row r="1813" spans="6:6" ht="13.5" thickBot="1">
      <c r="F1813" s="55"/>
    </row>
    <row r="1814" spans="6:6" ht="13.5" thickBot="1">
      <c r="F1814" s="55"/>
    </row>
    <row r="1815" spans="6:6" ht="13.5" thickBot="1">
      <c r="F1815" s="55"/>
    </row>
    <row r="1816" spans="6:6" ht="13.5" thickBot="1">
      <c r="F1816" s="55"/>
    </row>
    <row r="1817" spans="6:6" ht="13.5" thickBot="1">
      <c r="F1817" s="55"/>
    </row>
    <row r="1818" spans="6:6" ht="13.5" thickBot="1">
      <c r="F1818" s="55"/>
    </row>
    <row r="1819" spans="6:6" ht="13.5" thickBot="1">
      <c r="F1819" s="55"/>
    </row>
    <row r="1820" spans="6:6" ht="13.5" thickBot="1">
      <c r="F1820" s="55"/>
    </row>
    <row r="1821" spans="6:6" ht="13.5" thickBot="1">
      <c r="F1821" s="55"/>
    </row>
    <row r="1822" spans="6:6" ht="13.5" thickBot="1">
      <c r="F1822" s="55"/>
    </row>
    <row r="1823" spans="6:6" ht="13.5" thickBot="1">
      <c r="F1823" s="55"/>
    </row>
    <row r="1824" spans="6:6" ht="13.5" thickBot="1">
      <c r="F1824" s="55"/>
    </row>
    <row r="1825" spans="6:6" ht="13.5" thickBot="1">
      <c r="F1825" s="55"/>
    </row>
    <row r="1826" spans="6:6" ht="13.5" thickBot="1">
      <c r="F1826" s="55"/>
    </row>
    <row r="1827" spans="6:6" ht="13.5" thickBot="1">
      <c r="F1827" s="55"/>
    </row>
    <row r="1828" spans="6:6" ht="13.5" thickBot="1">
      <c r="F1828" s="55"/>
    </row>
    <row r="1829" spans="6:6" ht="13.5" thickBot="1">
      <c r="F1829" s="55"/>
    </row>
    <row r="1830" spans="6:6" ht="13.5" thickBot="1">
      <c r="F1830" s="55"/>
    </row>
    <row r="1831" spans="6:6" ht="13.5" thickBot="1">
      <c r="F1831" s="55"/>
    </row>
    <row r="1832" spans="6:6" ht="13.5" thickBot="1">
      <c r="F1832" s="55"/>
    </row>
    <row r="1833" spans="6:6" ht="13.5" thickBot="1">
      <c r="F1833" s="55"/>
    </row>
    <row r="1834" spans="6:6" ht="13.5" thickBot="1">
      <c r="F1834" s="55"/>
    </row>
    <row r="1835" spans="6:6" ht="13.5" thickBot="1">
      <c r="F1835" s="55"/>
    </row>
    <row r="1836" spans="6:6" ht="13.5" thickBot="1">
      <c r="F1836" s="55"/>
    </row>
    <row r="1837" spans="6:6" ht="13.5" thickBot="1">
      <c r="F1837" s="55"/>
    </row>
    <row r="1838" spans="6:6" ht="13.5" thickBot="1">
      <c r="F1838" s="55"/>
    </row>
    <row r="1839" spans="6:6" ht="13.5" thickBot="1">
      <c r="F1839" s="55"/>
    </row>
    <row r="1840" spans="6:6" ht="13.5" thickBot="1">
      <c r="F1840" s="55"/>
    </row>
    <row r="1841" spans="6:6" ht="13.5" thickBot="1">
      <c r="F1841" s="55"/>
    </row>
    <row r="1842" spans="6:6" ht="13.5" thickBot="1">
      <c r="F1842" s="55"/>
    </row>
    <row r="1843" spans="6:6" ht="13.5" thickBot="1">
      <c r="F1843" s="55"/>
    </row>
    <row r="1844" spans="6:6" ht="13.5" thickBot="1">
      <c r="F1844" s="55"/>
    </row>
    <row r="1845" spans="6:6" ht="13.5" thickBot="1">
      <c r="F1845" s="55"/>
    </row>
    <row r="1846" spans="6:6" ht="13.5" thickBot="1">
      <c r="F1846" s="55"/>
    </row>
    <row r="1847" spans="6:6" ht="13.5" thickBot="1">
      <c r="F1847" s="55"/>
    </row>
    <row r="1848" spans="6:6" ht="13.5" thickBot="1">
      <c r="F1848" s="55"/>
    </row>
    <row r="1849" spans="6:6" ht="13.5" thickBot="1">
      <c r="F1849" s="55"/>
    </row>
    <row r="1850" spans="6:6" ht="13.5" thickBot="1">
      <c r="F1850" s="55"/>
    </row>
    <row r="1851" spans="6:6" ht="13.5" thickBot="1">
      <c r="F1851" s="55"/>
    </row>
    <row r="1852" spans="6:6" ht="13.5" thickBot="1">
      <c r="F1852" s="55"/>
    </row>
    <row r="1853" spans="6:6" ht="13.5" thickBot="1">
      <c r="F1853" s="55"/>
    </row>
    <row r="1854" spans="6:6" ht="13.5" thickBot="1">
      <c r="F1854" s="55"/>
    </row>
    <row r="1855" spans="6:6" ht="13.5" thickBot="1">
      <c r="F1855" s="55"/>
    </row>
    <row r="1856" spans="6:6" ht="13.5" thickBot="1">
      <c r="F1856" s="55"/>
    </row>
    <row r="1857" spans="6:6" ht="13.5" thickBot="1">
      <c r="F1857" s="55"/>
    </row>
    <row r="1858" spans="6:6" ht="13.5" thickBot="1">
      <c r="F1858" s="55"/>
    </row>
    <row r="1859" spans="6:6" ht="13.5" thickBot="1">
      <c r="F1859" s="55"/>
    </row>
    <row r="1860" spans="6:6" ht="13.5" thickBot="1">
      <c r="F1860" s="55"/>
    </row>
    <row r="1861" spans="6:6" ht="13.5" thickBot="1">
      <c r="F1861" s="55"/>
    </row>
    <row r="1862" spans="6:6" ht="13.5" thickBot="1">
      <c r="F1862" s="55"/>
    </row>
    <row r="1863" spans="6:6" ht="13.5" thickBot="1">
      <c r="F1863" s="55"/>
    </row>
    <row r="1864" spans="6:6" ht="13.5" thickBot="1">
      <c r="F1864" s="55"/>
    </row>
    <row r="1865" spans="6:6" ht="13.5" thickBot="1">
      <c r="F1865" s="55"/>
    </row>
    <row r="1866" spans="6:6" ht="13.5" thickBot="1">
      <c r="F1866" s="55"/>
    </row>
    <row r="1867" spans="6:6" ht="13.5" thickBot="1">
      <c r="F1867" s="55"/>
    </row>
    <row r="1868" spans="6:6" ht="13.5" thickBot="1">
      <c r="F1868" s="55"/>
    </row>
    <row r="1869" spans="6:6" ht="13.5" thickBot="1">
      <c r="F1869" s="55"/>
    </row>
    <row r="1870" spans="6:6" ht="13.5" thickBot="1">
      <c r="F1870" s="55"/>
    </row>
    <row r="1871" spans="6:6" ht="13.5" thickBot="1">
      <c r="F1871" s="55"/>
    </row>
    <row r="1872" spans="6:6" ht="13.5" thickBot="1">
      <c r="F1872" s="55"/>
    </row>
    <row r="1873" spans="6:6" ht="13.5" thickBot="1">
      <c r="F1873" s="55"/>
    </row>
    <row r="1874" spans="6:6" ht="13.5" thickBot="1">
      <c r="F1874" s="55"/>
    </row>
    <row r="1875" spans="6:6" ht="13.5" thickBot="1">
      <c r="F1875" s="55"/>
    </row>
    <row r="1876" spans="6:6" ht="13.5" thickBot="1">
      <c r="F1876" s="55"/>
    </row>
    <row r="1877" spans="6:6" ht="13.5" thickBot="1">
      <c r="F1877" s="55"/>
    </row>
    <row r="1878" spans="6:6" ht="13.5" thickBot="1">
      <c r="F1878" s="55"/>
    </row>
    <row r="1879" spans="6:6" ht="13.5" thickBot="1">
      <c r="F1879" s="55"/>
    </row>
    <row r="1880" spans="6:6" ht="13.5" thickBot="1">
      <c r="F1880" s="55"/>
    </row>
    <row r="1881" spans="6:6" ht="13.5" thickBot="1">
      <c r="F1881" s="55"/>
    </row>
    <row r="1882" spans="6:6" ht="13.5" thickBot="1">
      <c r="F1882" s="55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1F82-CF86-4057-A098-416180481F33}">
  <dimension ref="A1:AB494"/>
  <sheetViews>
    <sheetView workbookViewId="0">
      <selection activeCell="W207" sqref="W207:AA494"/>
    </sheetView>
  </sheetViews>
  <sheetFormatPr defaultRowHeight="12.75"/>
  <cols>
    <col min="1" max="1" width="21.42578125" customWidth="1"/>
    <col min="4" max="4" width="16.140625" customWidth="1"/>
    <col min="9" max="9" width="18.5703125" customWidth="1"/>
    <col min="16" max="16" width="19.28515625" customWidth="1"/>
    <col min="23" max="23" width="15.7109375" customWidth="1"/>
  </cols>
  <sheetData>
    <row r="1" spans="1:28" ht="45.75" thickBot="1">
      <c r="A1" s="81" t="s">
        <v>4840</v>
      </c>
      <c r="B1" s="73" t="s">
        <v>4841</v>
      </c>
      <c r="C1" s="74" t="s">
        <v>4842</v>
      </c>
      <c r="D1" s="74" t="s">
        <v>4843</v>
      </c>
      <c r="E1" s="74" t="s">
        <v>2961</v>
      </c>
      <c r="F1" s="74" t="s">
        <v>4844</v>
      </c>
      <c r="I1" s="81" t="s">
        <v>4845</v>
      </c>
      <c r="J1" s="73" t="s">
        <v>4841</v>
      </c>
      <c r="K1" s="74" t="s">
        <v>4842</v>
      </c>
      <c r="L1" s="74" t="s">
        <v>4843</v>
      </c>
      <c r="M1" s="74" t="s">
        <v>2961</v>
      </c>
      <c r="N1" s="74" t="s">
        <v>4844</v>
      </c>
      <c r="P1" s="81" t="s">
        <v>4846</v>
      </c>
      <c r="Q1" s="73" t="s">
        <v>4841</v>
      </c>
      <c r="R1" s="74" t="s">
        <v>4842</v>
      </c>
      <c r="S1" s="74" t="s">
        <v>4843</v>
      </c>
      <c r="T1" s="74" t="s">
        <v>2961</v>
      </c>
      <c r="U1" s="74" t="s">
        <v>4844</v>
      </c>
      <c r="W1" s="72" t="s">
        <v>4847</v>
      </c>
      <c r="X1" s="73" t="s">
        <v>4841</v>
      </c>
      <c r="Y1" s="74" t="s">
        <v>4842</v>
      </c>
      <c r="Z1" s="74" t="s">
        <v>4843</v>
      </c>
      <c r="AA1" s="74" t="s">
        <v>2961</v>
      </c>
      <c r="AB1" s="74" t="s">
        <v>4844</v>
      </c>
    </row>
    <row r="2" spans="1:28" ht="15.75" thickBot="1">
      <c r="A2" s="61"/>
      <c r="B2" s="61"/>
      <c r="C2" s="75" t="s">
        <v>4848</v>
      </c>
      <c r="D2" s="61"/>
      <c r="E2" s="61"/>
      <c r="F2" s="61"/>
      <c r="I2" s="61"/>
      <c r="J2" s="61"/>
      <c r="K2" s="75" t="s">
        <v>4848</v>
      </c>
      <c r="L2" s="61"/>
      <c r="M2" s="61"/>
      <c r="N2" s="61"/>
      <c r="P2" s="61"/>
      <c r="Q2" s="61"/>
      <c r="R2" s="61"/>
      <c r="S2" s="61"/>
      <c r="T2" s="61"/>
      <c r="U2" s="61"/>
      <c r="W2" s="61"/>
      <c r="X2" s="61"/>
      <c r="Y2" s="61"/>
      <c r="Z2" s="61"/>
      <c r="AA2" s="61"/>
      <c r="AB2" s="61"/>
    </row>
    <row r="3" spans="1:28" ht="15.75" thickBot="1">
      <c r="A3" s="76"/>
      <c r="B3" s="76"/>
      <c r="C3" s="77" t="s">
        <v>4849</v>
      </c>
      <c r="D3" s="76"/>
      <c r="E3" s="76"/>
      <c r="F3" s="76"/>
      <c r="I3" s="76"/>
      <c r="J3" s="76"/>
      <c r="K3" s="77" t="s">
        <v>4849</v>
      </c>
      <c r="L3" s="76"/>
      <c r="M3" s="76"/>
      <c r="N3" s="76"/>
      <c r="P3" s="76"/>
      <c r="Q3" s="76"/>
      <c r="R3" s="76"/>
      <c r="S3" s="76"/>
      <c r="T3" s="76"/>
      <c r="U3" s="76"/>
      <c r="W3" s="76"/>
      <c r="X3" s="76"/>
      <c r="Y3" s="76"/>
      <c r="Z3" s="76"/>
      <c r="AA3" s="76"/>
      <c r="AB3" s="76"/>
    </row>
    <row r="4" spans="1:28" ht="15.75" thickBot="1">
      <c r="A4" s="78" t="s">
        <v>2909</v>
      </c>
      <c r="B4" s="79" t="s">
        <v>4850</v>
      </c>
      <c r="C4" s="80" t="s">
        <v>4848</v>
      </c>
      <c r="D4" s="80">
        <v>12.1</v>
      </c>
      <c r="E4" s="80" t="s">
        <v>736</v>
      </c>
      <c r="F4" s="79"/>
      <c r="I4" s="78" t="s">
        <v>2905</v>
      </c>
      <c r="J4" s="79" t="s">
        <v>4851</v>
      </c>
      <c r="K4" s="80" t="s">
        <v>4848</v>
      </c>
      <c r="L4" s="80">
        <v>1.8</v>
      </c>
      <c r="M4" s="80" t="s">
        <v>4386</v>
      </c>
      <c r="N4" s="79"/>
      <c r="P4" s="78" t="s">
        <v>2268</v>
      </c>
      <c r="Q4" s="79" t="s">
        <v>4852</v>
      </c>
      <c r="R4" s="80" t="s">
        <v>4848</v>
      </c>
      <c r="S4" s="80">
        <v>1</v>
      </c>
      <c r="T4" s="80" t="s">
        <v>1211</v>
      </c>
      <c r="U4" s="80"/>
      <c r="W4" s="78" t="s">
        <v>2268</v>
      </c>
      <c r="X4" s="79" t="s">
        <v>4853</v>
      </c>
      <c r="Y4" s="80" t="s">
        <v>4848</v>
      </c>
      <c r="Z4" s="80">
        <v>5.3</v>
      </c>
      <c r="AA4" s="80" t="s">
        <v>1211</v>
      </c>
      <c r="AB4" s="80"/>
    </row>
    <row r="5" spans="1:28" ht="15.75" thickBot="1">
      <c r="A5" s="78" t="s">
        <v>2913</v>
      </c>
      <c r="B5" s="79" t="s">
        <v>4850</v>
      </c>
      <c r="C5" s="80" t="s">
        <v>4849</v>
      </c>
      <c r="D5" s="80">
        <v>12.4</v>
      </c>
      <c r="E5" s="80" t="s">
        <v>736</v>
      </c>
      <c r="F5" s="79"/>
      <c r="I5" s="78" t="s">
        <v>2909</v>
      </c>
      <c r="J5" s="79" t="s">
        <v>4851</v>
      </c>
      <c r="K5" s="80" t="s">
        <v>4849</v>
      </c>
      <c r="L5" s="80">
        <v>13.7</v>
      </c>
      <c r="M5" s="80" t="s">
        <v>736</v>
      </c>
      <c r="N5" s="79"/>
      <c r="P5" s="78" t="s">
        <v>2271</v>
      </c>
      <c r="Q5" s="79" t="s">
        <v>4852</v>
      </c>
      <c r="R5" s="80" t="s">
        <v>4849</v>
      </c>
      <c r="S5" s="80">
        <v>0.9</v>
      </c>
      <c r="T5" s="80" t="s">
        <v>1211</v>
      </c>
      <c r="U5" s="80"/>
      <c r="W5" s="78" t="s">
        <v>2271</v>
      </c>
      <c r="X5" s="79" t="s">
        <v>4853</v>
      </c>
      <c r="Y5" s="80" t="s">
        <v>4849</v>
      </c>
      <c r="Z5" s="80">
        <v>4.9000000000000004</v>
      </c>
      <c r="AA5" s="80" t="s">
        <v>1211</v>
      </c>
      <c r="AB5" s="80"/>
    </row>
    <row r="6" spans="1:28" ht="15.75" thickBot="1">
      <c r="A6" s="78" t="s">
        <v>2917</v>
      </c>
      <c r="B6" s="79" t="s">
        <v>4850</v>
      </c>
      <c r="C6" s="80" t="s">
        <v>4854</v>
      </c>
      <c r="D6" s="80">
        <v>12.1</v>
      </c>
      <c r="E6" s="80" t="s">
        <v>736</v>
      </c>
      <c r="F6" s="79"/>
      <c r="I6" s="78" t="s">
        <v>2913</v>
      </c>
      <c r="J6" s="79" t="s">
        <v>4851</v>
      </c>
      <c r="K6" s="80" t="s">
        <v>4854</v>
      </c>
      <c r="L6" s="80">
        <v>12.3</v>
      </c>
      <c r="M6" s="80" t="s">
        <v>736</v>
      </c>
      <c r="N6" s="79"/>
      <c r="P6" s="78" t="s">
        <v>2274</v>
      </c>
      <c r="Q6" s="79" t="s">
        <v>4852</v>
      </c>
      <c r="R6" s="80" t="s">
        <v>4854</v>
      </c>
      <c r="S6" s="80">
        <v>0.9</v>
      </c>
      <c r="T6" s="80" t="s">
        <v>1211</v>
      </c>
      <c r="U6" s="80"/>
      <c r="W6" s="78" t="s">
        <v>2274</v>
      </c>
      <c r="X6" s="79" t="s">
        <v>4853</v>
      </c>
      <c r="Y6" s="80" t="s">
        <v>4854</v>
      </c>
      <c r="Z6" s="80">
        <v>4.9000000000000004</v>
      </c>
      <c r="AA6" s="80" t="s">
        <v>1211</v>
      </c>
      <c r="AB6" s="80"/>
    </row>
    <row r="7" spans="1:28" ht="15.75" thickBot="1">
      <c r="A7" s="78" t="s">
        <v>2921</v>
      </c>
      <c r="B7" s="79" t="s">
        <v>4850</v>
      </c>
      <c r="C7" s="80" t="s">
        <v>4855</v>
      </c>
      <c r="D7" s="80">
        <v>13.5</v>
      </c>
      <c r="E7" s="80" t="s">
        <v>736</v>
      </c>
      <c r="F7" s="79"/>
      <c r="I7" s="78" t="s">
        <v>2917</v>
      </c>
      <c r="J7" s="79" t="s">
        <v>4851</v>
      </c>
      <c r="K7" s="80" t="s">
        <v>4855</v>
      </c>
      <c r="L7" s="80">
        <v>11.2</v>
      </c>
      <c r="M7" s="80" t="s">
        <v>736</v>
      </c>
      <c r="N7" s="79"/>
      <c r="P7" s="78" t="s">
        <v>2277</v>
      </c>
      <c r="Q7" s="79" t="s">
        <v>4852</v>
      </c>
      <c r="R7" s="80" t="s">
        <v>4855</v>
      </c>
      <c r="S7" s="80">
        <v>1.1000000000000001</v>
      </c>
      <c r="T7" s="80" t="s">
        <v>1211</v>
      </c>
      <c r="U7" s="80"/>
      <c r="W7" s="78" t="s">
        <v>2277</v>
      </c>
      <c r="X7" s="79" t="s">
        <v>4853</v>
      </c>
      <c r="Y7" s="80" t="s">
        <v>4855</v>
      </c>
      <c r="Z7" s="80">
        <v>5.4</v>
      </c>
      <c r="AA7" s="80" t="s">
        <v>1211</v>
      </c>
      <c r="AB7" s="80"/>
    </row>
    <row r="8" spans="1:28" ht="15.75" thickBot="1">
      <c r="A8" s="78" t="s">
        <v>2925</v>
      </c>
      <c r="B8" s="79" t="s">
        <v>4850</v>
      </c>
      <c r="C8" s="80" t="s">
        <v>4856</v>
      </c>
      <c r="D8" s="80">
        <v>13.6</v>
      </c>
      <c r="E8" s="80" t="s">
        <v>736</v>
      </c>
      <c r="F8" s="79"/>
      <c r="I8" s="78" t="s">
        <v>2921</v>
      </c>
      <c r="J8" s="79" t="s">
        <v>4851</v>
      </c>
      <c r="K8" s="80" t="s">
        <v>4856</v>
      </c>
      <c r="L8" s="80">
        <v>14.5</v>
      </c>
      <c r="M8" s="80" t="s">
        <v>736</v>
      </c>
      <c r="N8" s="79"/>
      <c r="P8" s="78" t="s">
        <v>2280</v>
      </c>
      <c r="Q8" s="79" t="s">
        <v>4852</v>
      </c>
      <c r="R8" s="80" t="s">
        <v>4856</v>
      </c>
      <c r="S8" s="80">
        <v>1</v>
      </c>
      <c r="T8" s="80" t="s">
        <v>1211</v>
      </c>
      <c r="U8" s="80"/>
      <c r="W8" s="78" t="s">
        <v>2280</v>
      </c>
      <c r="X8" s="79" t="s">
        <v>4853</v>
      </c>
      <c r="Y8" s="80" t="s">
        <v>4856</v>
      </c>
      <c r="Z8" s="80">
        <v>4.5</v>
      </c>
      <c r="AA8" s="80" t="s">
        <v>1211</v>
      </c>
      <c r="AB8" s="80"/>
    </row>
    <row r="9" spans="1:28" ht="15.75" thickBot="1">
      <c r="A9" s="78" t="s">
        <v>2929</v>
      </c>
      <c r="B9" s="79" t="s">
        <v>4850</v>
      </c>
      <c r="C9" s="80" t="s">
        <v>4857</v>
      </c>
      <c r="D9" s="80">
        <v>12.6</v>
      </c>
      <c r="E9" s="80" t="s">
        <v>736</v>
      </c>
      <c r="F9" s="79"/>
      <c r="I9" s="78" t="s">
        <v>2925</v>
      </c>
      <c r="J9" s="79" t="s">
        <v>4851</v>
      </c>
      <c r="K9" s="80" t="s">
        <v>4857</v>
      </c>
      <c r="L9" s="80">
        <v>13.2</v>
      </c>
      <c r="M9" s="80" t="s">
        <v>736</v>
      </c>
      <c r="N9" s="79"/>
      <c r="P9" s="78" t="s">
        <v>2283</v>
      </c>
      <c r="Q9" s="79" t="s">
        <v>4852</v>
      </c>
      <c r="R9" s="80" t="s">
        <v>4857</v>
      </c>
      <c r="S9" s="80">
        <v>1.2</v>
      </c>
      <c r="T9" s="80" t="s">
        <v>1211</v>
      </c>
      <c r="U9" s="80"/>
      <c r="W9" s="78" t="s">
        <v>2283</v>
      </c>
      <c r="X9" s="79" t="s">
        <v>4853</v>
      </c>
      <c r="Y9" s="80" t="s">
        <v>4857</v>
      </c>
      <c r="Z9" s="80">
        <v>5.5</v>
      </c>
      <c r="AA9" s="80" t="s">
        <v>1211</v>
      </c>
      <c r="AB9" s="80"/>
    </row>
    <row r="10" spans="1:28" ht="15.75" thickBot="1">
      <c r="A10" s="78" t="s">
        <v>2933</v>
      </c>
      <c r="B10" s="79" t="s">
        <v>4850</v>
      </c>
      <c r="C10" s="80" t="s">
        <v>4858</v>
      </c>
      <c r="D10" s="80">
        <v>11.8</v>
      </c>
      <c r="E10" s="80" t="s">
        <v>736</v>
      </c>
      <c r="F10" s="79"/>
      <c r="I10" s="78" t="s">
        <v>2929</v>
      </c>
      <c r="J10" s="79" t="s">
        <v>4851</v>
      </c>
      <c r="K10" s="80" t="s">
        <v>4858</v>
      </c>
      <c r="L10" s="80">
        <v>13.5</v>
      </c>
      <c r="M10" s="80" t="s">
        <v>736</v>
      </c>
      <c r="N10" s="79"/>
      <c r="P10" s="78" t="s">
        <v>2286</v>
      </c>
      <c r="Q10" s="79" t="s">
        <v>4852</v>
      </c>
      <c r="R10" s="80" t="s">
        <v>4858</v>
      </c>
      <c r="S10" s="80">
        <v>1.2</v>
      </c>
      <c r="T10" s="80" t="s">
        <v>1211</v>
      </c>
      <c r="U10" s="80"/>
      <c r="W10" s="78" t="s">
        <v>2286</v>
      </c>
      <c r="X10" s="79" t="s">
        <v>4853</v>
      </c>
      <c r="Y10" s="80" t="s">
        <v>4858</v>
      </c>
      <c r="Z10" s="80">
        <v>5.4</v>
      </c>
      <c r="AA10" s="80" t="s">
        <v>1211</v>
      </c>
      <c r="AB10" s="80"/>
    </row>
    <row r="11" spans="1:28" ht="15.75" thickBot="1">
      <c r="A11" s="78" t="s">
        <v>2897</v>
      </c>
      <c r="B11" s="79" t="s">
        <v>4850</v>
      </c>
      <c r="C11" s="80" t="s">
        <v>4859</v>
      </c>
      <c r="D11" s="80">
        <v>2.5</v>
      </c>
      <c r="E11" s="80" t="s">
        <v>1167</v>
      </c>
      <c r="F11" s="79"/>
      <c r="I11" s="78" t="s">
        <v>2933</v>
      </c>
      <c r="J11" s="79" t="s">
        <v>4851</v>
      </c>
      <c r="K11" s="80" t="s">
        <v>4859</v>
      </c>
      <c r="L11" s="80">
        <v>12.8</v>
      </c>
      <c r="M11" s="80" t="s">
        <v>736</v>
      </c>
      <c r="N11" s="79"/>
      <c r="P11" s="78" t="s">
        <v>2289</v>
      </c>
      <c r="Q11" s="79" t="s">
        <v>4852</v>
      </c>
      <c r="R11" s="80" t="s">
        <v>4859</v>
      </c>
      <c r="S11" s="80">
        <v>1.2</v>
      </c>
      <c r="T11" s="80" t="s">
        <v>1211</v>
      </c>
      <c r="U11" s="80"/>
      <c r="W11" s="78" t="s">
        <v>2289</v>
      </c>
      <c r="X11" s="79" t="s">
        <v>4853</v>
      </c>
      <c r="Y11" s="80" t="s">
        <v>4859</v>
      </c>
      <c r="Z11" s="80">
        <v>5.0999999999999996</v>
      </c>
      <c r="AA11" s="80" t="s">
        <v>1211</v>
      </c>
      <c r="AB11" s="80"/>
    </row>
    <row r="12" spans="1:28" ht="15.75" thickBot="1">
      <c r="A12" s="78" t="s">
        <v>2901</v>
      </c>
      <c r="B12" s="79" t="s">
        <v>4850</v>
      </c>
      <c r="C12" s="80" t="s">
        <v>4860</v>
      </c>
      <c r="D12" s="80">
        <v>2.7</v>
      </c>
      <c r="E12" s="80" t="s">
        <v>1167</v>
      </c>
      <c r="F12" s="79"/>
      <c r="I12" s="78" t="s">
        <v>2937</v>
      </c>
      <c r="J12" s="79" t="s">
        <v>4851</v>
      </c>
      <c r="K12" s="80" t="s">
        <v>4860</v>
      </c>
      <c r="L12" s="80">
        <v>1.2</v>
      </c>
      <c r="M12" s="80" t="s">
        <v>1211</v>
      </c>
      <c r="N12" s="79"/>
      <c r="P12" s="78" t="s">
        <v>2292</v>
      </c>
      <c r="Q12" s="79" t="s">
        <v>4852</v>
      </c>
      <c r="R12" s="80" t="s">
        <v>4860</v>
      </c>
      <c r="S12" s="80">
        <v>0.8</v>
      </c>
      <c r="T12" s="80" t="s">
        <v>1211</v>
      </c>
      <c r="U12" s="80"/>
      <c r="W12" s="78" t="s">
        <v>2292</v>
      </c>
      <c r="X12" s="79" t="s">
        <v>4853</v>
      </c>
      <c r="Y12" s="80" t="s">
        <v>4860</v>
      </c>
      <c r="Z12" s="80">
        <v>5.3</v>
      </c>
      <c r="AA12" s="80" t="s">
        <v>1211</v>
      </c>
      <c r="AB12" s="80"/>
    </row>
    <row r="13" spans="1:28" ht="15.75" thickBot="1">
      <c r="A13" s="78" t="s">
        <v>2889</v>
      </c>
      <c r="B13" s="79" t="s">
        <v>4850</v>
      </c>
      <c r="C13" s="80" t="s">
        <v>4861</v>
      </c>
      <c r="D13" s="80">
        <v>3.7</v>
      </c>
      <c r="E13" s="80" t="s">
        <v>1167</v>
      </c>
      <c r="F13" s="79"/>
      <c r="I13" s="78" t="s">
        <v>2941</v>
      </c>
      <c r="J13" s="79" t="s">
        <v>4851</v>
      </c>
      <c r="K13" s="80" t="s">
        <v>4861</v>
      </c>
      <c r="L13" s="80">
        <v>0.8</v>
      </c>
      <c r="M13" s="80" t="s">
        <v>1211</v>
      </c>
      <c r="N13" s="79"/>
      <c r="P13" s="78" t="s">
        <v>2295</v>
      </c>
      <c r="Q13" s="79" t="s">
        <v>4852</v>
      </c>
      <c r="R13" s="80" t="s">
        <v>4861</v>
      </c>
      <c r="S13" s="80">
        <v>1.1000000000000001</v>
      </c>
      <c r="T13" s="80" t="s">
        <v>1211</v>
      </c>
      <c r="U13" s="80"/>
      <c r="W13" s="78" t="s">
        <v>2295</v>
      </c>
      <c r="X13" s="79" t="s">
        <v>4853</v>
      </c>
      <c r="Y13" s="80" t="s">
        <v>4861</v>
      </c>
      <c r="Z13" s="80">
        <v>5.0999999999999996</v>
      </c>
      <c r="AA13" s="80" t="s">
        <v>1211</v>
      </c>
      <c r="AB13" s="80"/>
    </row>
    <row r="14" spans="1:28" ht="27" thickBot="1">
      <c r="A14" s="78" t="s">
        <v>2893</v>
      </c>
      <c r="B14" s="79" t="s">
        <v>4850</v>
      </c>
      <c r="C14" s="80" t="s">
        <v>4862</v>
      </c>
      <c r="D14" s="80">
        <v>2.8</v>
      </c>
      <c r="E14" s="80" t="s">
        <v>1167</v>
      </c>
      <c r="F14" s="79"/>
      <c r="I14" s="78" t="s">
        <v>2945</v>
      </c>
      <c r="J14" s="79" t="s">
        <v>4851</v>
      </c>
      <c r="K14" s="80" t="s">
        <v>4862</v>
      </c>
      <c r="L14" s="80">
        <v>2.8</v>
      </c>
      <c r="M14" s="80" t="s">
        <v>532</v>
      </c>
      <c r="N14" s="79"/>
      <c r="P14" s="78" t="s">
        <v>2298</v>
      </c>
      <c r="Q14" s="79" t="s">
        <v>4852</v>
      </c>
      <c r="R14" s="80" t="s">
        <v>4862</v>
      </c>
      <c r="S14" s="80">
        <v>1.1000000000000001</v>
      </c>
      <c r="T14" s="80" t="s">
        <v>1211</v>
      </c>
      <c r="U14" s="80"/>
      <c r="W14" s="78" t="s">
        <v>2298</v>
      </c>
      <c r="X14" s="79" t="s">
        <v>4853</v>
      </c>
      <c r="Y14" s="80" t="s">
        <v>4862</v>
      </c>
      <c r="Z14" s="80">
        <v>5.6</v>
      </c>
      <c r="AA14" s="80" t="s">
        <v>1211</v>
      </c>
      <c r="AB14" s="80"/>
    </row>
    <row r="15" spans="1:28" ht="15.75" thickBot="1">
      <c r="A15" s="78" t="s">
        <v>2877</v>
      </c>
      <c r="B15" s="79" t="s">
        <v>4850</v>
      </c>
      <c r="C15" s="80" t="s">
        <v>4863</v>
      </c>
      <c r="D15" s="80">
        <v>2.6</v>
      </c>
      <c r="E15" s="80" t="s">
        <v>1167</v>
      </c>
      <c r="F15" s="79"/>
      <c r="I15" s="78" t="s">
        <v>2772</v>
      </c>
      <c r="J15" s="79" t="s">
        <v>4851</v>
      </c>
      <c r="K15" s="80" t="s">
        <v>4863</v>
      </c>
      <c r="L15" s="80">
        <v>1.1000000000000001</v>
      </c>
      <c r="M15" s="80" t="s">
        <v>1211</v>
      </c>
      <c r="N15" s="79"/>
      <c r="P15" s="78" t="s">
        <v>2301</v>
      </c>
      <c r="Q15" s="79" t="s">
        <v>4852</v>
      </c>
      <c r="R15" s="80" t="s">
        <v>4863</v>
      </c>
      <c r="S15" s="80">
        <v>1</v>
      </c>
      <c r="T15" s="80" t="s">
        <v>1211</v>
      </c>
      <c r="U15" s="80"/>
      <c r="W15" s="78" t="s">
        <v>2301</v>
      </c>
      <c r="X15" s="79" t="s">
        <v>4853</v>
      </c>
      <c r="Y15" s="80" t="s">
        <v>4863</v>
      </c>
      <c r="Z15" s="80">
        <v>4.9000000000000004</v>
      </c>
      <c r="AA15" s="80" t="s">
        <v>1211</v>
      </c>
      <c r="AB15" s="80"/>
    </row>
    <row r="16" spans="1:28" ht="15.75" thickBot="1">
      <c r="A16" s="78" t="s">
        <v>2885</v>
      </c>
      <c r="B16" s="79" t="s">
        <v>4850</v>
      </c>
      <c r="C16" s="80" t="s">
        <v>4864</v>
      </c>
      <c r="D16" s="80">
        <v>2.8</v>
      </c>
      <c r="E16" s="80" t="s">
        <v>1167</v>
      </c>
      <c r="F16" s="79"/>
      <c r="I16" s="78" t="s">
        <v>2776</v>
      </c>
      <c r="J16" s="79" t="s">
        <v>4851</v>
      </c>
      <c r="K16" s="80" t="s">
        <v>4864</v>
      </c>
      <c r="L16" s="80">
        <v>2</v>
      </c>
      <c r="M16" s="80" t="s">
        <v>177</v>
      </c>
      <c r="N16" s="79"/>
      <c r="P16" s="78" t="s">
        <v>2304</v>
      </c>
      <c r="Q16" s="79" t="s">
        <v>4852</v>
      </c>
      <c r="R16" s="80" t="s">
        <v>4864</v>
      </c>
      <c r="S16" s="80">
        <v>1.2</v>
      </c>
      <c r="T16" s="80" t="s">
        <v>1211</v>
      </c>
      <c r="U16" s="80"/>
      <c r="W16" s="78" t="s">
        <v>2304</v>
      </c>
      <c r="X16" s="79" t="s">
        <v>4853</v>
      </c>
      <c r="Y16" s="80" t="s">
        <v>4864</v>
      </c>
      <c r="Z16" s="80">
        <v>4.8</v>
      </c>
      <c r="AA16" s="80" t="s">
        <v>1211</v>
      </c>
      <c r="AB16" s="80"/>
    </row>
    <row r="17" spans="1:28" ht="27" thickBot="1">
      <c r="A17" s="78" t="s">
        <v>2850</v>
      </c>
      <c r="B17" s="79" t="s">
        <v>4850</v>
      </c>
      <c r="C17" s="80" t="s">
        <v>4865</v>
      </c>
      <c r="D17" s="80">
        <v>2.7</v>
      </c>
      <c r="E17" s="80" t="s">
        <v>1167</v>
      </c>
      <c r="F17" s="79"/>
      <c r="I17" s="78" t="s">
        <v>2780</v>
      </c>
      <c r="J17" s="79" t="s">
        <v>4851</v>
      </c>
      <c r="K17" s="80" t="s">
        <v>4865</v>
      </c>
      <c r="L17" s="80">
        <v>2.4</v>
      </c>
      <c r="M17" s="80" t="s">
        <v>532</v>
      </c>
      <c r="N17" s="79"/>
      <c r="P17" s="78" t="s">
        <v>2307</v>
      </c>
      <c r="Q17" s="79" t="s">
        <v>4852</v>
      </c>
      <c r="R17" s="80" t="s">
        <v>4865</v>
      </c>
      <c r="S17" s="80">
        <v>1.2</v>
      </c>
      <c r="T17" s="80" t="s">
        <v>1211</v>
      </c>
      <c r="U17" s="80"/>
      <c r="W17" s="78" t="s">
        <v>2307</v>
      </c>
      <c r="X17" s="79" t="s">
        <v>4853</v>
      </c>
      <c r="Y17" s="80" t="s">
        <v>4865</v>
      </c>
      <c r="Z17" s="80">
        <v>4.7</v>
      </c>
      <c r="AA17" s="80" t="s">
        <v>1211</v>
      </c>
      <c r="AB17" s="80"/>
    </row>
    <row r="18" spans="1:28" ht="15.75" thickBot="1">
      <c r="A18" s="78" t="s">
        <v>2804</v>
      </c>
      <c r="B18" s="79" t="s">
        <v>4850</v>
      </c>
      <c r="C18" s="80" t="s">
        <v>4866</v>
      </c>
      <c r="D18" s="80">
        <v>1.2</v>
      </c>
      <c r="E18" s="80" t="s">
        <v>4386</v>
      </c>
      <c r="F18" s="79"/>
      <c r="I18" s="78" t="s">
        <v>2784</v>
      </c>
      <c r="J18" s="79" t="s">
        <v>4851</v>
      </c>
      <c r="K18" s="80" t="s">
        <v>4866</v>
      </c>
      <c r="L18" s="80">
        <v>1.2</v>
      </c>
      <c r="M18" s="80" t="s">
        <v>4386</v>
      </c>
      <c r="N18" s="79"/>
      <c r="P18" s="78" t="s">
        <v>2310</v>
      </c>
      <c r="Q18" s="79" t="s">
        <v>4852</v>
      </c>
      <c r="R18" s="80" t="s">
        <v>4866</v>
      </c>
      <c r="S18" s="80">
        <v>0.9</v>
      </c>
      <c r="T18" s="80" t="s">
        <v>1211</v>
      </c>
      <c r="U18" s="80"/>
      <c r="W18" s="78" t="s">
        <v>2310</v>
      </c>
      <c r="X18" s="79" t="s">
        <v>4853</v>
      </c>
      <c r="Y18" s="80" t="s">
        <v>4866</v>
      </c>
      <c r="Z18" s="80">
        <v>5.4</v>
      </c>
      <c r="AA18" s="80" t="s">
        <v>1211</v>
      </c>
      <c r="AB18" s="80"/>
    </row>
    <row r="19" spans="1:28" ht="15.75" thickBot="1">
      <c r="A19" s="78" t="s">
        <v>2784</v>
      </c>
      <c r="B19" s="79" t="s">
        <v>4850</v>
      </c>
      <c r="C19" s="80" t="s">
        <v>4867</v>
      </c>
      <c r="D19" s="80">
        <v>0.8</v>
      </c>
      <c r="E19" s="80" t="s">
        <v>4386</v>
      </c>
      <c r="F19" s="79"/>
      <c r="I19" s="78" t="s">
        <v>2788</v>
      </c>
      <c r="J19" s="79" t="s">
        <v>4851</v>
      </c>
      <c r="K19" s="80" t="s">
        <v>4867</v>
      </c>
      <c r="L19" s="80">
        <v>1.1000000000000001</v>
      </c>
      <c r="M19" s="80" t="s">
        <v>1211</v>
      </c>
      <c r="N19" s="79"/>
      <c r="P19" s="78" t="s">
        <v>1791</v>
      </c>
      <c r="Q19" s="79" t="s">
        <v>4852</v>
      </c>
      <c r="R19" s="80" t="s">
        <v>4867</v>
      </c>
      <c r="S19" s="80">
        <v>1.1000000000000001</v>
      </c>
      <c r="T19" s="80" t="s">
        <v>1211</v>
      </c>
      <c r="U19" s="80"/>
      <c r="W19" s="78" t="s">
        <v>1791</v>
      </c>
      <c r="X19" s="79" t="s">
        <v>4853</v>
      </c>
      <c r="Y19" s="80" t="s">
        <v>4867</v>
      </c>
      <c r="Z19" s="80">
        <v>4.5999999999999996</v>
      </c>
      <c r="AA19" s="80" t="s">
        <v>1211</v>
      </c>
      <c r="AB19" s="80"/>
    </row>
    <row r="20" spans="1:28" ht="27" thickBot="1">
      <c r="A20" s="78" t="s">
        <v>2833</v>
      </c>
      <c r="B20" s="79" t="s">
        <v>4850</v>
      </c>
      <c r="C20" s="80" t="s">
        <v>4868</v>
      </c>
      <c r="D20" s="80">
        <v>0.8</v>
      </c>
      <c r="E20" s="80" t="s">
        <v>4386</v>
      </c>
      <c r="F20" s="79"/>
      <c r="I20" s="78" t="s">
        <v>2792</v>
      </c>
      <c r="J20" s="79" t="s">
        <v>4851</v>
      </c>
      <c r="K20" s="80" t="s">
        <v>4868</v>
      </c>
      <c r="L20" s="80">
        <v>3</v>
      </c>
      <c r="M20" s="80" t="s">
        <v>532</v>
      </c>
      <c r="N20" s="79"/>
      <c r="P20" s="78" t="s">
        <v>2314</v>
      </c>
      <c r="Q20" s="79" t="s">
        <v>4852</v>
      </c>
      <c r="R20" s="80" t="s">
        <v>4868</v>
      </c>
      <c r="S20" s="80">
        <v>1.1000000000000001</v>
      </c>
      <c r="T20" s="80" t="s">
        <v>1211</v>
      </c>
      <c r="U20" s="80"/>
      <c r="W20" s="78" t="s">
        <v>2314</v>
      </c>
      <c r="X20" s="79" t="s">
        <v>4853</v>
      </c>
      <c r="Y20" s="80" t="s">
        <v>4868</v>
      </c>
      <c r="Z20" s="80">
        <v>5</v>
      </c>
      <c r="AA20" s="80" t="s">
        <v>1211</v>
      </c>
      <c r="AB20" s="80"/>
    </row>
    <row r="21" spans="1:28" ht="15.75" thickBot="1">
      <c r="A21" s="78" t="s">
        <v>2788</v>
      </c>
      <c r="B21" s="79" t="s">
        <v>4850</v>
      </c>
      <c r="C21" s="80" t="s">
        <v>4869</v>
      </c>
      <c r="D21" s="80">
        <v>0.9</v>
      </c>
      <c r="E21" s="80" t="s">
        <v>1211</v>
      </c>
      <c r="F21" s="79"/>
      <c r="I21" s="78" t="s">
        <v>2796</v>
      </c>
      <c r="J21" s="79" t="s">
        <v>4851</v>
      </c>
      <c r="K21" s="80" t="s">
        <v>4869</v>
      </c>
      <c r="L21" s="80">
        <v>1</v>
      </c>
      <c r="M21" s="80" t="s">
        <v>1211</v>
      </c>
      <c r="N21" s="79"/>
      <c r="P21" s="78" t="s">
        <v>2317</v>
      </c>
      <c r="Q21" s="79" t="s">
        <v>4852</v>
      </c>
      <c r="R21" s="80" t="s">
        <v>4869</v>
      </c>
      <c r="S21" s="80">
        <v>1.1000000000000001</v>
      </c>
      <c r="T21" s="80" t="s">
        <v>1211</v>
      </c>
      <c r="U21" s="80"/>
      <c r="W21" s="78" t="s">
        <v>2317</v>
      </c>
      <c r="X21" s="79" t="s">
        <v>4853</v>
      </c>
      <c r="Y21" s="80" t="s">
        <v>4869</v>
      </c>
      <c r="Z21" s="80">
        <v>5.6</v>
      </c>
      <c r="AA21" s="80" t="s">
        <v>1211</v>
      </c>
      <c r="AB21" s="80"/>
    </row>
    <row r="22" spans="1:28" ht="15.75" thickBot="1">
      <c r="A22" s="78" t="s">
        <v>2905</v>
      </c>
      <c r="B22" s="79" t="s">
        <v>4850</v>
      </c>
      <c r="C22" s="80" t="s">
        <v>4870</v>
      </c>
      <c r="D22" s="80">
        <v>0.8</v>
      </c>
      <c r="E22" s="80" t="s">
        <v>4386</v>
      </c>
      <c r="F22" s="79"/>
      <c r="I22" s="78" t="s">
        <v>2800</v>
      </c>
      <c r="J22" s="79" t="s">
        <v>4851</v>
      </c>
      <c r="K22" s="80" t="s">
        <v>4870</v>
      </c>
      <c r="L22" s="80">
        <v>1</v>
      </c>
      <c r="M22" s="80" t="s">
        <v>177</v>
      </c>
      <c r="N22" s="79"/>
      <c r="P22" s="78" t="s">
        <v>2320</v>
      </c>
      <c r="Q22" s="79" t="s">
        <v>4852</v>
      </c>
      <c r="R22" s="80" t="s">
        <v>4870</v>
      </c>
      <c r="S22" s="80">
        <v>1</v>
      </c>
      <c r="T22" s="80" t="s">
        <v>1211</v>
      </c>
      <c r="U22" s="80"/>
      <c r="W22" s="78" t="s">
        <v>2320</v>
      </c>
      <c r="X22" s="79" t="s">
        <v>4853</v>
      </c>
      <c r="Y22" s="80" t="s">
        <v>4870</v>
      </c>
      <c r="Z22" s="80">
        <v>5.0999999999999996</v>
      </c>
      <c r="AA22" s="80" t="s">
        <v>1211</v>
      </c>
      <c r="AB22" s="80"/>
    </row>
    <row r="23" spans="1:28" ht="27" thickBot="1">
      <c r="A23" s="78" t="s">
        <v>2945</v>
      </c>
      <c r="B23" s="79" t="s">
        <v>4850</v>
      </c>
      <c r="C23" s="80" t="s">
        <v>4871</v>
      </c>
      <c r="D23" s="80">
        <v>2.5</v>
      </c>
      <c r="E23" s="80" t="s">
        <v>532</v>
      </c>
      <c r="F23" s="79"/>
      <c r="I23" s="78" t="s">
        <v>2804</v>
      </c>
      <c r="J23" s="79" t="s">
        <v>4851</v>
      </c>
      <c r="K23" s="80" t="s">
        <v>4871</v>
      </c>
      <c r="L23" s="80">
        <v>1.6</v>
      </c>
      <c r="M23" s="80" t="s">
        <v>4386</v>
      </c>
      <c r="N23" s="79"/>
      <c r="P23" s="78" t="s">
        <v>2325</v>
      </c>
      <c r="Q23" s="79" t="s">
        <v>4852</v>
      </c>
      <c r="R23" s="80" t="s">
        <v>4871</v>
      </c>
      <c r="S23" s="80">
        <v>1.2</v>
      </c>
      <c r="T23" s="80" t="s">
        <v>1211</v>
      </c>
      <c r="U23" s="80"/>
      <c r="W23" s="78" t="s">
        <v>2325</v>
      </c>
      <c r="X23" s="79" t="s">
        <v>4853</v>
      </c>
      <c r="Y23" s="80" t="s">
        <v>4871</v>
      </c>
      <c r="Z23" s="80">
        <v>5.3</v>
      </c>
      <c r="AA23" s="80" t="s">
        <v>1211</v>
      </c>
      <c r="AB23" s="80"/>
    </row>
    <row r="24" spans="1:28" ht="15.75" thickBot="1">
      <c r="A24" s="78" t="s">
        <v>2816</v>
      </c>
      <c r="B24" s="79" t="s">
        <v>4850</v>
      </c>
      <c r="C24" s="80" t="s">
        <v>4872</v>
      </c>
      <c r="D24" s="80">
        <v>0.9</v>
      </c>
      <c r="E24" s="80" t="s">
        <v>1211</v>
      </c>
      <c r="F24" s="79"/>
      <c r="I24" s="78" t="s">
        <v>2808</v>
      </c>
      <c r="J24" s="79" t="s">
        <v>4851</v>
      </c>
      <c r="K24" s="80" t="s">
        <v>4872</v>
      </c>
      <c r="L24" s="80">
        <v>1.1000000000000001</v>
      </c>
      <c r="M24" s="80" t="s">
        <v>1211</v>
      </c>
      <c r="N24" s="79"/>
      <c r="P24" s="78" t="s">
        <v>2328</v>
      </c>
      <c r="Q24" s="79" t="s">
        <v>4852</v>
      </c>
      <c r="R24" s="80" t="s">
        <v>4872</v>
      </c>
      <c r="S24" s="80">
        <v>0.9</v>
      </c>
      <c r="T24" s="80" t="s">
        <v>1211</v>
      </c>
      <c r="U24" s="80"/>
      <c r="W24" s="78" t="s">
        <v>2328</v>
      </c>
      <c r="X24" s="79" t="s">
        <v>4853</v>
      </c>
      <c r="Y24" s="80" t="s">
        <v>4872</v>
      </c>
      <c r="Z24" s="80">
        <v>5.5</v>
      </c>
      <c r="AA24" s="80" t="s">
        <v>1211</v>
      </c>
      <c r="AB24" s="80"/>
    </row>
    <row r="25" spans="1:28" ht="15.75" thickBot="1">
      <c r="A25" s="78" t="s">
        <v>2796</v>
      </c>
      <c r="B25" s="79" t="s">
        <v>4850</v>
      </c>
      <c r="C25" s="80" t="s">
        <v>4873</v>
      </c>
      <c r="D25" s="80">
        <v>0.9</v>
      </c>
      <c r="E25" s="80" t="s">
        <v>1211</v>
      </c>
      <c r="F25" s="79"/>
      <c r="I25" s="78" t="s">
        <v>2812</v>
      </c>
      <c r="J25" s="79" t="s">
        <v>4851</v>
      </c>
      <c r="K25" s="80" t="s">
        <v>4873</v>
      </c>
      <c r="L25" s="80">
        <v>1.1000000000000001</v>
      </c>
      <c r="M25" s="80" t="s">
        <v>1211</v>
      </c>
      <c r="N25" s="79"/>
      <c r="P25" s="78" t="s">
        <v>2333</v>
      </c>
      <c r="Q25" s="79" t="s">
        <v>4852</v>
      </c>
      <c r="R25" s="80" t="s">
        <v>4873</v>
      </c>
      <c r="S25" s="80">
        <v>1</v>
      </c>
      <c r="T25" s="80" t="s">
        <v>1211</v>
      </c>
      <c r="U25" s="80"/>
      <c r="W25" s="78" t="s">
        <v>2333</v>
      </c>
      <c r="X25" s="79" t="s">
        <v>4853</v>
      </c>
      <c r="Y25" s="80" t="s">
        <v>4873</v>
      </c>
      <c r="Z25" s="80">
        <v>4.5</v>
      </c>
      <c r="AA25" s="80" t="s">
        <v>1211</v>
      </c>
      <c r="AB25" s="80"/>
    </row>
    <row r="26" spans="1:28" ht="15.75" thickBot="1">
      <c r="A26" s="78" t="s">
        <v>2812</v>
      </c>
      <c r="B26" s="79" t="s">
        <v>4850</v>
      </c>
      <c r="C26" s="80" t="s">
        <v>4874</v>
      </c>
      <c r="D26" s="80">
        <v>0.9</v>
      </c>
      <c r="E26" s="80" t="s">
        <v>1211</v>
      </c>
      <c r="F26" s="79"/>
      <c r="I26" s="78" t="s">
        <v>2816</v>
      </c>
      <c r="J26" s="79" t="s">
        <v>4851</v>
      </c>
      <c r="K26" s="80" t="s">
        <v>4874</v>
      </c>
      <c r="L26" s="80">
        <v>1.3</v>
      </c>
      <c r="M26" s="80" t="s">
        <v>1211</v>
      </c>
      <c r="N26" s="79"/>
      <c r="P26" s="78" t="s">
        <v>2336</v>
      </c>
      <c r="Q26" s="79" t="s">
        <v>4852</v>
      </c>
      <c r="R26" s="80" t="s">
        <v>4874</v>
      </c>
      <c r="S26" s="80">
        <v>0.9</v>
      </c>
      <c r="T26" s="80" t="s">
        <v>1211</v>
      </c>
      <c r="U26" s="80"/>
      <c r="W26" s="78" t="s">
        <v>2336</v>
      </c>
      <c r="X26" s="79" t="s">
        <v>4853</v>
      </c>
      <c r="Y26" s="80" t="s">
        <v>4874</v>
      </c>
      <c r="Z26" s="80">
        <v>5.3</v>
      </c>
      <c r="AA26" s="80" t="s">
        <v>1211</v>
      </c>
      <c r="AB26" s="80"/>
    </row>
    <row r="27" spans="1:28" ht="27" thickBot="1">
      <c r="A27" s="78" t="s">
        <v>2937</v>
      </c>
      <c r="B27" s="79" t="s">
        <v>4850</v>
      </c>
      <c r="C27" s="80" t="s">
        <v>4875</v>
      </c>
      <c r="D27" s="80">
        <v>1.1000000000000001</v>
      </c>
      <c r="E27" s="80" t="s">
        <v>1211</v>
      </c>
      <c r="F27" s="79"/>
      <c r="I27" s="78" t="s">
        <v>2820</v>
      </c>
      <c r="J27" s="79" t="s">
        <v>4851</v>
      </c>
      <c r="K27" s="80" t="s">
        <v>4875</v>
      </c>
      <c r="L27" s="80">
        <v>2.7</v>
      </c>
      <c r="M27" s="80" t="s">
        <v>198</v>
      </c>
      <c r="N27" s="79"/>
      <c r="P27" s="78" t="s">
        <v>2339</v>
      </c>
      <c r="Q27" s="79" t="s">
        <v>4852</v>
      </c>
      <c r="R27" s="80" t="s">
        <v>4875</v>
      </c>
      <c r="S27" s="80">
        <v>0.8</v>
      </c>
      <c r="T27" s="80" t="s">
        <v>1211</v>
      </c>
      <c r="U27" s="80"/>
      <c r="W27" s="78" t="s">
        <v>2339</v>
      </c>
      <c r="X27" s="79" t="s">
        <v>4853</v>
      </c>
      <c r="Y27" s="80" t="s">
        <v>4875</v>
      </c>
      <c r="Z27" s="80">
        <v>5</v>
      </c>
      <c r="AA27" s="80" t="s">
        <v>1211</v>
      </c>
      <c r="AB27" s="80"/>
    </row>
    <row r="28" spans="1:28" ht="27" thickBot="1">
      <c r="A28" s="78" t="s">
        <v>2829</v>
      </c>
      <c r="B28" s="79" t="s">
        <v>4850</v>
      </c>
      <c r="C28" s="80" t="s">
        <v>4876</v>
      </c>
      <c r="D28" s="80">
        <v>2</v>
      </c>
      <c r="E28" s="80" t="s">
        <v>532</v>
      </c>
      <c r="F28" s="79"/>
      <c r="I28" s="78" t="s">
        <v>2825</v>
      </c>
      <c r="J28" s="79" t="s">
        <v>4851</v>
      </c>
      <c r="K28" s="80" t="s">
        <v>4876</v>
      </c>
      <c r="L28" s="80">
        <v>2.4</v>
      </c>
      <c r="M28" s="80" t="s">
        <v>198</v>
      </c>
      <c r="N28" s="79"/>
      <c r="P28" s="78" t="s">
        <v>2343</v>
      </c>
      <c r="Q28" s="79" t="s">
        <v>4852</v>
      </c>
      <c r="R28" s="80" t="s">
        <v>4876</v>
      </c>
      <c r="S28" s="80">
        <v>0.9</v>
      </c>
      <c r="T28" s="80" t="s">
        <v>1211</v>
      </c>
      <c r="U28" s="80"/>
      <c r="W28" s="78" t="s">
        <v>2343</v>
      </c>
      <c r="X28" s="79" t="s">
        <v>4853</v>
      </c>
      <c r="Y28" s="80" t="s">
        <v>4876</v>
      </c>
      <c r="Z28" s="80">
        <v>5.4</v>
      </c>
      <c r="AA28" s="80" t="s">
        <v>1211</v>
      </c>
      <c r="AB28" s="80"/>
    </row>
    <row r="29" spans="1:28" ht="27" thickBot="1">
      <c r="A29" s="78" t="s">
        <v>2792</v>
      </c>
      <c r="B29" s="79" t="s">
        <v>4850</v>
      </c>
      <c r="C29" s="80" t="s">
        <v>4877</v>
      </c>
      <c r="D29" s="80">
        <v>2.4</v>
      </c>
      <c r="E29" s="80" t="s">
        <v>532</v>
      </c>
      <c r="F29" s="79"/>
      <c r="I29" s="78" t="s">
        <v>2829</v>
      </c>
      <c r="J29" s="79" t="s">
        <v>4851</v>
      </c>
      <c r="K29" s="80" t="s">
        <v>4877</v>
      </c>
      <c r="L29" s="80">
        <v>2.5</v>
      </c>
      <c r="M29" s="80" t="s">
        <v>532</v>
      </c>
      <c r="N29" s="79"/>
      <c r="P29" s="78" t="s">
        <v>2346</v>
      </c>
      <c r="Q29" s="79" t="s">
        <v>4852</v>
      </c>
      <c r="R29" s="80" t="s">
        <v>4877</v>
      </c>
      <c r="S29" s="80">
        <v>0.8</v>
      </c>
      <c r="T29" s="80" t="s">
        <v>1211</v>
      </c>
      <c r="U29" s="80"/>
      <c r="W29" s="78" t="s">
        <v>2346</v>
      </c>
      <c r="X29" s="79" t="s">
        <v>4853</v>
      </c>
      <c r="Y29" s="80" t="s">
        <v>4877</v>
      </c>
      <c r="Z29" s="80">
        <v>4.8</v>
      </c>
      <c r="AA29" s="80" t="s">
        <v>1211</v>
      </c>
      <c r="AB29" s="80"/>
    </row>
    <row r="30" spans="1:28" ht="27" thickBot="1">
      <c r="A30" s="78" t="s">
        <v>2808</v>
      </c>
      <c r="B30" s="79" t="s">
        <v>4850</v>
      </c>
      <c r="C30" s="80" t="s">
        <v>4878</v>
      </c>
      <c r="D30" s="80">
        <v>1.3</v>
      </c>
      <c r="E30" s="80" t="s">
        <v>1211</v>
      </c>
      <c r="F30" s="79"/>
      <c r="I30" s="78" t="s">
        <v>2833</v>
      </c>
      <c r="J30" s="79" t="s">
        <v>4851</v>
      </c>
      <c r="K30" s="80" t="s">
        <v>4878</v>
      </c>
      <c r="L30" s="80">
        <v>1.7</v>
      </c>
      <c r="M30" s="80" t="s">
        <v>4386</v>
      </c>
      <c r="N30" s="79"/>
      <c r="P30" s="78" t="s">
        <v>2350</v>
      </c>
      <c r="Q30" s="79" t="s">
        <v>4852</v>
      </c>
      <c r="R30" s="80" t="s">
        <v>4878</v>
      </c>
      <c r="S30" s="80">
        <v>1.8</v>
      </c>
      <c r="T30" s="80" t="s">
        <v>532</v>
      </c>
      <c r="U30" s="80"/>
      <c r="W30" s="78" t="s">
        <v>2350</v>
      </c>
      <c r="X30" s="79" t="s">
        <v>4853</v>
      </c>
      <c r="Y30" s="80" t="s">
        <v>4878</v>
      </c>
      <c r="Z30" s="80">
        <v>6.2</v>
      </c>
      <c r="AA30" s="80" t="s">
        <v>532</v>
      </c>
      <c r="AB30" s="80"/>
    </row>
    <row r="31" spans="1:28" ht="27" thickBot="1">
      <c r="A31" s="78" t="s">
        <v>2820</v>
      </c>
      <c r="B31" s="79" t="s">
        <v>4850</v>
      </c>
      <c r="C31" s="80" t="s">
        <v>4879</v>
      </c>
      <c r="D31" s="80">
        <v>2.8</v>
      </c>
      <c r="E31" s="80" t="s">
        <v>198</v>
      </c>
      <c r="F31" s="79"/>
      <c r="I31" s="78" t="s">
        <v>2897</v>
      </c>
      <c r="J31" s="79" t="s">
        <v>4851</v>
      </c>
      <c r="K31" s="80" t="s">
        <v>4879</v>
      </c>
      <c r="L31" s="80">
        <v>2.8</v>
      </c>
      <c r="M31" s="80" t="s">
        <v>1167</v>
      </c>
      <c r="N31" s="79"/>
      <c r="P31" s="78" t="s">
        <v>2353</v>
      </c>
      <c r="Q31" s="79" t="s">
        <v>4852</v>
      </c>
      <c r="R31" s="80" t="s">
        <v>4879</v>
      </c>
      <c r="S31" s="80">
        <v>2</v>
      </c>
      <c r="T31" s="80" t="s">
        <v>532</v>
      </c>
      <c r="U31" s="80"/>
      <c r="W31" s="78" t="s">
        <v>2353</v>
      </c>
      <c r="X31" s="79" t="s">
        <v>4853</v>
      </c>
      <c r="Y31" s="80" t="s">
        <v>4879</v>
      </c>
      <c r="Z31" s="80">
        <v>6.7</v>
      </c>
      <c r="AA31" s="80" t="s">
        <v>532</v>
      </c>
      <c r="AB31" s="80"/>
    </row>
    <row r="32" spans="1:28" ht="27" thickBot="1">
      <c r="A32" s="78" t="s">
        <v>2825</v>
      </c>
      <c r="B32" s="79" t="s">
        <v>4850</v>
      </c>
      <c r="C32" s="80" t="s">
        <v>4880</v>
      </c>
      <c r="D32" s="80">
        <v>2.8</v>
      </c>
      <c r="E32" s="80" t="s">
        <v>198</v>
      </c>
      <c r="F32" s="79"/>
      <c r="I32" s="78" t="s">
        <v>2901</v>
      </c>
      <c r="J32" s="79" t="s">
        <v>4851</v>
      </c>
      <c r="K32" s="80" t="s">
        <v>4880</v>
      </c>
      <c r="L32" s="80">
        <v>2.8</v>
      </c>
      <c r="M32" s="80" t="s">
        <v>1167</v>
      </c>
      <c r="N32" s="79"/>
      <c r="P32" s="78" t="s">
        <v>2356</v>
      </c>
      <c r="Q32" s="79" t="s">
        <v>4852</v>
      </c>
      <c r="R32" s="80" t="s">
        <v>4880</v>
      </c>
      <c r="S32" s="80">
        <v>1.6</v>
      </c>
      <c r="T32" s="80" t="s">
        <v>532</v>
      </c>
      <c r="U32" s="80"/>
      <c r="W32" s="78" t="s">
        <v>2356</v>
      </c>
      <c r="X32" s="79" t="s">
        <v>4853</v>
      </c>
      <c r="Y32" s="80" t="s">
        <v>4880</v>
      </c>
      <c r="Z32" s="80">
        <v>6.6</v>
      </c>
      <c r="AA32" s="80" t="s">
        <v>532</v>
      </c>
      <c r="AB32" s="80"/>
    </row>
    <row r="33" spans="1:28" ht="15.75" thickBot="1">
      <c r="A33" s="78" t="s">
        <v>2776</v>
      </c>
      <c r="B33" s="79" t="s">
        <v>4850</v>
      </c>
      <c r="C33" s="80" t="s">
        <v>4881</v>
      </c>
      <c r="D33" s="80">
        <v>2.9</v>
      </c>
      <c r="E33" s="80" t="s">
        <v>177</v>
      </c>
      <c r="F33" s="79"/>
      <c r="I33" s="78" t="s">
        <v>2837</v>
      </c>
      <c r="J33" s="79" t="s">
        <v>4851</v>
      </c>
      <c r="K33" s="80" t="s">
        <v>4881</v>
      </c>
      <c r="L33" s="80">
        <v>0.9</v>
      </c>
      <c r="M33" s="80" t="s">
        <v>1211</v>
      </c>
      <c r="N33" s="79"/>
      <c r="P33" s="78" t="s">
        <v>2359</v>
      </c>
      <c r="Q33" s="79" t="s">
        <v>4852</v>
      </c>
      <c r="R33" s="80" t="s">
        <v>4881</v>
      </c>
      <c r="S33" s="80">
        <v>2.5</v>
      </c>
      <c r="T33" s="80" t="s">
        <v>1202</v>
      </c>
      <c r="U33" s="80"/>
      <c r="W33" s="78" t="s">
        <v>2359</v>
      </c>
      <c r="X33" s="79" t="s">
        <v>4853</v>
      </c>
      <c r="Y33" s="80" t="s">
        <v>4881</v>
      </c>
      <c r="Z33" s="80">
        <v>6.7</v>
      </c>
      <c r="AA33" s="80" t="s">
        <v>1202</v>
      </c>
      <c r="AB33" s="80"/>
    </row>
    <row r="34" spans="1:28" ht="27" thickBot="1">
      <c r="A34" s="78" t="s">
        <v>2780</v>
      </c>
      <c r="B34" s="79" t="s">
        <v>4850</v>
      </c>
      <c r="C34" s="80" t="s">
        <v>4882</v>
      </c>
      <c r="D34" s="80">
        <v>2.1</v>
      </c>
      <c r="E34" s="80" t="s">
        <v>532</v>
      </c>
      <c r="F34" s="79"/>
      <c r="I34" s="78" t="s">
        <v>2841</v>
      </c>
      <c r="J34" s="79" t="s">
        <v>4851</v>
      </c>
      <c r="K34" s="80" t="s">
        <v>4882</v>
      </c>
      <c r="L34" s="80">
        <v>1.5</v>
      </c>
      <c r="M34" s="80" t="s">
        <v>4386</v>
      </c>
      <c r="N34" s="79"/>
      <c r="P34" s="78" t="s">
        <v>2362</v>
      </c>
      <c r="Q34" s="79" t="s">
        <v>4852</v>
      </c>
      <c r="R34" s="80" t="s">
        <v>4882</v>
      </c>
      <c r="S34" s="80">
        <v>2.6</v>
      </c>
      <c r="T34" s="80" t="s">
        <v>1202</v>
      </c>
      <c r="U34" s="80"/>
      <c r="W34" s="78" t="s">
        <v>2362</v>
      </c>
      <c r="X34" s="79" t="s">
        <v>4853</v>
      </c>
      <c r="Y34" s="80" t="s">
        <v>4882</v>
      </c>
      <c r="Z34" s="80">
        <v>6.7</v>
      </c>
      <c r="AA34" s="80" t="s">
        <v>1202</v>
      </c>
      <c r="AB34" s="80"/>
    </row>
    <row r="35" spans="1:28" ht="15.75" thickBot="1">
      <c r="A35" s="78" t="s">
        <v>2772</v>
      </c>
      <c r="B35" s="79" t="s">
        <v>4850</v>
      </c>
      <c r="C35" s="80" t="s">
        <v>4883</v>
      </c>
      <c r="D35" s="80">
        <v>1.3</v>
      </c>
      <c r="E35" s="80" t="s">
        <v>1211</v>
      </c>
      <c r="F35" s="79"/>
      <c r="I35" s="78" t="s">
        <v>2845</v>
      </c>
      <c r="J35" s="79" t="s">
        <v>4851</v>
      </c>
      <c r="K35" s="80" t="s">
        <v>4883</v>
      </c>
      <c r="L35" s="80">
        <v>1</v>
      </c>
      <c r="M35" s="80" t="s">
        <v>1211</v>
      </c>
      <c r="N35" s="79"/>
      <c r="P35" s="78" t="s">
        <v>2365</v>
      </c>
      <c r="Q35" s="79" t="s">
        <v>4852</v>
      </c>
      <c r="R35" s="80" t="s">
        <v>4883</v>
      </c>
      <c r="S35" s="80">
        <v>2.7</v>
      </c>
      <c r="T35" s="80" t="s">
        <v>1202</v>
      </c>
      <c r="U35" s="80"/>
      <c r="W35" s="78" t="s">
        <v>2365</v>
      </c>
      <c r="X35" s="79" t="s">
        <v>4853</v>
      </c>
      <c r="Y35" s="80" t="s">
        <v>4883</v>
      </c>
      <c r="Z35" s="80">
        <v>6.5</v>
      </c>
      <c r="AA35" s="80" t="s">
        <v>1202</v>
      </c>
      <c r="AB35" s="80"/>
    </row>
    <row r="36" spans="1:28" ht="15.75" thickBot="1">
      <c r="A36" s="78" t="s">
        <v>2800</v>
      </c>
      <c r="B36" s="79" t="s">
        <v>4850</v>
      </c>
      <c r="C36" s="80" t="s">
        <v>4884</v>
      </c>
      <c r="D36" s="80">
        <v>2.7</v>
      </c>
      <c r="E36" s="80" t="s">
        <v>177</v>
      </c>
      <c r="F36" s="79"/>
      <c r="I36" s="78" t="s">
        <v>2850</v>
      </c>
      <c r="J36" s="79" t="s">
        <v>4851</v>
      </c>
      <c r="K36" s="80" t="s">
        <v>4884</v>
      </c>
      <c r="L36" s="80">
        <v>2.9</v>
      </c>
      <c r="M36" s="80" t="s">
        <v>1167</v>
      </c>
      <c r="N36" s="79"/>
      <c r="P36" s="78" t="s">
        <v>2368</v>
      </c>
      <c r="Q36" s="79" t="s">
        <v>4852</v>
      </c>
      <c r="R36" s="80" t="s">
        <v>4884</v>
      </c>
      <c r="S36" s="80">
        <v>2.9</v>
      </c>
      <c r="T36" s="80" t="s">
        <v>1202</v>
      </c>
      <c r="U36" s="80"/>
      <c r="W36" s="78" t="s">
        <v>2368</v>
      </c>
      <c r="X36" s="79" t="s">
        <v>4853</v>
      </c>
      <c r="Y36" s="80" t="s">
        <v>4884</v>
      </c>
      <c r="Z36" s="80">
        <v>6.8</v>
      </c>
      <c r="AA36" s="80" t="s">
        <v>1202</v>
      </c>
      <c r="AB36" s="80"/>
    </row>
    <row r="37" spans="1:28" ht="15.75" thickBot="1">
      <c r="A37" s="78" t="s">
        <v>2841</v>
      </c>
      <c r="B37" s="79" t="s">
        <v>4850</v>
      </c>
      <c r="C37" s="80" t="s">
        <v>4885</v>
      </c>
      <c r="D37" s="80">
        <v>1</v>
      </c>
      <c r="E37" s="80" t="s">
        <v>4386</v>
      </c>
      <c r="F37" s="79"/>
      <c r="I37" s="78" t="s">
        <v>2854</v>
      </c>
      <c r="J37" s="79" t="s">
        <v>4851</v>
      </c>
      <c r="K37" s="80" t="s">
        <v>4885</v>
      </c>
      <c r="L37" s="80">
        <v>2.8</v>
      </c>
      <c r="M37" s="80" t="s">
        <v>1167</v>
      </c>
      <c r="N37" s="79"/>
      <c r="P37" s="78" t="s">
        <v>2371</v>
      </c>
      <c r="Q37" s="79" t="s">
        <v>4852</v>
      </c>
      <c r="R37" s="80" t="s">
        <v>4885</v>
      </c>
      <c r="S37" s="80">
        <v>2.8</v>
      </c>
      <c r="T37" s="80" t="s">
        <v>1202</v>
      </c>
      <c r="U37" s="80"/>
      <c r="W37" s="78" t="s">
        <v>2371</v>
      </c>
      <c r="X37" s="79" t="s">
        <v>4853</v>
      </c>
      <c r="Y37" s="80" t="s">
        <v>4885</v>
      </c>
      <c r="Z37" s="80">
        <v>6.5</v>
      </c>
      <c r="AA37" s="80" t="s">
        <v>1202</v>
      </c>
      <c r="AB37" s="80"/>
    </row>
    <row r="38" spans="1:28" ht="15.75" thickBot="1">
      <c r="A38" s="78" t="s">
        <v>2941</v>
      </c>
      <c r="B38" s="79" t="s">
        <v>4850</v>
      </c>
      <c r="C38" s="80" t="s">
        <v>4886</v>
      </c>
      <c r="D38" s="80">
        <v>1</v>
      </c>
      <c r="E38" s="80" t="s">
        <v>1211</v>
      </c>
      <c r="F38" s="79"/>
      <c r="I38" s="78" t="s">
        <v>2858</v>
      </c>
      <c r="J38" s="79" t="s">
        <v>4851</v>
      </c>
      <c r="K38" s="80" t="s">
        <v>4886</v>
      </c>
      <c r="L38" s="80">
        <v>2.9</v>
      </c>
      <c r="M38" s="80" t="s">
        <v>1167</v>
      </c>
      <c r="N38" s="79"/>
      <c r="P38" s="78" t="s">
        <v>2376</v>
      </c>
      <c r="Q38" s="79" t="s">
        <v>4852</v>
      </c>
      <c r="R38" s="80" t="s">
        <v>4886</v>
      </c>
      <c r="S38" s="80">
        <v>2.8</v>
      </c>
      <c r="T38" s="80" t="s">
        <v>1202</v>
      </c>
      <c r="U38" s="80"/>
      <c r="W38" s="78" t="s">
        <v>2376</v>
      </c>
      <c r="X38" s="79" t="s">
        <v>4853</v>
      </c>
      <c r="Y38" s="80" t="s">
        <v>4886</v>
      </c>
      <c r="Z38" s="80">
        <v>6.7</v>
      </c>
      <c r="AA38" s="80" t="s">
        <v>1202</v>
      </c>
      <c r="AB38" s="80"/>
    </row>
    <row r="39" spans="1:28" ht="15.75" thickBot="1">
      <c r="A39" s="78" t="s">
        <v>2845</v>
      </c>
      <c r="B39" s="79" t="s">
        <v>4850</v>
      </c>
      <c r="C39" s="80" t="s">
        <v>4887</v>
      </c>
      <c r="D39" s="80">
        <v>1.1000000000000001</v>
      </c>
      <c r="E39" s="80" t="s">
        <v>1211</v>
      </c>
      <c r="F39" s="79"/>
      <c r="I39" s="78" t="s">
        <v>2862</v>
      </c>
      <c r="J39" s="79" t="s">
        <v>4851</v>
      </c>
      <c r="K39" s="80" t="s">
        <v>4887</v>
      </c>
      <c r="L39" s="80">
        <v>3.3</v>
      </c>
      <c r="M39" s="80" t="s">
        <v>1167</v>
      </c>
      <c r="N39" s="79"/>
      <c r="P39" s="78" t="s">
        <v>2379</v>
      </c>
      <c r="Q39" s="79" t="s">
        <v>4852</v>
      </c>
      <c r="R39" s="80" t="s">
        <v>4887</v>
      </c>
      <c r="S39" s="80">
        <v>2.7</v>
      </c>
      <c r="T39" s="80" t="s">
        <v>1202</v>
      </c>
      <c r="U39" s="80"/>
      <c r="W39" s="78" t="s">
        <v>2379</v>
      </c>
      <c r="X39" s="79" t="s">
        <v>4853</v>
      </c>
      <c r="Y39" s="80" t="s">
        <v>4887</v>
      </c>
      <c r="Z39" s="80">
        <v>6.7</v>
      </c>
      <c r="AA39" s="80" t="s">
        <v>1202</v>
      </c>
      <c r="AB39" s="80"/>
    </row>
    <row r="40" spans="1:28" ht="15.75" thickBot="1">
      <c r="A40" s="78" t="s">
        <v>2837</v>
      </c>
      <c r="B40" s="79" t="s">
        <v>4850</v>
      </c>
      <c r="C40" s="80" t="s">
        <v>4888</v>
      </c>
      <c r="D40" s="80">
        <v>1.1000000000000001</v>
      </c>
      <c r="E40" s="80" t="s">
        <v>1211</v>
      </c>
      <c r="F40" s="79"/>
      <c r="I40" s="78" t="s">
        <v>2866</v>
      </c>
      <c r="J40" s="79" t="s">
        <v>4851</v>
      </c>
      <c r="K40" s="80" t="s">
        <v>4888</v>
      </c>
      <c r="L40" s="80">
        <v>2.9</v>
      </c>
      <c r="M40" s="80" t="s">
        <v>1167</v>
      </c>
      <c r="N40" s="79"/>
      <c r="P40" s="78" t="s">
        <v>2382</v>
      </c>
      <c r="Q40" s="79" t="s">
        <v>4852</v>
      </c>
      <c r="R40" s="80" t="s">
        <v>4888</v>
      </c>
      <c r="S40" s="80">
        <v>2.6</v>
      </c>
      <c r="T40" s="80" t="s">
        <v>1202</v>
      </c>
      <c r="U40" s="80"/>
      <c r="W40" s="78" t="s">
        <v>2382</v>
      </c>
      <c r="X40" s="79" t="s">
        <v>4853</v>
      </c>
      <c r="Y40" s="80" t="s">
        <v>4888</v>
      </c>
      <c r="Z40" s="80">
        <v>6.7</v>
      </c>
      <c r="AA40" s="80" t="s">
        <v>1202</v>
      </c>
      <c r="AB40" s="80"/>
    </row>
    <row r="41" spans="1:28" ht="15.75" thickBot="1">
      <c r="A41" s="78" t="s">
        <v>2858</v>
      </c>
      <c r="B41" s="79" t="s">
        <v>4850</v>
      </c>
      <c r="C41" s="80" t="s">
        <v>4889</v>
      </c>
      <c r="D41" s="80">
        <v>3.3</v>
      </c>
      <c r="E41" s="80" t="s">
        <v>1167</v>
      </c>
      <c r="F41" s="79"/>
      <c r="I41" s="78" t="s">
        <v>2866</v>
      </c>
      <c r="J41" s="79" t="s">
        <v>4851</v>
      </c>
      <c r="K41" s="80" t="s">
        <v>4889</v>
      </c>
      <c r="L41" s="80">
        <v>3.3</v>
      </c>
      <c r="M41" s="80" t="s">
        <v>1167</v>
      </c>
      <c r="N41" s="79"/>
      <c r="P41" s="78" t="s">
        <v>2385</v>
      </c>
      <c r="Q41" s="79" t="s">
        <v>4852</v>
      </c>
      <c r="R41" s="80" t="s">
        <v>4889</v>
      </c>
      <c r="S41" s="80">
        <v>1.2</v>
      </c>
      <c r="T41" s="80" t="s">
        <v>1211</v>
      </c>
      <c r="U41" s="80"/>
      <c r="W41" s="78" t="s">
        <v>2385</v>
      </c>
      <c r="X41" s="79" t="s">
        <v>4853</v>
      </c>
      <c r="Y41" s="80" t="s">
        <v>4889</v>
      </c>
      <c r="Z41" s="80">
        <v>5.2</v>
      </c>
      <c r="AA41" s="80" t="s">
        <v>1211</v>
      </c>
      <c r="AB41" s="80"/>
    </row>
    <row r="42" spans="1:28" ht="27" thickBot="1">
      <c r="A42" s="78" t="s">
        <v>4890</v>
      </c>
      <c r="B42" s="79" t="s">
        <v>4850</v>
      </c>
      <c r="C42" s="80" t="s">
        <v>4891</v>
      </c>
      <c r="D42" s="80">
        <v>3.3</v>
      </c>
      <c r="E42" s="80" t="s">
        <v>1167</v>
      </c>
      <c r="F42" s="79"/>
      <c r="I42" s="78" t="s">
        <v>2873</v>
      </c>
      <c r="J42" s="79" t="s">
        <v>4851</v>
      </c>
      <c r="K42" s="80" t="s">
        <v>4891</v>
      </c>
      <c r="L42" s="80">
        <v>2.8</v>
      </c>
      <c r="M42" s="80" t="s">
        <v>1167</v>
      </c>
      <c r="N42" s="80" t="s">
        <v>4892</v>
      </c>
      <c r="P42" s="78" t="s">
        <v>2388</v>
      </c>
      <c r="Q42" s="79" t="s">
        <v>4852</v>
      </c>
      <c r="R42" s="80" t="s">
        <v>4891</v>
      </c>
      <c r="S42" s="80">
        <v>0.9</v>
      </c>
      <c r="T42" s="80" t="s">
        <v>1211</v>
      </c>
      <c r="U42" s="80"/>
      <c r="W42" s="78" t="s">
        <v>2388</v>
      </c>
      <c r="X42" s="79" t="s">
        <v>4853</v>
      </c>
      <c r="Y42" s="80" t="s">
        <v>4891</v>
      </c>
      <c r="Z42" s="80">
        <v>4.5999999999999996</v>
      </c>
      <c r="AA42" s="80" t="s">
        <v>1211</v>
      </c>
      <c r="AB42" s="80"/>
    </row>
    <row r="43" spans="1:28" ht="27" thickBot="1">
      <c r="A43" s="78" t="s">
        <v>2854</v>
      </c>
      <c r="B43" s="79" t="s">
        <v>4850</v>
      </c>
      <c r="C43" s="80" t="s">
        <v>4893</v>
      </c>
      <c r="D43" s="80">
        <v>2.9</v>
      </c>
      <c r="E43" s="80" t="s">
        <v>1167</v>
      </c>
      <c r="F43" s="79"/>
      <c r="I43" s="78" t="s">
        <v>2877</v>
      </c>
      <c r="J43" s="79" t="s">
        <v>4851</v>
      </c>
      <c r="K43" s="80" t="s">
        <v>4893</v>
      </c>
      <c r="L43" s="80">
        <v>2.7</v>
      </c>
      <c r="M43" s="80" t="s">
        <v>1167</v>
      </c>
      <c r="N43" s="80" t="s">
        <v>4892</v>
      </c>
      <c r="P43" s="78" t="s">
        <v>2391</v>
      </c>
      <c r="Q43" s="79" t="s">
        <v>4852</v>
      </c>
      <c r="R43" s="80" t="s">
        <v>4893</v>
      </c>
      <c r="S43" s="80">
        <v>1.1000000000000001</v>
      </c>
      <c r="T43" s="80" t="s">
        <v>1211</v>
      </c>
      <c r="U43" s="80"/>
      <c r="W43" s="78" t="s">
        <v>2391</v>
      </c>
      <c r="X43" s="79" t="s">
        <v>4853</v>
      </c>
      <c r="Y43" s="80" t="s">
        <v>4893</v>
      </c>
      <c r="Z43" s="80">
        <v>5.3</v>
      </c>
      <c r="AA43" s="80" t="s">
        <v>1211</v>
      </c>
      <c r="AB43" s="80"/>
    </row>
    <row r="44" spans="1:28" ht="27" thickBot="1">
      <c r="A44" s="78" t="s">
        <v>2862</v>
      </c>
      <c r="B44" s="79" t="s">
        <v>4850</v>
      </c>
      <c r="C44" s="80" t="s">
        <v>4894</v>
      </c>
      <c r="D44" s="80">
        <v>3.4</v>
      </c>
      <c r="E44" s="80" t="s">
        <v>1167</v>
      </c>
      <c r="F44" s="79"/>
      <c r="I44" s="78" t="s">
        <v>2881</v>
      </c>
      <c r="J44" s="79" t="s">
        <v>4851</v>
      </c>
      <c r="K44" s="80" t="s">
        <v>4894</v>
      </c>
      <c r="L44" s="80">
        <v>2.8</v>
      </c>
      <c r="M44" s="80" t="s">
        <v>1167</v>
      </c>
      <c r="N44" s="80" t="s">
        <v>4892</v>
      </c>
      <c r="P44" s="78" t="s">
        <v>2394</v>
      </c>
      <c r="Q44" s="79" t="s">
        <v>4852</v>
      </c>
      <c r="R44" s="80" t="s">
        <v>4894</v>
      </c>
      <c r="S44" s="80">
        <v>1</v>
      </c>
      <c r="T44" s="80" t="s">
        <v>1211</v>
      </c>
      <c r="U44" s="80"/>
      <c r="W44" s="78" t="s">
        <v>2394</v>
      </c>
      <c r="X44" s="79" t="s">
        <v>4853</v>
      </c>
      <c r="Y44" s="80" t="s">
        <v>4894</v>
      </c>
      <c r="Z44" s="80">
        <v>5</v>
      </c>
      <c r="AA44" s="80" t="s">
        <v>1211</v>
      </c>
      <c r="AB44" s="80"/>
    </row>
    <row r="45" spans="1:28" ht="15.75" thickBot="1">
      <c r="A45" s="78" t="s">
        <v>2866</v>
      </c>
      <c r="B45" s="79" t="s">
        <v>4850</v>
      </c>
      <c r="C45" s="80" t="s">
        <v>4895</v>
      </c>
      <c r="D45" s="80">
        <v>3.3</v>
      </c>
      <c r="E45" s="80" t="s">
        <v>1167</v>
      </c>
      <c r="F45" s="79"/>
      <c r="I45" s="78" t="s">
        <v>2885</v>
      </c>
      <c r="J45" s="79" t="s">
        <v>4851</v>
      </c>
      <c r="K45" s="80" t="s">
        <v>4895</v>
      </c>
      <c r="L45" s="80">
        <v>2.8</v>
      </c>
      <c r="M45" s="80" t="s">
        <v>1167</v>
      </c>
      <c r="N45" s="79"/>
      <c r="P45" s="78" t="s">
        <v>2397</v>
      </c>
      <c r="Q45" s="79" t="s">
        <v>4852</v>
      </c>
      <c r="R45" s="80" t="s">
        <v>4895</v>
      </c>
      <c r="S45" s="80">
        <v>1.3</v>
      </c>
      <c r="T45" s="80" t="s">
        <v>1211</v>
      </c>
      <c r="U45" s="80"/>
      <c r="W45" s="78" t="s">
        <v>2397</v>
      </c>
      <c r="X45" s="79" t="s">
        <v>4853</v>
      </c>
      <c r="Y45" s="80" t="s">
        <v>4895</v>
      </c>
      <c r="Z45" s="80">
        <v>5</v>
      </c>
      <c r="AA45" s="80" t="s">
        <v>1211</v>
      </c>
      <c r="AB45" s="80"/>
    </row>
    <row r="46" spans="1:28" ht="15.75" thickBot="1">
      <c r="A46" s="78" t="s">
        <v>2873</v>
      </c>
      <c r="B46" s="79" t="s">
        <v>4850</v>
      </c>
      <c r="C46" s="80" t="s">
        <v>4896</v>
      </c>
      <c r="D46" s="80">
        <v>3.3</v>
      </c>
      <c r="E46" s="80" t="s">
        <v>1167</v>
      </c>
      <c r="F46" s="79"/>
      <c r="I46" s="78" t="s">
        <v>2889</v>
      </c>
      <c r="J46" s="79" t="s">
        <v>4851</v>
      </c>
      <c r="K46" s="80" t="s">
        <v>4896</v>
      </c>
      <c r="L46" s="80">
        <v>3.2</v>
      </c>
      <c r="M46" s="80" t="s">
        <v>1167</v>
      </c>
      <c r="N46" s="79"/>
      <c r="P46" s="78" t="s">
        <v>2402</v>
      </c>
      <c r="Q46" s="79" t="s">
        <v>4852</v>
      </c>
      <c r="R46" s="80" t="s">
        <v>4896</v>
      </c>
      <c r="S46" s="80">
        <v>2.6</v>
      </c>
      <c r="T46" s="80" t="s">
        <v>1202</v>
      </c>
      <c r="U46" s="80"/>
      <c r="W46" s="78" t="s">
        <v>2402</v>
      </c>
      <c r="X46" s="79" t="s">
        <v>4853</v>
      </c>
      <c r="Y46" s="80" t="s">
        <v>4896</v>
      </c>
      <c r="Z46" s="80">
        <v>7</v>
      </c>
      <c r="AA46" s="80" t="s">
        <v>1202</v>
      </c>
      <c r="AB46" s="80"/>
    </row>
    <row r="47" spans="1:28" ht="15.75" thickBot="1">
      <c r="A47" s="78" t="s">
        <v>2881</v>
      </c>
      <c r="B47" s="79" t="s">
        <v>4850</v>
      </c>
      <c r="C47" s="80" t="s">
        <v>4897</v>
      </c>
      <c r="D47" s="80">
        <v>3.3</v>
      </c>
      <c r="E47" s="80" t="s">
        <v>1167</v>
      </c>
      <c r="F47" s="79"/>
      <c r="I47" s="78" t="s">
        <v>2893</v>
      </c>
      <c r="J47" s="79" t="s">
        <v>4851</v>
      </c>
      <c r="K47" s="80" t="s">
        <v>4897</v>
      </c>
      <c r="L47" s="80">
        <v>2.9</v>
      </c>
      <c r="M47" s="80" t="s">
        <v>1167</v>
      </c>
      <c r="N47" s="79"/>
      <c r="P47" s="78" t="s">
        <v>2407</v>
      </c>
      <c r="Q47" s="79" t="s">
        <v>4852</v>
      </c>
      <c r="R47" s="80" t="s">
        <v>4897</v>
      </c>
      <c r="S47" s="80">
        <v>1.1000000000000001</v>
      </c>
      <c r="T47" s="80" t="s">
        <v>1211</v>
      </c>
      <c r="U47" s="80"/>
      <c r="W47" s="78" t="s">
        <v>2407</v>
      </c>
      <c r="X47" s="79" t="s">
        <v>4853</v>
      </c>
      <c r="Y47" s="80" t="s">
        <v>4897</v>
      </c>
      <c r="Z47" s="80">
        <v>5</v>
      </c>
      <c r="AA47" s="80" t="s">
        <v>1211</v>
      </c>
      <c r="AB47" s="80"/>
    </row>
    <row r="48" spans="1:28" ht="30.75" thickBot="1">
      <c r="A48" s="83" t="s">
        <v>2251</v>
      </c>
      <c r="B48" s="84" t="s">
        <v>4898</v>
      </c>
      <c r="C48" s="85" t="s">
        <v>4848</v>
      </c>
      <c r="D48" s="85">
        <v>2.1</v>
      </c>
      <c r="E48" s="85" t="s">
        <v>198</v>
      </c>
      <c r="I48" s="82" t="s">
        <v>1851</v>
      </c>
      <c r="J48" s="84" t="s">
        <v>4899</v>
      </c>
      <c r="K48" s="85" t="s">
        <v>4848</v>
      </c>
      <c r="L48" s="85">
        <v>1.1000000000000001</v>
      </c>
      <c r="M48" s="85" t="s">
        <v>1211</v>
      </c>
      <c r="P48" s="78" t="s">
        <v>2410</v>
      </c>
      <c r="Q48" s="79" t="s">
        <v>4852</v>
      </c>
      <c r="R48" s="80" t="s">
        <v>4900</v>
      </c>
      <c r="S48" s="80">
        <v>1.3</v>
      </c>
      <c r="T48" s="80" t="s">
        <v>1211</v>
      </c>
      <c r="U48" s="80"/>
      <c r="W48" s="78" t="s">
        <v>2410</v>
      </c>
      <c r="X48" s="79" t="s">
        <v>4853</v>
      </c>
      <c r="Y48" s="80" t="s">
        <v>4900</v>
      </c>
      <c r="Z48" s="80">
        <v>4.3</v>
      </c>
      <c r="AA48" s="80" t="s">
        <v>1211</v>
      </c>
      <c r="AB48" s="80"/>
    </row>
    <row r="49" spans="1:28" ht="15.75" thickBot="1">
      <c r="A49" s="78" t="s">
        <v>2231</v>
      </c>
      <c r="B49" s="79" t="s">
        <v>4898</v>
      </c>
      <c r="C49" s="80" t="s">
        <v>4849</v>
      </c>
      <c r="D49" s="80">
        <v>0.9</v>
      </c>
      <c r="E49" s="80" t="s">
        <v>1211</v>
      </c>
      <c r="I49" s="78" t="s">
        <v>1855</v>
      </c>
      <c r="J49" s="79" t="s">
        <v>4899</v>
      </c>
      <c r="K49" s="80" t="s">
        <v>4849</v>
      </c>
      <c r="L49" s="80">
        <v>1.3</v>
      </c>
      <c r="M49" s="80" t="s">
        <v>1211</v>
      </c>
      <c r="P49" s="78" t="s">
        <v>2413</v>
      </c>
      <c r="Q49" s="79" t="s">
        <v>4852</v>
      </c>
      <c r="R49" s="80" t="s">
        <v>4901</v>
      </c>
      <c r="S49" s="80">
        <v>0.9</v>
      </c>
      <c r="T49" s="80" t="s">
        <v>1211</v>
      </c>
      <c r="U49" s="80"/>
      <c r="W49" s="78" t="s">
        <v>2413</v>
      </c>
      <c r="X49" s="79" t="s">
        <v>4853</v>
      </c>
      <c r="Y49" s="80" t="s">
        <v>4901</v>
      </c>
      <c r="Z49" s="80">
        <v>5.4</v>
      </c>
      <c r="AA49" s="80" t="s">
        <v>1211</v>
      </c>
      <c r="AB49" s="80"/>
    </row>
    <row r="50" spans="1:28" ht="15.75" thickBot="1">
      <c r="A50" s="78" t="s">
        <v>2264</v>
      </c>
      <c r="B50" s="79" t="s">
        <v>4898</v>
      </c>
      <c r="C50" s="80" t="s">
        <v>4854</v>
      </c>
      <c r="D50" s="80">
        <v>12.8</v>
      </c>
      <c r="E50" s="80" t="s">
        <v>736</v>
      </c>
      <c r="I50" s="78" t="s">
        <v>1861</v>
      </c>
      <c r="J50" s="79" t="s">
        <v>4899</v>
      </c>
      <c r="K50" s="80" t="s">
        <v>4854</v>
      </c>
      <c r="L50" s="80">
        <v>0.9</v>
      </c>
      <c r="M50" s="80" t="s">
        <v>1211</v>
      </c>
      <c r="P50" s="78" t="s">
        <v>2416</v>
      </c>
      <c r="Q50" s="79" t="s">
        <v>4852</v>
      </c>
      <c r="R50" s="80" t="s">
        <v>4902</v>
      </c>
      <c r="S50" s="80">
        <v>1.2</v>
      </c>
      <c r="T50" s="80" t="s">
        <v>1211</v>
      </c>
      <c r="U50" s="80"/>
      <c r="W50" s="78" t="s">
        <v>2416</v>
      </c>
      <c r="X50" s="79" t="s">
        <v>4853</v>
      </c>
      <c r="Y50" s="80" t="s">
        <v>4902</v>
      </c>
      <c r="Z50" s="80">
        <v>5.3</v>
      </c>
      <c r="AA50" s="80" t="s">
        <v>1211</v>
      </c>
      <c r="AB50" s="80"/>
    </row>
    <row r="51" spans="1:28" ht="15.75" thickBot="1">
      <c r="A51" s="78" t="s">
        <v>2039</v>
      </c>
      <c r="B51" s="79" t="s">
        <v>4898</v>
      </c>
      <c r="C51" s="80" t="s">
        <v>4855</v>
      </c>
      <c r="D51" s="80">
        <v>0.9</v>
      </c>
      <c r="E51" s="80" t="s">
        <v>1211</v>
      </c>
      <c r="I51" s="78" t="s">
        <v>1865</v>
      </c>
      <c r="J51" s="79" t="s">
        <v>4899</v>
      </c>
      <c r="K51" s="80" t="s">
        <v>4855</v>
      </c>
      <c r="L51" s="80">
        <v>1.2</v>
      </c>
      <c r="M51" s="80" t="s">
        <v>1211</v>
      </c>
      <c r="P51" s="78" t="s">
        <v>2420</v>
      </c>
      <c r="Q51" s="79" t="s">
        <v>4852</v>
      </c>
      <c r="R51" s="80" t="s">
        <v>4903</v>
      </c>
      <c r="S51" s="80">
        <v>1</v>
      </c>
      <c r="T51" s="80" t="s">
        <v>1211</v>
      </c>
      <c r="U51" s="80"/>
      <c r="W51" s="78" t="s">
        <v>2420</v>
      </c>
      <c r="X51" s="79" t="s">
        <v>4853</v>
      </c>
      <c r="Y51" s="80" t="s">
        <v>4903</v>
      </c>
      <c r="Z51" s="80">
        <v>5.5</v>
      </c>
      <c r="AA51" s="80" t="s">
        <v>1211</v>
      </c>
      <c r="AB51" s="80"/>
    </row>
    <row r="52" spans="1:28" ht="15.75" thickBot="1">
      <c r="A52" s="78" t="s">
        <v>2256</v>
      </c>
      <c r="B52" s="79" t="s">
        <v>4898</v>
      </c>
      <c r="C52" s="80" t="s">
        <v>4856</v>
      </c>
      <c r="D52" s="80">
        <v>12.6</v>
      </c>
      <c r="E52" s="80" t="s">
        <v>736</v>
      </c>
      <c r="I52" s="78" t="s">
        <v>1870</v>
      </c>
      <c r="J52" s="79" t="s">
        <v>4899</v>
      </c>
      <c r="K52" s="80" t="s">
        <v>4856</v>
      </c>
      <c r="L52" s="80">
        <v>1.3</v>
      </c>
      <c r="M52" s="80" t="s">
        <v>1211</v>
      </c>
      <c r="P52" s="78" t="s">
        <v>2425</v>
      </c>
      <c r="Q52" s="79" t="s">
        <v>4852</v>
      </c>
      <c r="R52" s="80" t="s">
        <v>4904</v>
      </c>
      <c r="S52" s="80">
        <v>1.2</v>
      </c>
      <c r="T52" s="80" t="s">
        <v>1211</v>
      </c>
      <c r="U52" s="80"/>
      <c r="W52" s="78" t="s">
        <v>2425</v>
      </c>
      <c r="X52" s="79" t="s">
        <v>4853</v>
      </c>
      <c r="Y52" s="80" t="s">
        <v>4904</v>
      </c>
      <c r="Z52" s="80">
        <v>5.9</v>
      </c>
      <c r="AA52" s="80" t="s">
        <v>1211</v>
      </c>
      <c r="AB52" s="80"/>
    </row>
    <row r="53" spans="1:28" ht="15.75" thickBot="1">
      <c r="A53" s="78" t="s">
        <v>1900</v>
      </c>
      <c r="B53" s="79" t="s">
        <v>4898</v>
      </c>
      <c r="C53" s="80" t="s">
        <v>4857</v>
      </c>
      <c r="D53" s="80">
        <v>1.2</v>
      </c>
      <c r="E53" s="80" t="s">
        <v>1211</v>
      </c>
      <c r="I53" s="78" t="s">
        <v>1874</v>
      </c>
      <c r="J53" s="79" t="s">
        <v>4899</v>
      </c>
      <c r="K53" s="80" t="s">
        <v>4857</v>
      </c>
      <c r="L53" s="80">
        <v>0.9</v>
      </c>
      <c r="M53" s="80" t="s">
        <v>1211</v>
      </c>
      <c r="P53" s="78" t="s">
        <v>2428</v>
      </c>
      <c r="Q53" s="79" t="s">
        <v>4852</v>
      </c>
      <c r="R53" s="80" t="s">
        <v>4905</v>
      </c>
      <c r="S53" s="80">
        <v>2.8</v>
      </c>
      <c r="T53" s="80" t="s">
        <v>1202</v>
      </c>
      <c r="U53" s="80"/>
      <c r="W53" s="78" t="s">
        <v>2428</v>
      </c>
      <c r="X53" s="79" t="s">
        <v>4853</v>
      </c>
      <c r="Y53" s="80" t="s">
        <v>4905</v>
      </c>
      <c r="Z53" s="80">
        <v>6.2</v>
      </c>
      <c r="AA53" s="80" t="s">
        <v>1202</v>
      </c>
      <c r="AB53" s="80"/>
    </row>
    <row r="54" spans="1:28" ht="27" thickBot="1">
      <c r="A54" s="78" t="s">
        <v>2260</v>
      </c>
      <c r="B54" s="79" t="s">
        <v>4898</v>
      </c>
      <c r="C54" s="80" t="s">
        <v>4858</v>
      </c>
      <c r="D54" s="80">
        <v>1.1000000000000001</v>
      </c>
      <c r="E54" s="80" t="s">
        <v>1211</v>
      </c>
      <c r="I54" s="78" t="s">
        <v>1880</v>
      </c>
      <c r="J54" s="79" t="s">
        <v>4899</v>
      </c>
      <c r="K54" s="80" t="s">
        <v>4858</v>
      </c>
      <c r="L54" s="80">
        <v>1.9</v>
      </c>
      <c r="M54" s="80" t="s">
        <v>532</v>
      </c>
      <c r="P54" s="78" t="s">
        <v>2433</v>
      </c>
      <c r="Q54" s="79" t="s">
        <v>4852</v>
      </c>
      <c r="R54" s="80" t="s">
        <v>4906</v>
      </c>
      <c r="S54" s="80">
        <v>2.5</v>
      </c>
      <c r="T54" s="80" t="s">
        <v>532</v>
      </c>
      <c r="U54" s="80"/>
      <c r="W54" s="78" t="s">
        <v>2433</v>
      </c>
      <c r="X54" s="79" t="s">
        <v>4853</v>
      </c>
      <c r="Y54" s="80" t="s">
        <v>4906</v>
      </c>
      <c r="Z54" s="80">
        <v>6.9</v>
      </c>
      <c r="AA54" s="80" t="s">
        <v>532</v>
      </c>
      <c r="AB54" s="80"/>
    </row>
    <row r="55" spans="1:28" ht="27" thickBot="1">
      <c r="A55" s="78" t="s">
        <v>2148</v>
      </c>
      <c r="B55" s="79" t="s">
        <v>4898</v>
      </c>
      <c r="C55" s="80" t="s">
        <v>4859</v>
      </c>
      <c r="D55" s="80">
        <v>1</v>
      </c>
      <c r="E55" s="80" t="s">
        <v>1211</v>
      </c>
      <c r="I55" s="78" t="s">
        <v>1884</v>
      </c>
      <c r="J55" s="79" t="s">
        <v>4899</v>
      </c>
      <c r="K55" s="80" t="s">
        <v>4859</v>
      </c>
      <c r="L55" s="80">
        <v>2.9</v>
      </c>
      <c r="M55" s="80" t="s">
        <v>198</v>
      </c>
      <c r="P55" s="78" t="s">
        <v>2436</v>
      </c>
      <c r="Q55" s="79" t="s">
        <v>4852</v>
      </c>
      <c r="R55" s="80" t="s">
        <v>4907</v>
      </c>
      <c r="S55" s="80">
        <v>2.2999999999999998</v>
      </c>
      <c r="T55" s="80" t="s">
        <v>532</v>
      </c>
      <c r="U55" s="80"/>
      <c r="W55" s="78" t="s">
        <v>2436</v>
      </c>
      <c r="X55" s="79" t="s">
        <v>4853</v>
      </c>
      <c r="Y55" s="80" t="s">
        <v>4907</v>
      </c>
      <c r="Z55" s="80">
        <v>6.3</v>
      </c>
      <c r="AA55" s="80" t="s">
        <v>532</v>
      </c>
      <c r="AB55" s="80"/>
    </row>
    <row r="56" spans="1:28" ht="30.75" thickBot="1">
      <c r="A56" s="78" t="s">
        <v>2776</v>
      </c>
      <c r="B56" s="79" t="s">
        <v>4898</v>
      </c>
      <c r="C56" s="80" t="s">
        <v>4860</v>
      </c>
      <c r="D56" s="80">
        <v>1.6</v>
      </c>
      <c r="E56" s="80" t="s">
        <v>177</v>
      </c>
      <c r="I56" s="78" t="s">
        <v>1890</v>
      </c>
      <c r="J56" s="79" t="s">
        <v>4899</v>
      </c>
      <c r="K56" s="80" t="s">
        <v>4860</v>
      </c>
      <c r="L56" s="80">
        <v>1.1000000000000001</v>
      </c>
      <c r="M56" s="80" t="s">
        <v>1211</v>
      </c>
      <c r="P56" s="78" t="s">
        <v>2439</v>
      </c>
      <c r="Q56" s="79" t="s">
        <v>4852</v>
      </c>
      <c r="R56" s="80" t="s">
        <v>4908</v>
      </c>
      <c r="S56" s="80">
        <v>0.9</v>
      </c>
      <c r="T56" s="80" t="s">
        <v>1211</v>
      </c>
      <c r="U56" s="80"/>
      <c r="W56" s="78" t="s">
        <v>2439</v>
      </c>
      <c r="X56" s="79" t="s">
        <v>4853</v>
      </c>
      <c r="Y56" s="80" t="s">
        <v>4908</v>
      </c>
      <c r="Z56" s="80">
        <v>5.4</v>
      </c>
      <c r="AA56" s="80" t="s">
        <v>1211</v>
      </c>
      <c r="AB56" s="80"/>
    </row>
    <row r="57" spans="1:28" ht="39.75" thickBot="1">
      <c r="A57" s="78" t="s">
        <v>2217</v>
      </c>
      <c r="B57" s="79" t="s">
        <v>4898</v>
      </c>
      <c r="C57" s="80" t="s">
        <v>4861</v>
      </c>
      <c r="D57" s="80">
        <v>0.9</v>
      </c>
      <c r="E57" s="80" t="s">
        <v>510</v>
      </c>
      <c r="I57" s="78" t="s">
        <v>1895</v>
      </c>
      <c r="J57" s="79" t="s">
        <v>4899</v>
      </c>
      <c r="K57" s="80" t="s">
        <v>4861</v>
      </c>
      <c r="L57" s="80">
        <v>1.8</v>
      </c>
      <c r="M57" s="80" t="s">
        <v>510</v>
      </c>
      <c r="P57" s="78" t="s">
        <v>2442</v>
      </c>
      <c r="Q57" s="79" t="s">
        <v>4852</v>
      </c>
      <c r="R57" s="80" t="s">
        <v>4909</v>
      </c>
      <c r="S57" s="80">
        <v>0.9</v>
      </c>
      <c r="T57" s="80" t="s">
        <v>1211</v>
      </c>
      <c r="U57" s="80"/>
      <c r="W57" s="78" t="s">
        <v>2442</v>
      </c>
      <c r="X57" s="79" t="s">
        <v>4853</v>
      </c>
      <c r="Y57" s="80" t="s">
        <v>4909</v>
      </c>
      <c r="Z57" s="80">
        <v>4.5</v>
      </c>
      <c r="AA57" s="80" t="s">
        <v>1211</v>
      </c>
      <c r="AB57" s="80"/>
    </row>
    <row r="58" spans="1:28" ht="27" thickBot="1">
      <c r="A58" s="78" t="s">
        <v>2136</v>
      </c>
      <c r="B58" s="79" t="s">
        <v>4898</v>
      </c>
      <c r="C58" s="80" t="s">
        <v>4862</v>
      </c>
      <c r="D58" s="80">
        <v>1.8</v>
      </c>
      <c r="E58" s="80" t="s">
        <v>532</v>
      </c>
      <c r="I58" s="78" t="s">
        <v>1900</v>
      </c>
      <c r="J58" s="79" t="s">
        <v>4899</v>
      </c>
      <c r="K58" s="80" t="s">
        <v>4862</v>
      </c>
      <c r="L58" s="80">
        <v>1.2</v>
      </c>
      <c r="M58" s="80" t="s">
        <v>1211</v>
      </c>
      <c r="P58" s="78" t="s">
        <v>2445</v>
      </c>
      <c r="Q58" s="79" t="s">
        <v>4852</v>
      </c>
      <c r="R58" s="80" t="s">
        <v>4910</v>
      </c>
      <c r="S58" s="80">
        <v>1</v>
      </c>
      <c r="T58" s="80" t="s">
        <v>1211</v>
      </c>
      <c r="U58" s="80"/>
      <c r="W58" s="78" t="s">
        <v>2445</v>
      </c>
      <c r="X58" s="79" t="s">
        <v>4853</v>
      </c>
      <c r="Y58" s="80" t="s">
        <v>4910</v>
      </c>
      <c r="Z58" s="80">
        <v>6</v>
      </c>
      <c r="AA58" s="80" t="s">
        <v>1211</v>
      </c>
      <c r="AB58" s="80"/>
    </row>
    <row r="59" spans="1:28" ht="15.75" thickBot="1">
      <c r="A59" s="78" t="s">
        <v>2059</v>
      </c>
      <c r="B59" s="79" t="s">
        <v>4898</v>
      </c>
      <c r="C59" s="80" t="s">
        <v>4863</v>
      </c>
      <c r="D59" s="80">
        <v>1.2</v>
      </c>
      <c r="E59" s="80" t="s">
        <v>1211</v>
      </c>
      <c r="I59" s="78" t="s">
        <v>1906</v>
      </c>
      <c r="J59" s="79" t="s">
        <v>4899</v>
      </c>
      <c r="K59" s="80" t="s">
        <v>4863</v>
      </c>
      <c r="L59" s="80">
        <v>1.2</v>
      </c>
      <c r="M59" s="80" t="s">
        <v>1211</v>
      </c>
      <c r="P59" s="78" t="s">
        <v>2448</v>
      </c>
      <c r="Q59" s="79" t="s">
        <v>4852</v>
      </c>
      <c r="R59" s="80" t="s">
        <v>4911</v>
      </c>
      <c r="S59" s="80">
        <v>1.3</v>
      </c>
      <c r="T59" s="80" t="s">
        <v>1211</v>
      </c>
      <c r="U59" s="80"/>
      <c r="W59" s="78" t="s">
        <v>2448</v>
      </c>
      <c r="X59" s="79" t="s">
        <v>4853</v>
      </c>
      <c r="Y59" s="80" t="s">
        <v>4911</v>
      </c>
      <c r="Z59" s="80">
        <v>4.5999999999999996</v>
      </c>
      <c r="AA59" s="80" t="s">
        <v>1211</v>
      </c>
      <c r="AB59" s="80"/>
    </row>
    <row r="60" spans="1:28" ht="27" thickBot="1">
      <c r="A60" s="78" t="s">
        <v>1986</v>
      </c>
      <c r="B60" s="79" t="s">
        <v>4898</v>
      </c>
      <c r="C60" s="80" t="s">
        <v>4864</v>
      </c>
      <c r="D60" s="80">
        <v>0.8</v>
      </c>
      <c r="E60" s="80" t="s">
        <v>1211</v>
      </c>
      <c r="I60" s="78" t="s">
        <v>1910</v>
      </c>
      <c r="J60" s="79" t="s">
        <v>4899</v>
      </c>
      <c r="K60" s="80" t="s">
        <v>4864</v>
      </c>
      <c r="L60" s="80">
        <v>1.1000000000000001</v>
      </c>
      <c r="M60" s="80" t="s">
        <v>1211</v>
      </c>
      <c r="P60" s="78" t="s">
        <v>2451</v>
      </c>
      <c r="Q60" s="79" t="s">
        <v>4852</v>
      </c>
      <c r="R60" s="80" t="s">
        <v>4912</v>
      </c>
      <c r="S60" s="80">
        <v>2.4</v>
      </c>
      <c r="T60" s="80" t="s">
        <v>532</v>
      </c>
      <c r="U60" s="80"/>
      <c r="W60" s="78" t="s">
        <v>2451</v>
      </c>
      <c r="X60" s="79" t="s">
        <v>4853</v>
      </c>
      <c r="Y60" s="80" t="s">
        <v>4912</v>
      </c>
      <c r="Z60" s="80">
        <v>6.6</v>
      </c>
      <c r="AA60" s="80" t="s">
        <v>532</v>
      </c>
      <c r="AB60" s="80"/>
    </row>
    <row r="61" spans="1:28" ht="27" thickBot="1">
      <c r="A61" s="78" t="s">
        <v>2022</v>
      </c>
      <c r="B61" s="79" t="s">
        <v>4898</v>
      </c>
      <c r="C61" s="80" t="s">
        <v>4865</v>
      </c>
      <c r="D61" s="80">
        <v>1.1000000000000001</v>
      </c>
      <c r="E61" s="80" t="s">
        <v>1211</v>
      </c>
      <c r="I61" s="78" t="s">
        <v>1916</v>
      </c>
      <c r="J61" s="79" t="s">
        <v>4899</v>
      </c>
      <c r="K61" s="80" t="s">
        <v>4865</v>
      </c>
      <c r="L61" s="80">
        <v>0.9</v>
      </c>
      <c r="M61" s="80" t="s">
        <v>1211</v>
      </c>
      <c r="P61" s="78" t="s">
        <v>2454</v>
      </c>
      <c r="Q61" s="79" t="s">
        <v>4852</v>
      </c>
      <c r="R61" s="80" t="s">
        <v>4913</v>
      </c>
      <c r="S61" s="80">
        <v>2.7</v>
      </c>
      <c r="T61" s="80" t="s">
        <v>532</v>
      </c>
      <c r="U61" s="79"/>
      <c r="W61" s="78" t="s">
        <v>2454</v>
      </c>
      <c r="X61" s="79" t="s">
        <v>4853</v>
      </c>
      <c r="Y61" s="80" t="s">
        <v>4913</v>
      </c>
      <c r="Z61" s="80">
        <v>6.7</v>
      </c>
      <c r="AA61" s="80" t="s">
        <v>532</v>
      </c>
      <c r="AB61" s="80"/>
    </row>
    <row r="62" spans="1:28" ht="27" thickBot="1">
      <c r="A62" s="78" t="s">
        <v>2193</v>
      </c>
      <c r="B62" s="79" t="s">
        <v>4898</v>
      </c>
      <c r="C62" s="80" t="s">
        <v>4866</v>
      </c>
      <c r="D62" s="80">
        <v>1</v>
      </c>
      <c r="E62" s="80" t="s">
        <v>1211</v>
      </c>
      <c r="I62" s="78" t="s">
        <v>1919</v>
      </c>
      <c r="J62" s="79" t="s">
        <v>4899</v>
      </c>
      <c r="K62" s="80" t="s">
        <v>4866</v>
      </c>
      <c r="L62" s="80">
        <v>1.9</v>
      </c>
      <c r="M62" s="80" t="s">
        <v>532</v>
      </c>
      <c r="P62" s="78" t="s">
        <v>2459</v>
      </c>
      <c r="Q62" s="79" t="s">
        <v>4852</v>
      </c>
      <c r="R62" s="80" t="s">
        <v>4914</v>
      </c>
      <c r="S62" s="80">
        <v>1.1000000000000001</v>
      </c>
      <c r="T62" s="80" t="s">
        <v>1211</v>
      </c>
      <c r="U62" s="79"/>
      <c r="W62" s="78" t="s">
        <v>2459</v>
      </c>
      <c r="X62" s="79" t="s">
        <v>4853</v>
      </c>
      <c r="Y62" s="80" t="s">
        <v>4914</v>
      </c>
      <c r="Z62" s="80">
        <v>5</v>
      </c>
      <c r="AA62" s="80" t="s">
        <v>1211</v>
      </c>
      <c r="AB62" s="80"/>
    </row>
    <row r="63" spans="1:28" ht="27" thickBot="1">
      <c r="A63" s="78" t="s">
        <v>2075</v>
      </c>
      <c r="B63" s="79" t="s">
        <v>4898</v>
      </c>
      <c r="C63" s="80" t="s">
        <v>4867</v>
      </c>
      <c r="D63" s="80">
        <v>1.6</v>
      </c>
      <c r="E63" s="80" t="s">
        <v>177</v>
      </c>
      <c r="I63" s="78" t="s">
        <v>1924</v>
      </c>
      <c r="J63" s="79" t="s">
        <v>4899</v>
      </c>
      <c r="K63" s="80" t="s">
        <v>4867</v>
      </c>
      <c r="L63" s="80">
        <v>1.7</v>
      </c>
      <c r="M63" s="80" t="s">
        <v>532</v>
      </c>
      <c r="P63" s="78" t="s">
        <v>2462</v>
      </c>
      <c r="Q63" s="79" t="s">
        <v>4852</v>
      </c>
      <c r="R63" s="80" t="s">
        <v>4915</v>
      </c>
      <c r="S63" s="80">
        <v>2.8</v>
      </c>
      <c r="T63" s="80" t="s">
        <v>532</v>
      </c>
      <c r="U63" s="79"/>
      <c r="W63" s="78" t="s">
        <v>2462</v>
      </c>
      <c r="X63" s="79" t="s">
        <v>4853</v>
      </c>
      <c r="Y63" s="80" t="s">
        <v>4915</v>
      </c>
      <c r="Z63" s="80">
        <v>6.8</v>
      </c>
      <c r="AA63" s="80" t="s">
        <v>532</v>
      </c>
      <c r="AB63" s="80"/>
    </row>
    <row r="64" spans="1:28" ht="27" thickBot="1">
      <c r="A64" s="78" t="s">
        <v>2189</v>
      </c>
      <c r="B64" s="79" t="s">
        <v>4898</v>
      </c>
      <c r="C64" s="80" t="s">
        <v>4868</v>
      </c>
      <c r="D64" s="80">
        <v>1.2</v>
      </c>
      <c r="E64" s="80" t="s">
        <v>1211</v>
      </c>
      <c r="I64" s="78" t="s">
        <v>1930</v>
      </c>
      <c r="J64" s="79" t="s">
        <v>4899</v>
      </c>
      <c r="K64" s="80" t="s">
        <v>4868</v>
      </c>
      <c r="L64" s="80">
        <v>1.1000000000000001</v>
      </c>
      <c r="M64" s="80" t="s">
        <v>1211</v>
      </c>
      <c r="P64" s="78" t="s">
        <v>2465</v>
      </c>
      <c r="Q64" s="79" t="s">
        <v>4852</v>
      </c>
      <c r="R64" s="80" t="s">
        <v>4916</v>
      </c>
      <c r="S64" s="80">
        <v>2.2999999999999998</v>
      </c>
      <c r="T64" s="80" t="s">
        <v>532</v>
      </c>
      <c r="U64" s="79"/>
      <c r="W64" s="78" t="s">
        <v>2465</v>
      </c>
      <c r="X64" s="79" t="s">
        <v>4853</v>
      </c>
      <c r="Y64" s="80" t="s">
        <v>4916</v>
      </c>
      <c r="Z64" s="80">
        <v>7</v>
      </c>
      <c r="AA64" s="80" t="s">
        <v>532</v>
      </c>
      <c r="AB64" s="80"/>
    </row>
    <row r="65" spans="1:28" ht="27" thickBot="1">
      <c r="A65" s="78" t="s">
        <v>2012</v>
      </c>
      <c r="B65" s="79" t="s">
        <v>4898</v>
      </c>
      <c r="C65" s="80" t="s">
        <v>4869</v>
      </c>
      <c r="D65" s="80">
        <v>1.2</v>
      </c>
      <c r="E65" s="80" t="s">
        <v>1211</v>
      </c>
      <c r="I65" s="78" t="s">
        <v>1934</v>
      </c>
      <c r="J65" s="79" t="s">
        <v>4899</v>
      </c>
      <c r="K65" s="80" t="s">
        <v>4869</v>
      </c>
      <c r="L65" s="80">
        <v>1.9</v>
      </c>
      <c r="M65" s="80" t="s">
        <v>532</v>
      </c>
      <c r="P65" s="78" t="s">
        <v>2468</v>
      </c>
      <c r="Q65" s="79" t="s">
        <v>4852</v>
      </c>
      <c r="R65" s="80" t="s">
        <v>4917</v>
      </c>
      <c r="S65" s="80">
        <v>1.3</v>
      </c>
      <c r="T65" s="80" t="s">
        <v>1211</v>
      </c>
      <c r="U65" s="79"/>
      <c r="W65" s="78" t="s">
        <v>2468</v>
      </c>
      <c r="X65" s="79" t="s">
        <v>4853</v>
      </c>
      <c r="Y65" s="80" t="s">
        <v>4917</v>
      </c>
      <c r="Z65" s="80">
        <v>4.7</v>
      </c>
      <c r="AA65" s="80" t="s">
        <v>1211</v>
      </c>
      <c r="AB65" s="80"/>
    </row>
    <row r="66" spans="1:28" ht="15.75" thickBot="1">
      <c r="A66" s="78" t="s">
        <v>2030</v>
      </c>
      <c r="B66" s="79" t="s">
        <v>4898</v>
      </c>
      <c r="C66" s="80" t="s">
        <v>4870</v>
      </c>
      <c r="D66" s="80">
        <v>0.9</v>
      </c>
      <c r="E66" s="80" t="s">
        <v>1211</v>
      </c>
      <c r="I66" s="78" t="s">
        <v>1939</v>
      </c>
      <c r="J66" s="79" t="s">
        <v>4899</v>
      </c>
      <c r="K66" s="80" t="s">
        <v>4870</v>
      </c>
      <c r="L66" s="80">
        <v>1.2</v>
      </c>
      <c r="M66" s="80" t="s">
        <v>1211</v>
      </c>
      <c r="P66" s="78" t="s">
        <v>2471</v>
      </c>
      <c r="Q66" s="79" t="s">
        <v>4852</v>
      </c>
      <c r="R66" s="80" t="s">
        <v>4918</v>
      </c>
      <c r="S66" s="80">
        <v>2.4</v>
      </c>
      <c r="T66" s="80" t="s">
        <v>1202</v>
      </c>
      <c r="U66" s="79"/>
      <c r="W66" s="78" t="s">
        <v>2471</v>
      </c>
      <c r="X66" s="79" t="s">
        <v>4853</v>
      </c>
      <c r="Y66" s="80" t="s">
        <v>4918</v>
      </c>
      <c r="Z66" s="80">
        <v>6.7</v>
      </c>
      <c r="AA66" s="80" t="s">
        <v>1202</v>
      </c>
      <c r="AB66" s="80"/>
    </row>
    <row r="67" spans="1:28" ht="39.75" thickBot="1">
      <c r="A67" s="78" t="s">
        <v>2140</v>
      </c>
      <c r="B67" s="79" t="s">
        <v>4898</v>
      </c>
      <c r="C67" s="80" t="s">
        <v>4871</v>
      </c>
      <c r="D67" s="80">
        <v>1.9</v>
      </c>
      <c r="E67" s="80" t="s">
        <v>177</v>
      </c>
      <c r="I67" s="78" t="s">
        <v>1943</v>
      </c>
      <c r="J67" s="79" t="s">
        <v>4899</v>
      </c>
      <c r="K67" s="80" t="s">
        <v>4871</v>
      </c>
      <c r="L67" s="80">
        <v>1.8</v>
      </c>
      <c r="M67" s="80" t="s">
        <v>510</v>
      </c>
      <c r="P67" s="78" t="s">
        <v>2476</v>
      </c>
      <c r="Q67" s="79" t="s">
        <v>4852</v>
      </c>
      <c r="R67" s="80" t="s">
        <v>4919</v>
      </c>
      <c r="S67" s="80">
        <v>1.3</v>
      </c>
      <c r="T67" s="80" t="s">
        <v>1211</v>
      </c>
      <c r="U67" s="79"/>
      <c r="W67" s="78" t="s">
        <v>2476</v>
      </c>
      <c r="X67" s="79" t="s">
        <v>4853</v>
      </c>
      <c r="Y67" s="80" t="s">
        <v>4919</v>
      </c>
      <c r="Z67" s="80">
        <v>5.8</v>
      </c>
      <c r="AA67" s="80" t="s">
        <v>1211</v>
      </c>
      <c r="AB67" s="80"/>
    </row>
    <row r="68" spans="1:28" ht="39.75" thickBot="1">
      <c r="A68" s="78" t="s">
        <v>1951</v>
      </c>
      <c r="B68" s="79" t="s">
        <v>4898</v>
      </c>
      <c r="C68" s="80" t="s">
        <v>4872</v>
      </c>
      <c r="D68" s="80">
        <v>1</v>
      </c>
      <c r="E68" s="80" t="s">
        <v>1211</v>
      </c>
      <c r="I68" s="78" t="s">
        <v>1947</v>
      </c>
      <c r="J68" s="79" t="s">
        <v>4899</v>
      </c>
      <c r="K68" s="80" t="s">
        <v>4872</v>
      </c>
      <c r="L68" s="80">
        <v>1.8</v>
      </c>
      <c r="M68" s="80" t="s">
        <v>510</v>
      </c>
      <c r="P68" s="78" t="s">
        <v>2479</v>
      </c>
      <c r="Q68" s="79" t="s">
        <v>4852</v>
      </c>
      <c r="R68" s="80" t="s">
        <v>4920</v>
      </c>
      <c r="S68" s="80">
        <v>0.8</v>
      </c>
      <c r="T68" s="80" t="s">
        <v>1211</v>
      </c>
      <c r="U68" s="79"/>
      <c r="W68" s="78" t="s">
        <v>2479</v>
      </c>
      <c r="X68" s="79" t="s">
        <v>4853</v>
      </c>
      <c r="Y68" s="80" t="s">
        <v>4920</v>
      </c>
      <c r="Z68" s="80">
        <v>4.7</v>
      </c>
      <c r="AA68" s="80" t="s">
        <v>1211</v>
      </c>
      <c r="AB68" s="80"/>
    </row>
    <row r="69" spans="1:28" ht="39.75" thickBot="1">
      <c r="A69" s="78" t="s">
        <v>2106</v>
      </c>
      <c r="B69" s="79" t="s">
        <v>4898</v>
      </c>
      <c r="C69" s="80" t="s">
        <v>4873</v>
      </c>
      <c r="D69" s="80">
        <v>0.9</v>
      </c>
      <c r="E69" s="80" t="s">
        <v>510</v>
      </c>
      <c r="I69" s="78" t="s">
        <v>1951</v>
      </c>
      <c r="J69" s="79" t="s">
        <v>4899</v>
      </c>
      <c r="K69" s="80" t="s">
        <v>4873</v>
      </c>
      <c r="L69" s="80">
        <v>1</v>
      </c>
      <c r="M69" s="80" t="s">
        <v>1211</v>
      </c>
      <c r="P69" s="78" t="s">
        <v>2484</v>
      </c>
      <c r="Q69" s="79" t="s">
        <v>4852</v>
      </c>
      <c r="R69" s="80" t="s">
        <v>4921</v>
      </c>
      <c r="S69" s="80">
        <v>1.1000000000000001</v>
      </c>
      <c r="T69" s="80" t="s">
        <v>1211</v>
      </c>
      <c r="U69" s="79"/>
      <c r="W69" s="78" t="s">
        <v>2484</v>
      </c>
      <c r="X69" s="79" t="s">
        <v>4853</v>
      </c>
      <c r="Y69" s="80" t="s">
        <v>4921</v>
      </c>
      <c r="Z69" s="80">
        <v>5.6</v>
      </c>
      <c r="AA69" s="80" t="s">
        <v>1211</v>
      </c>
      <c r="AB69" s="80"/>
    </row>
    <row r="70" spans="1:28" ht="15.75" thickBot="1">
      <c r="A70" s="78" t="s">
        <v>2055</v>
      </c>
      <c r="B70" s="79" t="s">
        <v>4898</v>
      </c>
      <c r="C70" s="80" t="s">
        <v>4874</v>
      </c>
      <c r="D70" s="80">
        <v>1.1000000000000001</v>
      </c>
      <c r="E70" s="80" t="s">
        <v>1211</v>
      </c>
      <c r="I70" s="78" t="s">
        <v>1956</v>
      </c>
      <c r="J70" s="79" t="s">
        <v>4899</v>
      </c>
      <c r="K70" s="80" t="s">
        <v>4874</v>
      </c>
      <c r="L70" s="80">
        <v>1.2</v>
      </c>
      <c r="M70" s="80" t="s">
        <v>1211</v>
      </c>
      <c r="P70" s="78" t="s">
        <v>2487</v>
      </c>
      <c r="Q70" s="79" t="s">
        <v>4852</v>
      </c>
      <c r="R70" s="80" t="s">
        <v>4922</v>
      </c>
      <c r="S70" s="80">
        <v>1.1000000000000001</v>
      </c>
      <c r="T70" s="80" t="s">
        <v>1211</v>
      </c>
      <c r="U70" s="79"/>
      <c r="W70" s="78" t="s">
        <v>2487</v>
      </c>
      <c r="X70" s="79" t="s">
        <v>4853</v>
      </c>
      <c r="Y70" s="80" t="s">
        <v>4922</v>
      </c>
      <c r="Z70" s="80">
        <v>5.6</v>
      </c>
      <c r="AA70" s="80" t="s">
        <v>1211</v>
      </c>
      <c r="AB70" s="80"/>
    </row>
    <row r="71" spans="1:28" ht="39.75" thickBot="1">
      <c r="A71" s="78" t="s">
        <v>2209</v>
      </c>
      <c r="B71" s="79" t="s">
        <v>4898</v>
      </c>
      <c r="C71" s="80" t="s">
        <v>4875</v>
      </c>
      <c r="D71" s="80">
        <v>1</v>
      </c>
      <c r="E71" s="80" t="s">
        <v>510</v>
      </c>
      <c r="I71" s="78" t="s">
        <v>1960</v>
      </c>
      <c r="J71" s="79" t="s">
        <v>4899</v>
      </c>
      <c r="K71" s="80" t="s">
        <v>4875</v>
      </c>
      <c r="L71" s="80">
        <v>2.7</v>
      </c>
      <c r="M71" s="80" t="s">
        <v>198</v>
      </c>
      <c r="P71" s="78" t="s">
        <v>3190</v>
      </c>
      <c r="Q71" s="79" t="s">
        <v>4852</v>
      </c>
      <c r="R71" s="80" t="s">
        <v>4923</v>
      </c>
      <c r="S71" s="80">
        <v>1.1000000000000001</v>
      </c>
      <c r="T71" s="80" t="s">
        <v>1211</v>
      </c>
      <c r="U71" s="79"/>
      <c r="W71" s="78" t="s">
        <v>3190</v>
      </c>
      <c r="X71" s="79" t="s">
        <v>4853</v>
      </c>
      <c r="Y71" s="80" t="s">
        <v>4923</v>
      </c>
      <c r="Z71" s="80">
        <v>4.4000000000000004</v>
      </c>
      <c r="AA71" s="80" t="s">
        <v>1211</v>
      </c>
      <c r="AB71" s="80"/>
    </row>
    <row r="72" spans="1:28" ht="30.75" thickBot="1">
      <c r="A72" s="78" t="s">
        <v>2071</v>
      </c>
      <c r="B72" s="79" t="s">
        <v>4898</v>
      </c>
      <c r="C72" s="80" t="s">
        <v>4876</v>
      </c>
      <c r="D72" s="80">
        <v>0.8</v>
      </c>
      <c r="E72" s="80" t="s">
        <v>1211</v>
      </c>
      <c r="I72" s="78" t="s">
        <v>1964</v>
      </c>
      <c r="J72" s="79" t="s">
        <v>4899</v>
      </c>
      <c r="K72" s="80" t="s">
        <v>4876</v>
      </c>
      <c r="L72" s="80">
        <v>0.8</v>
      </c>
      <c r="M72" s="80" t="s">
        <v>1211</v>
      </c>
      <c r="P72" s="78" t="s">
        <v>2493</v>
      </c>
      <c r="Q72" s="79" t="s">
        <v>4852</v>
      </c>
      <c r="R72" s="80" t="s">
        <v>4924</v>
      </c>
      <c r="S72" s="80">
        <v>0.7</v>
      </c>
      <c r="T72" s="80" t="s">
        <v>1211</v>
      </c>
      <c r="U72" s="79"/>
      <c r="W72" s="78" t="s">
        <v>2493</v>
      </c>
      <c r="X72" s="79" t="s">
        <v>4853</v>
      </c>
      <c r="Y72" s="80" t="s">
        <v>4924</v>
      </c>
      <c r="Z72" s="80">
        <v>4</v>
      </c>
      <c r="AA72" s="80" t="s">
        <v>1211</v>
      </c>
      <c r="AB72" s="80"/>
    </row>
    <row r="73" spans="1:28" ht="15.75" thickBot="1">
      <c r="A73" s="78" t="s">
        <v>2008</v>
      </c>
      <c r="B73" s="79" t="s">
        <v>4898</v>
      </c>
      <c r="C73" s="80" t="s">
        <v>4877</v>
      </c>
      <c r="D73" s="80">
        <v>1</v>
      </c>
      <c r="E73" s="80" t="s">
        <v>1211</v>
      </c>
      <c r="I73" s="78" t="s">
        <v>1968</v>
      </c>
      <c r="J73" s="79" t="s">
        <v>4899</v>
      </c>
      <c r="K73" s="80" t="s">
        <v>4877</v>
      </c>
      <c r="L73" s="80">
        <v>0.8</v>
      </c>
      <c r="M73" s="80" t="s">
        <v>1211</v>
      </c>
      <c r="P73" s="78" t="s">
        <v>2496</v>
      </c>
      <c r="Q73" s="79" t="s">
        <v>4852</v>
      </c>
      <c r="R73" s="80" t="s">
        <v>4925</v>
      </c>
      <c r="S73" s="80">
        <v>1.2</v>
      </c>
      <c r="T73" s="80" t="s">
        <v>1211</v>
      </c>
      <c r="U73" s="79"/>
      <c r="W73" s="78" t="s">
        <v>2496</v>
      </c>
      <c r="X73" s="79" t="s">
        <v>4853</v>
      </c>
      <c r="Y73" s="80" t="s">
        <v>4925</v>
      </c>
      <c r="Z73" s="80">
        <v>6</v>
      </c>
      <c r="AA73" s="80" t="s">
        <v>1211</v>
      </c>
      <c r="AB73" s="80"/>
    </row>
    <row r="74" spans="1:28" ht="27" thickBot="1">
      <c r="A74" s="78" t="s">
        <v>2161</v>
      </c>
      <c r="B74" s="79" t="s">
        <v>4898</v>
      </c>
      <c r="C74" s="80" t="s">
        <v>4878</v>
      </c>
      <c r="D74" s="80">
        <v>1.2</v>
      </c>
      <c r="E74" s="80" t="s">
        <v>1211</v>
      </c>
      <c r="I74" s="78" t="s">
        <v>1972</v>
      </c>
      <c r="J74" s="79" t="s">
        <v>4899</v>
      </c>
      <c r="K74" s="80" t="s">
        <v>4878</v>
      </c>
      <c r="L74" s="80">
        <v>2.8</v>
      </c>
      <c r="M74" s="80" t="s">
        <v>198</v>
      </c>
      <c r="P74" s="78" t="s">
        <v>2499</v>
      </c>
      <c r="Q74" s="79" t="s">
        <v>4852</v>
      </c>
      <c r="R74" s="80" t="s">
        <v>4926</v>
      </c>
      <c r="S74" s="80">
        <v>1.2</v>
      </c>
      <c r="T74" s="80" t="s">
        <v>1211</v>
      </c>
      <c r="U74" s="79"/>
      <c r="W74" s="78" t="s">
        <v>2499</v>
      </c>
      <c r="X74" s="79" t="s">
        <v>4853</v>
      </c>
      <c r="Y74" s="80" t="s">
        <v>4926</v>
      </c>
      <c r="Z74" s="80">
        <v>4.5</v>
      </c>
      <c r="AA74" s="80" t="s">
        <v>1211</v>
      </c>
      <c r="AB74" s="80"/>
    </row>
    <row r="75" spans="1:28" ht="15.75" thickBot="1">
      <c r="A75" s="78" t="s">
        <v>1939</v>
      </c>
      <c r="B75" s="79" t="s">
        <v>4898</v>
      </c>
      <c r="C75" s="80" t="s">
        <v>4879</v>
      </c>
      <c r="D75" s="80">
        <v>1.1000000000000001</v>
      </c>
      <c r="E75" s="80" t="s">
        <v>1211</v>
      </c>
      <c r="I75" s="78" t="s">
        <v>1977</v>
      </c>
      <c r="J75" s="79" t="s">
        <v>4899</v>
      </c>
      <c r="K75" s="80" t="s">
        <v>4879</v>
      </c>
      <c r="L75" s="80">
        <v>1.3</v>
      </c>
      <c r="M75" s="80" t="s">
        <v>1211</v>
      </c>
      <c r="P75" s="78" t="s">
        <v>2502</v>
      </c>
      <c r="Q75" s="79" t="s">
        <v>4852</v>
      </c>
      <c r="R75" s="80" t="s">
        <v>4927</v>
      </c>
      <c r="S75" s="80">
        <v>1</v>
      </c>
      <c r="T75" s="80" t="s">
        <v>1211</v>
      </c>
      <c r="U75" s="79"/>
      <c r="W75" s="78" t="s">
        <v>2502</v>
      </c>
      <c r="X75" s="79" t="s">
        <v>4853</v>
      </c>
      <c r="Y75" s="80" t="s">
        <v>4927</v>
      </c>
      <c r="Z75" s="80">
        <v>5.6</v>
      </c>
      <c r="AA75" s="80" t="s">
        <v>1211</v>
      </c>
      <c r="AB75" s="80"/>
    </row>
    <row r="76" spans="1:28" ht="15.75" thickBot="1">
      <c r="A76" s="78" t="s">
        <v>2169</v>
      </c>
      <c r="B76" s="79" t="s">
        <v>4898</v>
      </c>
      <c r="C76" s="80" t="s">
        <v>4880</v>
      </c>
      <c r="D76" s="80">
        <v>0.9</v>
      </c>
      <c r="E76" s="80" t="s">
        <v>1211</v>
      </c>
      <c r="I76" s="78" t="s">
        <v>1982</v>
      </c>
      <c r="J76" s="79" t="s">
        <v>4899</v>
      </c>
      <c r="K76" s="80" t="s">
        <v>4880</v>
      </c>
      <c r="L76" s="80">
        <v>1.1000000000000001</v>
      </c>
      <c r="M76" s="80" t="s">
        <v>1211</v>
      </c>
      <c r="P76" s="78" t="s">
        <v>2505</v>
      </c>
      <c r="Q76" s="79" t="s">
        <v>4852</v>
      </c>
      <c r="R76" s="80" t="s">
        <v>4928</v>
      </c>
      <c r="S76" s="80">
        <v>1.3</v>
      </c>
      <c r="T76" s="80" t="s">
        <v>1211</v>
      </c>
      <c r="U76" s="79"/>
      <c r="W76" s="78" t="s">
        <v>2505</v>
      </c>
      <c r="X76" s="79" t="s">
        <v>4853</v>
      </c>
      <c r="Y76" s="80" t="s">
        <v>4928</v>
      </c>
      <c r="Z76" s="80">
        <v>4.5</v>
      </c>
      <c r="AA76" s="80" t="s">
        <v>1211</v>
      </c>
      <c r="AB76" s="80"/>
    </row>
    <row r="77" spans="1:28" ht="15.75" thickBot="1">
      <c r="A77" s="78" t="s">
        <v>2165</v>
      </c>
      <c r="B77" s="79" t="s">
        <v>4898</v>
      </c>
      <c r="C77" s="80" t="s">
        <v>4881</v>
      </c>
      <c r="D77" s="80">
        <v>0.9</v>
      </c>
      <c r="E77" s="80" t="s">
        <v>1211</v>
      </c>
      <c r="I77" s="78" t="s">
        <v>1986</v>
      </c>
      <c r="J77" s="79" t="s">
        <v>4899</v>
      </c>
      <c r="K77" s="80" t="s">
        <v>4881</v>
      </c>
      <c r="L77" s="80">
        <v>1.3</v>
      </c>
      <c r="M77" s="80" t="s">
        <v>1211</v>
      </c>
      <c r="P77" s="78" t="s">
        <v>2508</v>
      </c>
      <c r="Q77" s="79" t="s">
        <v>4852</v>
      </c>
      <c r="R77" s="80" t="s">
        <v>4929</v>
      </c>
      <c r="S77" s="80">
        <v>1.2</v>
      </c>
      <c r="T77" s="80" t="s">
        <v>1211</v>
      </c>
      <c r="U77" s="79"/>
      <c r="W77" s="78" t="s">
        <v>2508</v>
      </c>
      <c r="X77" s="79" t="s">
        <v>4853</v>
      </c>
      <c r="Y77" s="80" t="s">
        <v>4929</v>
      </c>
      <c r="Z77" s="80">
        <v>4.8</v>
      </c>
      <c r="AA77" s="80" t="s">
        <v>1211</v>
      </c>
      <c r="AB77" s="80"/>
    </row>
    <row r="78" spans="1:28" ht="15.75" thickBot="1">
      <c r="A78" s="78" t="s">
        <v>2094</v>
      </c>
      <c r="B78" s="79" t="s">
        <v>4898</v>
      </c>
      <c r="C78" s="80" t="s">
        <v>4882</v>
      </c>
      <c r="D78" s="80">
        <v>1.1000000000000001</v>
      </c>
      <c r="E78" s="80" t="s">
        <v>1211</v>
      </c>
      <c r="I78" s="78" t="s">
        <v>1990</v>
      </c>
      <c r="J78" s="79" t="s">
        <v>4899</v>
      </c>
      <c r="K78" s="80" t="s">
        <v>4882</v>
      </c>
      <c r="L78" s="80">
        <v>1.1000000000000001</v>
      </c>
      <c r="M78" s="80" t="s">
        <v>1211</v>
      </c>
      <c r="P78" s="78" t="s">
        <v>2511</v>
      </c>
      <c r="Q78" s="79" t="s">
        <v>4852</v>
      </c>
      <c r="R78" s="80" t="s">
        <v>4930</v>
      </c>
      <c r="S78" s="80">
        <v>1.7</v>
      </c>
      <c r="T78" s="80" t="s">
        <v>495</v>
      </c>
      <c r="U78" s="79"/>
      <c r="W78" s="78" t="s">
        <v>2511</v>
      </c>
      <c r="X78" s="79" t="s">
        <v>4853</v>
      </c>
      <c r="Y78" s="80" t="s">
        <v>4930</v>
      </c>
      <c r="Z78" s="80">
        <v>6.5</v>
      </c>
      <c r="AA78" s="80" t="s">
        <v>495</v>
      </c>
      <c r="AB78" s="80"/>
    </row>
    <row r="79" spans="1:28" ht="15.75" thickBot="1">
      <c r="A79" s="78" t="s">
        <v>2153</v>
      </c>
      <c r="B79" s="79" t="s">
        <v>4898</v>
      </c>
      <c r="C79" s="80" t="s">
        <v>4883</v>
      </c>
      <c r="D79" s="80">
        <v>0.9</v>
      </c>
      <c r="E79" s="80" t="s">
        <v>1211</v>
      </c>
      <c r="I79" s="78" t="s">
        <v>1994</v>
      </c>
      <c r="J79" s="79" t="s">
        <v>4899</v>
      </c>
      <c r="K79" s="80" t="s">
        <v>4883</v>
      </c>
      <c r="L79" s="80">
        <v>1.2</v>
      </c>
      <c r="M79" s="80" t="s">
        <v>1211</v>
      </c>
      <c r="P79" s="78" t="s">
        <v>2514</v>
      </c>
      <c r="Q79" s="79" t="s">
        <v>4852</v>
      </c>
      <c r="R79" s="80" t="s">
        <v>4931</v>
      </c>
      <c r="S79" s="80">
        <v>1.7</v>
      </c>
      <c r="T79" s="80" t="s">
        <v>495</v>
      </c>
      <c r="U79" s="79"/>
      <c r="W79" s="78" t="s">
        <v>2514</v>
      </c>
      <c r="X79" s="79" t="s">
        <v>4853</v>
      </c>
      <c r="Y79" s="80" t="s">
        <v>4931</v>
      </c>
      <c r="Z79" s="80">
        <v>7</v>
      </c>
      <c r="AA79" s="80" t="s">
        <v>495</v>
      </c>
      <c r="AB79" s="80"/>
    </row>
    <row r="80" spans="1:28" ht="15.75" thickBot="1">
      <c r="A80" s="78" t="s">
        <v>2197</v>
      </c>
      <c r="B80" s="79" t="s">
        <v>4898</v>
      </c>
      <c r="C80" s="80" t="s">
        <v>4884</v>
      </c>
      <c r="D80" s="80">
        <v>1.2</v>
      </c>
      <c r="E80" s="80" t="s">
        <v>1211</v>
      </c>
      <c r="I80" s="78" t="s">
        <v>1998</v>
      </c>
      <c r="J80" s="79" t="s">
        <v>4899</v>
      </c>
      <c r="K80" s="80" t="s">
        <v>4884</v>
      </c>
      <c r="L80" s="80">
        <v>1</v>
      </c>
      <c r="M80" s="80" t="s">
        <v>1211</v>
      </c>
      <c r="P80" s="78" t="s">
        <v>2517</v>
      </c>
      <c r="Q80" s="79" t="s">
        <v>4852</v>
      </c>
      <c r="R80" s="80" t="s">
        <v>4932</v>
      </c>
      <c r="S80" s="80">
        <v>1.6</v>
      </c>
      <c r="T80" s="80" t="s">
        <v>495</v>
      </c>
      <c r="U80" s="79"/>
      <c r="W80" s="78" t="s">
        <v>2517</v>
      </c>
      <c r="X80" s="79" t="s">
        <v>4853</v>
      </c>
      <c r="Y80" s="80" t="s">
        <v>4932</v>
      </c>
      <c r="Z80" s="80">
        <v>6.5</v>
      </c>
      <c r="AA80" s="80" t="s">
        <v>495</v>
      </c>
      <c r="AB80" s="80"/>
    </row>
    <row r="81" spans="1:28" ht="15.75" thickBot="1">
      <c r="A81" s="78" t="s">
        <v>2239</v>
      </c>
      <c r="B81" s="79" t="s">
        <v>4898</v>
      </c>
      <c r="C81" s="80" t="s">
        <v>4885</v>
      </c>
      <c r="D81" s="80">
        <v>0.9</v>
      </c>
      <c r="E81" s="80" t="s">
        <v>1211</v>
      </c>
      <c r="I81" s="78" t="s">
        <v>2002</v>
      </c>
      <c r="J81" s="79" t="s">
        <v>4899</v>
      </c>
      <c r="K81" s="80" t="s">
        <v>4885</v>
      </c>
      <c r="L81" s="80">
        <v>1.1000000000000001</v>
      </c>
      <c r="M81" s="80" t="s">
        <v>1211</v>
      </c>
      <c r="P81" s="78" t="s">
        <v>2520</v>
      </c>
      <c r="Q81" s="79" t="s">
        <v>4852</v>
      </c>
      <c r="R81" s="80" t="s">
        <v>4933</v>
      </c>
      <c r="S81" s="80">
        <v>1.6</v>
      </c>
      <c r="T81" s="80" t="s">
        <v>495</v>
      </c>
      <c r="U81" s="79"/>
      <c r="W81" s="78" t="s">
        <v>2520</v>
      </c>
      <c r="X81" s="79" t="s">
        <v>4853</v>
      </c>
      <c r="Y81" s="80" t="s">
        <v>4933</v>
      </c>
      <c r="Z81" s="80">
        <v>6</v>
      </c>
      <c r="AA81" s="80" t="s">
        <v>495</v>
      </c>
      <c r="AB81" s="80"/>
    </row>
    <row r="82" spans="1:28" ht="15.75" thickBot="1">
      <c r="A82" s="78" t="s">
        <v>2067</v>
      </c>
      <c r="B82" s="79" t="s">
        <v>4898</v>
      </c>
      <c r="C82" s="80" t="s">
        <v>4886</v>
      </c>
      <c r="D82" s="80">
        <v>1.1000000000000001</v>
      </c>
      <c r="E82" s="80" t="s">
        <v>1211</v>
      </c>
      <c r="I82" s="78" t="s">
        <v>2008</v>
      </c>
      <c r="J82" s="79" t="s">
        <v>4899</v>
      </c>
      <c r="K82" s="80" t="s">
        <v>4886</v>
      </c>
      <c r="L82" s="80">
        <v>0.8</v>
      </c>
      <c r="M82" s="80" t="s">
        <v>1211</v>
      </c>
      <c r="P82" s="78" t="s">
        <v>2523</v>
      </c>
      <c r="Q82" s="79" t="s">
        <v>4852</v>
      </c>
      <c r="R82" s="80" t="s">
        <v>4934</v>
      </c>
      <c r="S82" s="80">
        <v>2</v>
      </c>
      <c r="T82" s="80" t="s">
        <v>495</v>
      </c>
      <c r="U82" s="79"/>
      <c r="W82" s="78" t="s">
        <v>2523</v>
      </c>
      <c r="X82" s="79" t="s">
        <v>4853</v>
      </c>
      <c r="Y82" s="80" t="s">
        <v>4934</v>
      </c>
      <c r="Z82" s="80">
        <v>6.9</v>
      </c>
      <c r="AA82" s="80" t="s">
        <v>495</v>
      </c>
      <c r="AB82" s="80"/>
    </row>
    <row r="83" spans="1:28" ht="15.75" thickBot="1">
      <c r="A83" s="78" t="s">
        <v>2227</v>
      </c>
      <c r="B83" s="79" t="s">
        <v>4898</v>
      </c>
      <c r="C83" s="80" t="s">
        <v>4887</v>
      </c>
      <c r="D83" s="80">
        <v>0.9</v>
      </c>
      <c r="E83" s="80" t="s">
        <v>1211</v>
      </c>
      <c r="I83" s="78" t="s">
        <v>2012</v>
      </c>
      <c r="J83" s="79" t="s">
        <v>4899</v>
      </c>
      <c r="K83" s="80" t="s">
        <v>4887</v>
      </c>
      <c r="L83" s="80">
        <v>1.1000000000000001</v>
      </c>
      <c r="M83" s="80" t="s">
        <v>1211</v>
      </c>
      <c r="P83" s="78" t="s">
        <v>2526</v>
      </c>
      <c r="Q83" s="79" t="s">
        <v>4852</v>
      </c>
      <c r="R83" s="80" t="s">
        <v>4935</v>
      </c>
      <c r="S83" s="80">
        <v>4.5</v>
      </c>
      <c r="T83" s="80" t="s">
        <v>1211</v>
      </c>
      <c r="U83" s="79"/>
      <c r="W83" s="78" t="s">
        <v>2526</v>
      </c>
      <c r="X83" s="79" t="s">
        <v>4853</v>
      </c>
      <c r="Y83" s="80" t="s">
        <v>4935</v>
      </c>
      <c r="Z83" s="80">
        <v>4.5</v>
      </c>
      <c r="AA83" s="80" t="s">
        <v>1211</v>
      </c>
      <c r="AB83" s="80"/>
    </row>
    <row r="84" spans="1:28" ht="15.75" thickBot="1">
      <c r="A84" s="78" t="s">
        <v>2205</v>
      </c>
      <c r="B84" s="79" t="s">
        <v>4898</v>
      </c>
      <c r="C84" s="80" t="s">
        <v>4888</v>
      </c>
      <c r="D84" s="80">
        <v>0.7</v>
      </c>
      <c r="E84" s="80" t="s">
        <v>1211</v>
      </c>
      <c r="I84" s="78" t="s">
        <v>1400</v>
      </c>
      <c r="J84" s="79" t="s">
        <v>4899</v>
      </c>
      <c r="K84" s="80" t="s">
        <v>4888</v>
      </c>
      <c r="L84" s="80">
        <v>1.3</v>
      </c>
      <c r="M84" s="80" t="s">
        <v>1211</v>
      </c>
      <c r="P84" s="78" t="s">
        <v>2529</v>
      </c>
      <c r="Q84" s="79" t="s">
        <v>4852</v>
      </c>
      <c r="R84" s="80" t="s">
        <v>4936</v>
      </c>
      <c r="S84" s="80">
        <v>1.9</v>
      </c>
      <c r="T84" s="80" t="s">
        <v>177</v>
      </c>
      <c r="U84" s="79"/>
      <c r="W84" s="78" t="s">
        <v>2529</v>
      </c>
      <c r="X84" s="79" t="s">
        <v>4853</v>
      </c>
      <c r="Y84" s="80" t="s">
        <v>4936</v>
      </c>
      <c r="Z84" s="80">
        <v>4.2</v>
      </c>
      <c r="AA84" s="80" t="s">
        <v>177</v>
      </c>
      <c r="AB84" s="80"/>
    </row>
    <row r="85" spans="1:28" ht="27" thickBot="1">
      <c r="A85" s="78" t="s">
        <v>1934</v>
      </c>
      <c r="B85" s="79" t="s">
        <v>4898</v>
      </c>
      <c r="C85" s="80" t="s">
        <v>4889</v>
      </c>
      <c r="D85" s="80">
        <v>1.7</v>
      </c>
      <c r="E85" s="80" t="s">
        <v>532</v>
      </c>
      <c r="I85" s="78" t="s">
        <v>2018</v>
      </c>
      <c r="J85" s="79" t="s">
        <v>4899</v>
      </c>
      <c r="K85" s="80" t="s">
        <v>4889</v>
      </c>
      <c r="L85" s="80">
        <v>1.3</v>
      </c>
      <c r="M85" s="80" t="s">
        <v>1211</v>
      </c>
      <c r="P85" s="78" t="s">
        <v>2534</v>
      </c>
      <c r="Q85" s="79" t="s">
        <v>4852</v>
      </c>
      <c r="R85" s="80" t="s">
        <v>4937</v>
      </c>
      <c r="S85" s="80">
        <v>1</v>
      </c>
      <c r="T85" s="80" t="s">
        <v>1211</v>
      </c>
      <c r="U85" s="79"/>
      <c r="W85" s="78" t="s">
        <v>2534</v>
      </c>
      <c r="X85" s="79" t="s">
        <v>4853</v>
      </c>
      <c r="Y85" s="80" t="s">
        <v>4937</v>
      </c>
      <c r="Z85" s="80">
        <v>4.3</v>
      </c>
      <c r="AA85" s="80" t="s">
        <v>1211</v>
      </c>
      <c r="AB85" s="80"/>
    </row>
    <row r="86" spans="1:28" ht="15.75" thickBot="1">
      <c r="A86" s="78" t="s">
        <v>2243</v>
      </c>
      <c r="B86" s="79" t="s">
        <v>4898</v>
      </c>
      <c r="C86" s="80" t="s">
        <v>4891</v>
      </c>
      <c r="D86" s="80">
        <v>0.7</v>
      </c>
      <c r="E86" s="80" t="s">
        <v>1211</v>
      </c>
      <c r="I86" s="78" t="s">
        <v>2022</v>
      </c>
      <c r="J86" s="79" t="s">
        <v>4899</v>
      </c>
      <c r="K86" s="80" t="s">
        <v>4891</v>
      </c>
      <c r="L86" s="80">
        <v>1.2</v>
      </c>
      <c r="M86" s="80" t="s">
        <v>1211</v>
      </c>
      <c r="P86" s="78" t="s">
        <v>2537</v>
      </c>
      <c r="Q86" s="79" t="s">
        <v>4852</v>
      </c>
      <c r="R86" s="80" t="s">
        <v>4938</v>
      </c>
      <c r="S86" s="80">
        <v>1.1000000000000001</v>
      </c>
      <c r="T86" s="80" t="s">
        <v>1211</v>
      </c>
      <c r="U86" s="79"/>
      <c r="W86" s="78" t="s">
        <v>2537</v>
      </c>
      <c r="X86" s="79" t="s">
        <v>4853</v>
      </c>
      <c r="Y86" s="80" t="s">
        <v>4938</v>
      </c>
      <c r="Z86" s="80">
        <v>5.2</v>
      </c>
      <c r="AA86" s="80" t="s">
        <v>1211</v>
      </c>
      <c r="AB86" s="80"/>
    </row>
    <row r="87" spans="1:28" ht="15.75" thickBot="1">
      <c r="A87" s="78" t="s">
        <v>2026</v>
      </c>
      <c r="B87" s="79" t="s">
        <v>4898</v>
      </c>
      <c r="C87" s="80" t="s">
        <v>4893</v>
      </c>
      <c r="D87" s="80">
        <v>1.2</v>
      </c>
      <c r="E87" s="80" t="s">
        <v>1211</v>
      </c>
      <c r="I87" s="78" t="s">
        <v>2026</v>
      </c>
      <c r="J87" s="79" t="s">
        <v>4899</v>
      </c>
      <c r="K87" s="80" t="s">
        <v>4893</v>
      </c>
      <c r="L87" s="80">
        <v>0.9</v>
      </c>
      <c r="M87" s="80" t="s">
        <v>1211</v>
      </c>
      <c r="P87" s="78" t="s">
        <v>2540</v>
      </c>
      <c r="Q87" s="79" t="s">
        <v>4852</v>
      </c>
      <c r="R87" s="80" t="s">
        <v>4939</v>
      </c>
      <c r="S87" s="80">
        <v>1</v>
      </c>
      <c r="T87" s="80" t="s">
        <v>1211</v>
      </c>
      <c r="U87" s="79"/>
      <c r="W87" s="78" t="s">
        <v>2540</v>
      </c>
      <c r="X87" s="79" t="s">
        <v>4853</v>
      </c>
      <c r="Y87" s="80" t="s">
        <v>4939</v>
      </c>
      <c r="Z87" s="80">
        <v>4.8</v>
      </c>
      <c r="AA87" s="80" t="s">
        <v>1211</v>
      </c>
      <c r="AB87" s="80"/>
    </row>
    <row r="88" spans="1:28" ht="15.75" thickBot="1">
      <c r="A88" s="78" t="s">
        <v>1910</v>
      </c>
      <c r="B88" s="79" t="s">
        <v>4898</v>
      </c>
      <c r="C88" s="80" t="s">
        <v>4894</v>
      </c>
      <c r="D88" s="80">
        <v>1</v>
      </c>
      <c r="E88" s="80" t="s">
        <v>1211</v>
      </c>
      <c r="I88" s="78" t="s">
        <v>2030</v>
      </c>
      <c r="J88" s="79" t="s">
        <v>4899</v>
      </c>
      <c r="K88" s="80" t="s">
        <v>4894</v>
      </c>
      <c r="L88" s="80">
        <v>1.3</v>
      </c>
      <c r="M88" s="80" t="s">
        <v>1211</v>
      </c>
      <c r="P88" s="78" t="s">
        <v>2543</v>
      </c>
      <c r="Q88" s="79" t="s">
        <v>4852</v>
      </c>
      <c r="R88" s="80" t="s">
        <v>4940</v>
      </c>
      <c r="S88" s="80">
        <v>1.2</v>
      </c>
      <c r="T88" s="80" t="s">
        <v>1211</v>
      </c>
      <c r="U88" s="79"/>
      <c r="W88" s="78" t="s">
        <v>2543</v>
      </c>
      <c r="X88" s="79" t="s">
        <v>4853</v>
      </c>
      <c r="Y88" s="80" t="s">
        <v>4940</v>
      </c>
      <c r="Z88" s="80">
        <v>5.7</v>
      </c>
      <c r="AA88" s="80" t="s">
        <v>1211</v>
      </c>
      <c r="AB88" s="80"/>
    </row>
    <row r="89" spans="1:28" ht="15.75" thickBot="1">
      <c r="A89" s="78" t="s">
        <v>1994</v>
      </c>
      <c r="B89" s="79" t="s">
        <v>4898</v>
      </c>
      <c r="C89" s="80" t="s">
        <v>4895</v>
      </c>
      <c r="D89" s="80">
        <v>1.2</v>
      </c>
      <c r="E89" s="80" t="s">
        <v>1211</v>
      </c>
      <c r="I89" s="78" t="s">
        <v>2035</v>
      </c>
      <c r="J89" s="79" t="s">
        <v>4899</v>
      </c>
      <c r="K89" s="80" t="s">
        <v>4895</v>
      </c>
      <c r="L89" s="80">
        <v>0.8</v>
      </c>
      <c r="M89" s="80" t="s">
        <v>1211</v>
      </c>
      <c r="P89" s="78" t="s">
        <v>2546</v>
      </c>
      <c r="Q89" s="79" t="s">
        <v>4852</v>
      </c>
      <c r="R89" s="80" t="s">
        <v>4941</v>
      </c>
      <c r="S89" s="80">
        <v>1</v>
      </c>
      <c r="T89" s="80" t="s">
        <v>1211</v>
      </c>
      <c r="U89" s="79"/>
      <c r="W89" s="78" t="s">
        <v>2546</v>
      </c>
      <c r="X89" s="79" t="s">
        <v>4853</v>
      </c>
      <c r="Y89" s="80" t="s">
        <v>4941</v>
      </c>
      <c r="Z89" s="80">
        <v>5.2</v>
      </c>
      <c r="AA89" s="80" t="s">
        <v>1211</v>
      </c>
      <c r="AB89" s="80"/>
    </row>
    <row r="90" spans="1:28" ht="27" thickBot="1">
      <c r="A90" s="78" t="s">
        <v>1960</v>
      </c>
      <c r="B90" s="79" t="s">
        <v>4898</v>
      </c>
      <c r="C90" s="80" t="s">
        <v>4896</v>
      </c>
      <c r="D90" s="80">
        <v>2.8</v>
      </c>
      <c r="E90" s="80" t="s">
        <v>198</v>
      </c>
      <c r="I90" s="78" t="s">
        <v>2039</v>
      </c>
      <c r="J90" s="79" t="s">
        <v>4899</v>
      </c>
      <c r="K90" s="80" t="s">
        <v>4896</v>
      </c>
      <c r="L90" s="80">
        <v>1.2</v>
      </c>
      <c r="M90" s="80" t="s">
        <v>1211</v>
      </c>
      <c r="P90" s="78" t="s">
        <v>2549</v>
      </c>
      <c r="Q90" s="79" t="s">
        <v>4852</v>
      </c>
      <c r="R90" s="80" t="s">
        <v>4942</v>
      </c>
      <c r="S90" s="80">
        <v>1.2</v>
      </c>
      <c r="T90" s="80" t="s">
        <v>1211</v>
      </c>
      <c r="U90" s="79"/>
      <c r="W90" s="78" t="s">
        <v>2549</v>
      </c>
      <c r="X90" s="79" t="s">
        <v>4853</v>
      </c>
      <c r="Y90" s="80" t="s">
        <v>4942</v>
      </c>
      <c r="Z90" s="80">
        <v>5.3</v>
      </c>
      <c r="AA90" s="80" t="s">
        <v>1211</v>
      </c>
      <c r="AB90" s="80"/>
    </row>
    <row r="91" spans="1:28" ht="39.75" thickBot="1">
      <c r="A91" s="78" t="s">
        <v>2247</v>
      </c>
      <c r="B91" s="79" t="s">
        <v>4898</v>
      </c>
      <c r="C91" s="80" t="s">
        <v>4897</v>
      </c>
      <c r="D91" s="80">
        <v>1</v>
      </c>
      <c r="E91" s="80" t="s">
        <v>510</v>
      </c>
      <c r="I91" s="78" t="s">
        <v>2043</v>
      </c>
      <c r="J91" s="79" t="s">
        <v>4899</v>
      </c>
      <c r="K91" s="80" t="s">
        <v>4897</v>
      </c>
      <c r="L91" s="80">
        <v>1.9</v>
      </c>
      <c r="M91" s="80" t="s">
        <v>532</v>
      </c>
      <c r="P91" s="78" t="s">
        <v>2552</v>
      </c>
      <c r="Q91" s="79" t="s">
        <v>4852</v>
      </c>
      <c r="R91" s="80" t="s">
        <v>4943</v>
      </c>
      <c r="S91" s="80">
        <v>1.1000000000000001</v>
      </c>
      <c r="T91" s="80" t="s">
        <v>1211</v>
      </c>
      <c r="U91" s="79"/>
      <c r="W91" s="78" t="s">
        <v>2552</v>
      </c>
      <c r="X91" s="79" t="s">
        <v>4853</v>
      </c>
      <c r="Y91" s="80" t="s">
        <v>4943</v>
      </c>
      <c r="Z91" s="80">
        <v>4.5999999999999996</v>
      </c>
      <c r="AA91" s="80" t="s">
        <v>1211</v>
      </c>
      <c r="AB91" s="80"/>
    </row>
    <row r="92" spans="1:28" ht="27" thickBot="1">
      <c r="A92" s="78" t="s">
        <v>1972</v>
      </c>
      <c r="B92" s="79" t="s">
        <v>4898</v>
      </c>
      <c r="C92" s="80" t="s">
        <v>4900</v>
      </c>
      <c r="D92" s="80">
        <v>2.6</v>
      </c>
      <c r="E92" s="80" t="s">
        <v>198</v>
      </c>
      <c r="I92" s="78" t="s">
        <v>2049</v>
      </c>
      <c r="J92" s="79" t="s">
        <v>4899</v>
      </c>
      <c r="K92" s="80" t="s">
        <v>4900</v>
      </c>
      <c r="L92" s="80">
        <v>0.8</v>
      </c>
      <c r="M92" s="80" t="s">
        <v>1211</v>
      </c>
      <c r="P92" s="78" t="s">
        <v>2557</v>
      </c>
      <c r="Q92" s="79" t="s">
        <v>4852</v>
      </c>
      <c r="R92" s="80" t="s">
        <v>4944</v>
      </c>
      <c r="S92" s="80">
        <v>1.1000000000000001</v>
      </c>
      <c r="T92" s="80" t="s">
        <v>1211</v>
      </c>
      <c r="U92" s="79"/>
      <c r="W92" s="78" t="s">
        <v>2557</v>
      </c>
      <c r="X92" s="79" t="s">
        <v>4853</v>
      </c>
      <c r="Y92" s="80" t="s">
        <v>4944</v>
      </c>
      <c r="Z92" s="80">
        <v>5.3</v>
      </c>
      <c r="AA92" s="80" t="s">
        <v>1211</v>
      </c>
      <c r="AB92" s="80"/>
    </row>
    <row r="93" spans="1:28" ht="15.75" thickBot="1">
      <c r="A93" s="78" t="s">
        <v>2049</v>
      </c>
      <c r="B93" s="79" t="s">
        <v>4898</v>
      </c>
      <c r="C93" s="80" t="s">
        <v>4901</v>
      </c>
      <c r="D93" s="80">
        <v>1.2</v>
      </c>
      <c r="E93" s="80" t="s">
        <v>1211</v>
      </c>
      <c r="I93" s="78" t="s">
        <v>2055</v>
      </c>
      <c r="J93" s="79" t="s">
        <v>4899</v>
      </c>
      <c r="K93" s="80" t="s">
        <v>4901</v>
      </c>
      <c r="L93" s="80">
        <v>1</v>
      </c>
      <c r="M93" s="80" t="s">
        <v>1211</v>
      </c>
      <c r="P93" s="78" t="s">
        <v>2560</v>
      </c>
      <c r="Q93" s="79" t="s">
        <v>4852</v>
      </c>
      <c r="R93" s="80" t="s">
        <v>4945</v>
      </c>
      <c r="S93" s="80">
        <v>1.1000000000000001</v>
      </c>
      <c r="T93" s="80" t="s">
        <v>1211</v>
      </c>
      <c r="U93" s="79"/>
      <c r="W93" s="78" t="s">
        <v>2560</v>
      </c>
      <c r="X93" s="79" t="s">
        <v>4853</v>
      </c>
      <c r="Y93" s="80" t="s">
        <v>4945</v>
      </c>
      <c r="Z93" s="80">
        <v>5.6</v>
      </c>
      <c r="AA93" s="80" t="s">
        <v>1211</v>
      </c>
      <c r="AB93" s="80"/>
    </row>
    <row r="94" spans="1:28" ht="27" thickBot="1">
      <c r="A94" s="78" t="s">
        <v>1880</v>
      </c>
      <c r="B94" s="79" t="s">
        <v>4898</v>
      </c>
      <c r="C94" s="80" t="s">
        <v>4902</v>
      </c>
      <c r="D94" s="80">
        <v>2</v>
      </c>
      <c r="E94" s="80" t="s">
        <v>532</v>
      </c>
      <c r="I94" s="78" t="s">
        <v>2059</v>
      </c>
      <c r="J94" s="79" t="s">
        <v>4899</v>
      </c>
      <c r="K94" s="80" t="s">
        <v>4902</v>
      </c>
      <c r="L94" s="80">
        <v>1</v>
      </c>
      <c r="M94" s="80" t="s">
        <v>1211</v>
      </c>
      <c r="P94" s="78" t="s">
        <v>2563</v>
      </c>
      <c r="Q94" s="79" t="s">
        <v>4852</v>
      </c>
      <c r="R94" s="80" t="s">
        <v>4946</v>
      </c>
      <c r="S94" s="80">
        <v>0.9</v>
      </c>
      <c r="T94" s="80" t="s">
        <v>1211</v>
      </c>
      <c r="U94" s="79"/>
      <c r="W94" s="78" t="s">
        <v>2563</v>
      </c>
      <c r="X94" s="79" t="s">
        <v>4853</v>
      </c>
      <c r="Y94" s="80" t="s">
        <v>4946</v>
      </c>
      <c r="Z94" s="80">
        <v>4.3</v>
      </c>
      <c r="AA94" s="80" t="s">
        <v>1211</v>
      </c>
      <c r="AB94" s="80"/>
    </row>
    <row r="95" spans="1:28" ht="15.75" thickBot="1">
      <c r="A95" s="78" t="s">
        <v>1977</v>
      </c>
      <c r="B95" s="79" t="s">
        <v>4898</v>
      </c>
      <c r="C95" s="80" t="s">
        <v>4903</v>
      </c>
      <c r="D95" s="80">
        <v>0.9</v>
      </c>
      <c r="E95" s="80" t="s">
        <v>1211</v>
      </c>
      <c r="I95" s="78" t="s">
        <v>2063</v>
      </c>
      <c r="J95" s="79" t="s">
        <v>4899</v>
      </c>
      <c r="K95" s="80" t="s">
        <v>4903</v>
      </c>
      <c r="L95" s="80">
        <v>1.2</v>
      </c>
      <c r="M95" s="80" t="s">
        <v>1211</v>
      </c>
      <c r="P95" s="78" t="s">
        <v>2566</v>
      </c>
      <c r="Q95" s="79" t="s">
        <v>4852</v>
      </c>
      <c r="R95" s="80" t="s">
        <v>4947</v>
      </c>
      <c r="S95" s="80">
        <v>0.8</v>
      </c>
      <c r="T95" s="80" t="s">
        <v>1211</v>
      </c>
      <c r="U95" s="79"/>
      <c r="W95" s="78" t="s">
        <v>2566</v>
      </c>
      <c r="X95" s="79" t="s">
        <v>4853</v>
      </c>
      <c r="Y95" s="80" t="s">
        <v>4947</v>
      </c>
      <c r="Z95" s="80">
        <v>4.3</v>
      </c>
      <c r="AA95" s="80" t="s">
        <v>1211</v>
      </c>
      <c r="AB95" s="80"/>
    </row>
    <row r="96" spans="1:28" ht="15.75" thickBot="1">
      <c r="A96" s="78" t="s">
        <v>2084</v>
      </c>
      <c r="B96" s="79" t="s">
        <v>4898</v>
      </c>
      <c r="C96" s="80" t="s">
        <v>4904</v>
      </c>
      <c r="D96" s="80">
        <v>1.2</v>
      </c>
      <c r="E96" s="80" t="s">
        <v>1211</v>
      </c>
      <c r="I96" s="78" t="s">
        <v>2067</v>
      </c>
      <c r="J96" s="79" t="s">
        <v>4899</v>
      </c>
      <c r="K96" s="80" t="s">
        <v>4904</v>
      </c>
      <c r="L96" s="80">
        <v>1</v>
      </c>
      <c r="M96" s="80" t="s">
        <v>1211</v>
      </c>
      <c r="P96" s="78" t="s">
        <v>2569</v>
      </c>
      <c r="Q96" s="79" t="s">
        <v>4852</v>
      </c>
      <c r="R96" s="80" t="s">
        <v>4948</v>
      </c>
      <c r="S96" s="80">
        <v>0.9</v>
      </c>
      <c r="T96" s="80" t="s">
        <v>1211</v>
      </c>
      <c r="U96" s="79"/>
      <c r="W96" s="78" t="s">
        <v>2569</v>
      </c>
      <c r="X96" s="79" t="s">
        <v>4853</v>
      </c>
      <c r="Y96" s="80" t="s">
        <v>4948</v>
      </c>
      <c r="Z96" s="80">
        <v>5.4</v>
      </c>
      <c r="AA96" s="80" t="s">
        <v>1211</v>
      </c>
      <c r="AB96" s="80"/>
    </row>
    <row r="97" spans="1:28" ht="15.75" thickBot="1">
      <c r="A97" s="78" t="s">
        <v>1906</v>
      </c>
      <c r="B97" s="79" t="s">
        <v>4898</v>
      </c>
      <c r="C97" s="80" t="s">
        <v>4905</v>
      </c>
      <c r="D97" s="80">
        <v>1</v>
      </c>
      <c r="E97" s="80" t="s">
        <v>1211</v>
      </c>
      <c r="I97" s="78" t="s">
        <v>2071</v>
      </c>
      <c r="J97" s="79" t="s">
        <v>4899</v>
      </c>
      <c r="K97" s="80" t="s">
        <v>4905</v>
      </c>
      <c r="L97" s="80">
        <v>0.9</v>
      </c>
      <c r="M97" s="80" t="s">
        <v>1211</v>
      </c>
      <c r="P97" s="78" t="s">
        <v>2572</v>
      </c>
      <c r="Q97" s="79" t="s">
        <v>4852</v>
      </c>
      <c r="R97" s="80" t="s">
        <v>4949</v>
      </c>
      <c r="S97" s="80">
        <v>1.2</v>
      </c>
      <c r="T97" s="80" t="s">
        <v>1211</v>
      </c>
      <c r="U97" s="79"/>
      <c r="W97" s="78" t="s">
        <v>2572</v>
      </c>
      <c r="X97" s="79" t="s">
        <v>4853</v>
      </c>
      <c r="Y97" s="80" t="s">
        <v>4949</v>
      </c>
      <c r="Z97" s="80">
        <v>5.6</v>
      </c>
      <c r="AA97" s="80" t="s">
        <v>1211</v>
      </c>
      <c r="AB97" s="80"/>
    </row>
    <row r="98" spans="1:28" ht="15.75" thickBot="1">
      <c r="A98" s="78" t="s">
        <v>2177</v>
      </c>
      <c r="B98" s="79" t="s">
        <v>4898</v>
      </c>
      <c r="C98" s="80" t="s">
        <v>4906</v>
      </c>
      <c r="D98" s="80">
        <v>1.1000000000000001</v>
      </c>
      <c r="E98" s="80" t="s">
        <v>1211</v>
      </c>
      <c r="I98" s="78" t="s">
        <v>2075</v>
      </c>
      <c r="J98" s="79" t="s">
        <v>4899</v>
      </c>
      <c r="K98" s="80" t="s">
        <v>4906</v>
      </c>
      <c r="L98" s="80">
        <v>1.9</v>
      </c>
      <c r="M98" s="80" t="s">
        <v>177</v>
      </c>
      <c r="P98" s="78" t="s">
        <v>2575</v>
      </c>
      <c r="Q98" s="79" t="s">
        <v>4852</v>
      </c>
      <c r="R98" s="80" t="s">
        <v>4950</v>
      </c>
      <c r="S98" s="80">
        <v>0.9</v>
      </c>
      <c r="T98" s="80" t="s">
        <v>1211</v>
      </c>
      <c r="U98" s="79"/>
      <c r="W98" s="78" t="s">
        <v>2575</v>
      </c>
      <c r="X98" s="79" t="s">
        <v>4853</v>
      </c>
      <c r="Y98" s="80" t="s">
        <v>4950</v>
      </c>
      <c r="Z98" s="80">
        <v>4.5999999999999996</v>
      </c>
      <c r="AA98" s="80" t="s">
        <v>1211</v>
      </c>
      <c r="AB98" s="80"/>
    </row>
    <row r="99" spans="1:28" ht="15.75" thickBot="1">
      <c r="A99" s="78" t="s">
        <v>1990</v>
      </c>
      <c r="B99" s="79" t="s">
        <v>4898</v>
      </c>
      <c r="C99" s="80" t="s">
        <v>4907</v>
      </c>
      <c r="D99" s="80">
        <v>1</v>
      </c>
      <c r="E99" s="80" t="s">
        <v>1211</v>
      </c>
      <c r="I99" s="78" t="s">
        <v>2079</v>
      </c>
      <c r="J99" s="79" t="s">
        <v>4899</v>
      </c>
      <c r="K99" s="80" t="s">
        <v>4907</v>
      </c>
      <c r="L99" s="80">
        <v>1.1000000000000001</v>
      </c>
      <c r="M99" s="80" t="s">
        <v>1211</v>
      </c>
      <c r="P99" s="78" t="s">
        <v>2578</v>
      </c>
      <c r="Q99" s="79" t="s">
        <v>4852</v>
      </c>
      <c r="R99" s="80" t="s">
        <v>4951</v>
      </c>
      <c r="S99" s="80">
        <v>1</v>
      </c>
      <c r="T99" s="80" t="s">
        <v>1211</v>
      </c>
      <c r="U99" s="79"/>
      <c r="W99" s="78" t="s">
        <v>2578</v>
      </c>
      <c r="X99" s="79" t="s">
        <v>4853</v>
      </c>
      <c r="Y99" s="80" t="s">
        <v>4951</v>
      </c>
      <c r="Z99" s="80">
        <v>4.4000000000000004</v>
      </c>
      <c r="AA99" s="80" t="s">
        <v>1211</v>
      </c>
      <c r="AB99" s="80"/>
    </row>
    <row r="100" spans="1:28" ht="15.75" thickBot="1">
      <c r="A100" s="78" t="s">
        <v>2213</v>
      </c>
      <c r="B100" s="79" t="s">
        <v>4898</v>
      </c>
      <c r="C100" s="80" t="s">
        <v>4908</v>
      </c>
      <c r="D100" s="80">
        <v>0.9</v>
      </c>
      <c r="E100" s="80" t="s">
        <v>1211</v>
      </c>
      <c r="I100" s="78" t="s">
        <v>2084</v>
      </c>
      <c r="J100" s="79" t="s">
        <v>4899</v>
      </c>
      <c r="K100" s="80" t="s">
        <v>4908</v>
      </c>
      <c r="L100" s="80">
        <v>1.3</v>
      </c>
      <c r="M100" s="80" t="s">
        <v>1211</v>
      </c>
      <c r="P100" s="78" t="s">
        <v>2581</v>
      </c>
      <c r="Q100" s="79" t="s">
        <v>4952</v>
      </c>
      <c r="R100" s="80" t="s">
        <v>4848</v>
      </c>
      <c r="S100" s="80">
        <v>0.9</v>
      </c>
      <c r="T100" s="80" t="s">
        <v>1211</v>
      </c>
      <c r="U100" s="79"/>
      <c r="W100" s="78" t="s">
        <v>2581</v>
      </c>
      <c r="X100" s="79" t="s">
        <v>4953</v>
      </c>
      <c r="Y100" s="80" t="s">
        <v>4848</v>
      </c>
      <c r="Z100" s="80">
        <v>5</v>
      </c>
      <c r="AA100" s="80" t="s">
        <v>1211</v>
      </c>
      <c r="AB100" s="80"/>
    </row>
    <row r="101" spans="1:28" ht="15.75" thickBot="1">
      <c r="A101" s="78" t="s">
        <v>1855</v>
      </c>
      <c r="B101" s="79" t="s">
        <v>4898</v>
      </c>
      <c r="C101" s="80" t="s">
        <v>4909</v>
      </c>
      <c r="D101" s="80">
        <v>1.1000000000000001</v>
      </c>
      <c r="E101" s="80" t="s">
        <v>1211</v>
      </c>
      <c r="I101" s="78" t="s">
        <v>2090</v>
      </c>
      <c r="J101" s="79" t="s">
        <v>4899</v>
      </c>
      <c r="K101" s="80" t="s">
        <v>4909</v>
      </c>
      <c r="L101" s="80">
        <v>1.3</v>
      </c>
      <c r="M101" s="80" t="s">
        <v>1211</v>
      </c>
      <c r="P101" s="78" t="s">
        <v>2584</v>
      </c>
      <c r="Q101" s="79" t="s">
        <v>4952</v>
      </c>
      <c r="R101" s="80" t="s">
        <v>4849</v>
      </c>
      <c r="S101" s="80">
        <v>1</v>
      </c>
      <c r="T101" s="80" t="s">
        <v>1211</v>
      </c>
      <c r="U101" s="79"/>
      <c r="W101" s="78" t="s">
        <v>2584</v>
      </c>
      <c r="X101" s="79" t="s">
        <v>4953</v>
      </c>
      <c r="Y101" s="80" t="s">
        <v>4849</v>
      </c>
      <c r="Z101" s="80">
        <v>5.2</v>
      </c>
      <c r="AA101" s="80" t="s">
        <v>1211</v>
      </c>
      <c r="AB101" s="80"/>
    </row>
    <row r="102" spans="1:28" ht="15.75" thickBot="1">
      <c r="A102" s="78" t="s">
        <v>2157</v>
      </c>
      <c r="B102" s="79" t="s">
        <v>4898</v>
      </c>
      <c r="C102" s="80" t="s">
        <v>4910</v>
      </c>
      <c r="D102" s="80">
        <v>1.1000000000000001</v>
      </c>
      <c r="E102" s="80" t="s">
        <v>1211</v>
      </c>
      <c r="I102" s="78" t="s">
        <v>2094</v>
      </c>
      <c r="J102" s="79" t="s">
        <v>4899</v>
      </c>
      <c r="K102" s="80" t="s">
        <v>4910</v>
      </c>
      <c r="L102" s="80">
        <v>0.9</v>
      </c>
      <c r="M102" s="80" t="s">
        <v>1211</v>
      </c>
      <c r="P102" s="78" t="s">
        <v>2587</v>
      </c>
      <c r="Q102" s="79" t="s">
        <v>4952</v>
      </c>
      <c r="R102" s="80" t="s">
        <v>4854</v>
      </c>
      <c r="S102" s="80">
        <v>1</v>
      </c>
      <c r="T102" s="80" t="s">
        <v>1211</v>
      </c>
      <c r="U102" s="79"/>
      <c r="W102" s="78" t="s">
        <v>2587</v>
      </c>
      <c r="X102" s="79" t="s">
        <v>4953</v>
      </c>
      <c r="Y102" s="80" t="s">
        <v>4854</v>
      </c>
      <c r="Z102" s="80">
        <v>4.9000000000000004</v>
      </c>
      <c r="AA102" s="80" t="s">
        <v>1211</v>
      </c>
      <c r="AB102" s="80"/>
    </row>
    <row r="103" spans="1:28" ht="15.75" thickBot="1">
      <c r="A103" s="78" t="s">
        <v>2221</v>
      </c>
      <c r="B103" s="79" t="s">
        <v>4898</v>
      </c>
      <c r="C103" s="80" t="s">
        <v>4911</v>
      </c>
      <c r="D103" s="80">
        <v>1.2</v>
      </c>
      <c r="E103" s="80" t="s">
        <v>1211</v>
      </c>
      <c r="I103" s="78" t="s">
        <v>2098</v>
      </c>
      <c r="J103" s="79" t="s">
        <v>4899</v>
      </c>
      <c r="K103" s="80" t="s">
        <v>4911</v>
      </c>
      <c r="L103" s="80">
        <v>0.8</v>
      </c>
      <c r="M103" s="80" t="s">
        <v>1211</v>
      </c>
      <c r="P103" s="78" t="s">
        <v>2590</v>
      </c>
      <c r="Q103" s="79" t="s">
        <v>4952</v>
      </c>
      <c r="R103" s="80" t="s">
        <v>4855</v>
      </c>
      <c r="S103" s="80">
        <v>0.9</v>
      </c>
      <c r="T103" s="80" t="s">
        <v>1211</v>
      </c>
      <c r="U103" s="79"/>
      <c r="W103" s="78" t="s">
        <v>2590</v>
      </c>
      <c r="X103" s="79" t="s">
        <v>4953</v>
      </c>
      <c r="Y103" s="80" t="s">
        <v>4855</v>
      </c>
      <c r="Z103" s="80">
        <v>4.9000000000000004</v>
      </c>
      <c r="AA103" s="80" t="s">
        <v>1211</v>
      </c>
      <c r="AB103" s="80"/>
    </row>
    <row r="104" spans="1:28" ht="15.75" thickBot="1">
      <c r="A104" s="78" t="s">
        <v>2173</v>
      </c>
      <c r="B104" s="79" t="s">
        <v>4898</v>
      </c>
      <c r="C104" s="80" t="s">
        <v>4912</v>
      </c>
      <c r="D104" s="80">
        <v>1.1000000000000001</v>
      </c>
      <c r="E104" s="80" t="s">
        <v>1211</v>
      </c>
      <c r="I104" s="78" t="s">
        <v>2102</v>
      </c>
      <c r="J104" s="79" t="s">
        <v>4899</v>
      </c>
      <c r="K104" s="80" t="s">
        <v>4912</v>
      </c>
      <c r="L104" s="80">
        <v>1.2</v>
      </c>
      <c r="M104" s="80" t="s">
        <v>1211</v>
      </c>
      <c r="P104" s="78" t="s">
        <v>2593</v>
      </c>
      <c r="Q104" s="79" t="s">
        <v>4952</v>
      </c>
      <c r="R104" s="80" t="s">
        <v>4856</v>
      </c>
      <c r="S104" s="80">
        <v>0.9</v>
      </c>
      <c r="T104" s="80" t="s">
        <v>1211</v>
      </c>
      <c r="U104" s="79"/>
      <c r="W104" s="78" t="s">
        <v>2593</v>
      </c>
      <c r="X104" s="79" t="s">
        <v>4953</v>
      </c>
      <c r="Y104" s="80" t="s">
        <v>4856</v>
      </c>
      <c r="Z104" s="80">
        <v>4.9000000000000004</v>
      </c>
      <c r="AA104" s="80" t="s">
        <v>1211</v>
      </c>
      <c r="AB104" s="80"/>
    </row>
    <row r="105" spans="1:28" ht="39.75" thickBot="1">
      <c r="A105" s="78" t="s">
        <v>1919</v>
      </c>
      <c r="B105" s="79" t="s">
        <v>4898</v>
      </c>
      <c r="C105" s="80" t="s">
        <v>4913</v>
      </c>
      <c r="D105" s="80">
        <v>2</v>
      </c>
      <c r="E105" s="80" t="s">
        <v>532</v>
      </c>
      <c r="I105" s="78" t="s">
        <v>2106</v>
      </c>
      <c r="J105" s="79" t="s">
        <v>4899</v>
      </c>
      <c r="K105" s="80" t="s">
        <v>4913</v>
      </c>
      <c r="L105" s="80">
        <v>1.7</v>
      </c>
      <c r="M105" s="80" t="s">
        <v>510</v>
      </c>
      <c r="P105" s="78" t="s">
        <v>2596</v>
      </c>
      <c r="Q105" s="79" t="s">
        <v>4952</v>
      </c>
      <c r="R105" s="80" t="s">
        <v>4857</v>
      </c>
      <c r="S105" s="80">
        <v>1.1000000000000001</v>
      </c>
      <c r="T105" s="80" t="s">
        <v>1211</v>
      </c>
      <c r="U105" s="79"/>
      <c r="W105" s="78" t="s">
        <v>2596</v>
      </c>
      <c r="X105" s="79" t="s">
        <v>4953</v>
      </c>
      <c r="Y105" s="80" t="s">
        <v>4857</v>
      </c>
      <c r="Z105" s="80">
        <v>5</v>
      </c>
      <c r="AA105" s="80" t="s">
        <v>1211</v>
      </c>
      <c r="AB105" s="80"/>
    </row>
    <row r="106" spans="1:28" ht="39.75" thickBot="1">
      <c r="A106" s="78" t="s">
        <v>2063</v>
      </c>
      <c r="B106" s="79" t="s">
        <v>4898</v>
      </c>
      <c r="C106" s="80" t="s">
        <v>4914</v>
      </c>
      <c r="D106" s="80">
        <v>1</v>
      </c>
      <c r="E106" s="80" t="s">
        <v>1211</v>
      </c>
      <c r="I106" s="78" t="s">
        <v>2110</v>
      </c>
      <c r="J106" s="79" t="s">
        <v>4899</v>
      </c>
      <c r="K106" s="80" t="s">
        <v>4914</v>
      </c>
      <c r="L106" s="80">
        <v>1.9</v>
      </c>
      <c r="M106" s="80" t="s">
        <v>510</v>
      </c>
      <c r="P106" s="78" t="s">
        <v>2599</v>
      </c>
      <c r="Q106" s="79" t="s">
        <v>4952</v>
      </c>
      <c r="R106" s="80" t="s">
        <v>4858</v>
      </c>
      <c r="S106" s="80">
        <v>1.1000000000000001</v>
      </c>
      <c r="T106" s="80" t="s">
        <v>1211</v>
      </c>
      <c r="U106" s="79"/>
      <c r="W106" s="78" t="s">
        <v>2599</v>
      </c>
      <c r="X106" s="79" t="s">
        <v>4953</v>
      </c>
      <c r="Y106" s="80" t="s">
        <v>4858</v>
      </c>
      <c r="Z106" s="80">
        <v>5.3</v>
      </c>
      <c r="AA106" s="80" t="s">
        <v>1211</v>
      </c>
      <c r="AB106" s="80"/>
    </row>
    <row r="107" spans="1:28" ht="15.75" thickBot="1">
      <c r="A107" s="78" t="s">
        <v>1890</v>
      </c>
      <c r="B107" s="79" t="s">
        <v>4898</v>
      </c>
      <c r="C107" s="80" t="s">
        <v>4915</v>
      </c>
      <c r="D107" s="80">
        <v>1.1000000000000001</v>
      </c>
      <c r="E107" s="80" t="s">
        <v>1211</v>
      </c>
      <c r="I107" s="78" t="s">
        <v>2114</v>
      </c>
      <c r="J107" s="79" t="s">
        <v>4899</v>
      </c>
      <c r="K107" s="80" t="s">
        <v>4915</v>
      </c>
      <c r="L107" s="80">
        <v>0.9</v>
      </c>
      <c r="M107" s="80" t="s">
        <v>1211</v>
      </c>
      <c r="P107" s="78" t="s">
        <v>2602</v>
      </c>
      <c r="Q107" s="79" t="s">
        <v>4952</v>
      </c>
      <c r="R107" s="80" t="s">
        <v>4859</v>
      </c>
      <c r="S107" s="80">
        <v>0.7</v>
      </c>
      <c r="T107" s="80" t="s">
        <v>1211</v>
      </c>
      <c r="U107" s="79"/>
      <c r="W107" s="78" t="s">
        <v>2602</v>
      </c>
      <c r="X107" s="79" t="s">
        <v>4953</v>
      </c>
      <c r="Y107" s="80" t="s">
        <v>4859</v>
      </c>
      <c r="Z107" s="80">
        <v>5.2</v>
      </c>
      <c r="AA107" s="80" t="s">
        <v>1211</v>
      </c>
      <c r="AB107" s="80"/>
    </row>
    <row r="108" spans="1:28" ht="27" thickBot="1">
      <c r="A108" s="78" t="s">
        <v>1884</v>
      </c>
      <c r="B108" s="79" t="s">
        <v>4898</v>
      </c>
      <c r="C108" s="80" t="s">
        <v>4916</v>
      </c>
      <c r="D108" s="80">
        <v>2.7</v>
      </c>
      <c r="E108" s="80" t="s">
        <v>198</v>
      </c>
      <c r="I108" s="78" t="s">
        <v>2120</v>
      </c>
      <c r="J108" s="79" t="s">
        <v>4899</v>
      </c>
      <c r="K108" s="80" t="s">
        <v>4916</v>
      </c>
      <c r="L108" s="80">
        <v>1.3</v>
      </c>
      <c r="M108" s="80" t="s">
        <v>1211</v>
      </c>
      <c r="P108" s="78" t="s">
        <v>2605</v>
      </c>
      <c r="Q108" s="79" t="s">
        <v>4952</v>
      </c>
      <c r="R108" s="80" t="s">
        <v>4860</v>
      </c>
      <c r="S108" s="80">
        <v>1.2</v>
      </c>
      <c r="T108" s="80" t="s">
        <v>1211</v>
      </c>
      <c r="U108" s="79"/>
      <c r="W108" s="78" t="s">
        <v>2605</v>
      </c>
      <c r="X108" s="79" t="s">
        <v>4953</v>
      </c>
      <c r="Y108" s="80" t="s">
        <v>4860</v>
      </c>
      <c r="Z108" s="80">
        <v>5.2</v>
      </c>
      <c r="AA108" s="80" t="s">
        <v>1211</v>
      </c>
      <c r="AB108" s="80"/>
    </row>
    <row r="109" spans="1:28" ht="27" thickBot="1">
      <c r="A109" s="78" t="s">
        <v>2018</v>
      </c>
      <c r="B109" s="79" t="s">
        <v>4898</v>
      </c>
      <c r="C109" s="80" t="s">
        <v>4917</v>
      </c>
      <c r="D109" s="80">
        <v>0.9</v>
      </c>
      <c r="E109" s="80" t="s">
        <v>1211</v>
      </c>
      <c r="I109" s="78" t="s">
        <v>2124</v>
      </c>
      <c r="J109" s="79" t="s">
        <v>4899</v>
      </c>
      <c r="K109" s="80" t="s">
        <v>4917</v>
      </c>
      <c r="L109" s="80">
        <v>1.8</v>
      </c>
      <c r="M109" s="80" t="s">
        <v>532</v>
      </c>
      <c r="P109" s="78" t="s">
        <v>2608</v>
      </c>
      <c r="Q109" s="79" t="s">
        <v>4952</v>
      </c>
      <c r="R109" s="80" t="s">
        <v>4861</v>
      </c>
      <c r="S109" s="80">
        <v>1.1000000000000001</v>
      </c>
      <c r="T109" s="80" t="s">
        <v>1211</v>
      </c>
      <c r="U109" s="79"/>
      <c r="W109" s="78" t="s">
        <v>2608</v>
      </c>
      <c r="X109" s="79" t="s">
        <v>4953</v>
      </c>
      <c r="Y109" s="80" t="s">
        <v>4861</v>
      </c>
      <c r="Z109" s="80">
        <v>4.9000000000000004</v>
      </c>
      <c r="AA109" s="80" t="s">
        <v>1211</v>
      </c>
      <c r="AB109" s="80"/>
    </row>
    <row r="110" spans="1:28" ht="39.75" thickBot="1">
      <c r="A110" s="78" t="s">
        <v>2201</v>
      </c>
      <c r="B110" s="79" t="s">
        <v>4898</v>
      </c>
      <c r="C110" s="80" t="s">
        <v>4918</v>
      </c>
      <c r="D110" s="80">
        <v>0.8</v>
      </c>
      <c r="E110" s="80" t="s">
        <v>510</v>
      </c>
      <c r="I110" s="78" t="s">
        <v>2128</v>
      </c>
      <c r="J110" s="79" t="s">
        <v>4899</v>
      </c>
      <c r="K110" s="80" t="s">
        <v>4918</v>
      </c>
      <c r="L110" s="80">
        <v>1</v>
      </c>
      <c r="M110" s="80" t="s">
        <v>1211</v>
      </c>
      <c r="P110" s="78" t="s">
        <v>2611</v>
      </c>
      <c r="Q110" s="79" t="s">
        <v>4952</v>
      </c>
      <c r="R110" s="80" t="s">
        <v>4862</v>
      </c>
      <c r="S110" s="80">
        <v>2.5</v>
      </c>
      <c r="T110" s="80" t="s">
        <v>177</v>
      </c>
      <c r="U110" s="79"/>
      <c r="W110" s="78" t="s">
        <v>2611</v>
      </c>
      <c r="X110" s="79" t="s">
        <v>4953</v>
      </c>
      <c r="Y110" s="80" t="s">
        <v>4862</v>
      </c>
      <c r="Z110" s="80">
        <v>5.4</v>
      </c>
      <c r="AA110" s="80" t="s">
        <v>177</v>
      </c>
      <c r="AB110" s="80"/>
    </row>
    <row r="111" spans="1:28" ht="27" thickBot="1">
      <c r="A111" s="78" t="s">
        <v>2128</v>
      </c>
      <c r="B111" s="79" t="s">
        <v>4898</v>
      </c>
      <c r="C111" s="80" t="s">
        <v>4919</v>
      </c>
      <c r="D111" s="80">
        <v>0.9</v>
      </c>
      <c r="E111" s="80" t="s">
        <v>1211</v>
      </c>
      <c r="I111" s="78" t="s">
        <v>2132</v>
      </c>
      <c r="J111" s="79" t="s">
        <v>4899</v>
      </c>
      <c r="K111" s="80" t="s">
        <v>4919</v>
      </c>
      <c r="L111" s="80">
        <v>1.7</v>
      </c>
      <c r="M111" s="80" t="s">
        <v>532</v>
      </c>
      <c r="P111" s="78" t="s">
        <v>2614</v>
      </c>
      <c r="Q111" s="79" t="s">
        <v>4952</v>
      </c>
      <c r="R111" s="80" t="s">
        <v>4863</v>
      </c>
      <c r="S111" s="80">
        <v>1</v>
      </c>
      <c r="T111" s="80" t="s">
        <v>1211</v>
      </c>
      <c r="U111" s="79"/>
      <c r="W111" s="78" t="s">
        <v>2614</v>
      </c>
      <c r="X111" s="79" t="s">
        <v>4953</v>
      </c>
      <c r="Y111" s="80" t="s">
        <v>4863</v>
      </c>
      <c r="Z111" s="80">
        <v>4.0999999999999996</v>
      </c>
      <c r="AA111" s="80" t="s">
        <v>1211</v>
      </c>
      <c r="AB111" s="80"/>
    </row>
    <row r="112" spans="1:28" ht="27" thickBot="1">
      <c r="A112" s="78" t="s">
        <v>1874</v>
      </c>
      <c r="B112" s="79" t="s">
        <v>4898</v>
      </c>
      <c r="C112" s="80" t="s">
        <v>4920</v>
      </c>
      <c r="D112" s="80">
        <v>1.1000000000000001</v>
      </c>
      <c r="E112" s="80" t="s">
        <v>1211</v>
      </c>
      <c r="I112" s="78" t="s">
        <v>2136</v>
      </c>
      <c r="J112" s="79" t="s">
        <v>4899</v>
      </c>
      <c r="K112" s="80" t="s">
        <v>4920</v>
      </c>
      <c r="L112" s="80">
        <v>1.9</v>
      </c>
      <c r="M112" s="80" t="s">
        <v>532</v>
      </c>
      <c r="P112" s="78" t="s">
        <v>2617</v>
      </c>
      <c r="Q112" s="79" t="s">
        <v>4952</v>
      </c>
      <c r="R112" s="80" t="s">
        <v>4864</v>
      </c>
      <c r="S112" s="80">
        <v>1.2</v>
      </c>
      <c r="T112" s="80" t="s">
        <v>1211</v>
      </c>
      <c r="U112" s="79"/>
      <c r="W112" s="78" t="s">
        <v>2617</v>
      </c>
      <c r="X112" s="79" t="s">
        <v>4953</v>
      </c>
      <c r="Y112" s="80" t="s">
        <v>4864</v>
      </c>
      <c r="Z112" s="80">
        <v>4.9000000000000004</v>
      </c>
      <c r="AA112" s="80" t="s">
        <v>1211</v>
      </c>
      <c r="AB112" s="80"/>
    </row>
    <row r="113" spans="1:28" ht="15.75" thickBot="1">
      <c r="A113" s="78" t="s">
        <v>2102</v>
      </c>
      <c r="B113" s="79" t="s">
        <v>4898</v>
      </c>
      <c r="C113" s="80" t="s">
        <v>4921</v>
      </c>
      <c r="D113" s="80">
        <v>1.2</v>
      </c>
      <c r="E113" s="80" t="s">
        <v>1211</v>
      </c>
      <c r="I113" s="78" t="s">
        <v>2140</v>
      </c>
      <c r="J113" s="79" t="s">
        <v>4899</v>
      </c>
      <c r="K113" s="80" t="s">
        <v>4921</v>
      </c>
      <c r="L113" s="80">
        <v>1.5</v>
      </c>
      <c r="M113" s="80" t="s">
        <v>177</v>
      </c>
      <c r="P113" s="78" t="s">
        <v>2620</v>
      </c>
      <c r="Q113" s="79" t="s">
        <v>4952</v>
      </c>
      <c r="R113" s="80" t="s">
        <v>4865</v>
      </c>
      <c r="S113" s="80">
        <v>0.8</v>
      </c>
      <c r="T113" s="80" t="s">
        <v>1211</v>
      </c>
      <c r="U113" s="79"/>
      <c r="W113" s="78" t="s">
        <v>2620</v>
      </c>
      <c r="X113" s="79" t="s">
        <v>4953</v>
      </c>
      <c r="Y113" s="80" t="s">
        <v>4865</v>
      </c>
      <c r="Z113" s="80">
        <v>4.5999999999999996</v>
      </c>
      <c r="AA113" s="80" t="s">
        <v>1211</v>
      </c>
      <c r="AB113" s="80"/>
    </row>
    <row r="114" spans="1:28" ht="15.75" thickBot="1">
      <c r="A114" s="78" t="s">
        <v>2185</v>
      </c>
      <c r="B114" s="79" t="s">
        <v>4898</v>
      </c>
      <c r="C114" s="80" t="s">
        <v>4922</v>
      </c>
      <c r="D114" s="80">
        <v>1</v>
      </c>
      <c r="E114" s="80" t="s">
        <v>1211</v>
      </c>
      <c r="I114" s="78" t="s">
        <v>2144</v>
      </c>
      <c r="J114" s="79" t="s">
        <v>4899</v>
      </c>
      <c r="K114" s="80" t="s">
        <v>4922</v>
      </c>
      <c r="L114" s="80">
        <v>1</v>
      </c>
      <c r="M114" s="80" t="s">
        <v>1211</v>
      </c>
      <c r="P114" s="78" t="s">
        <v>2623</v>
      </c>
      <c r="Q114" s="79" t="s">
        <v>4952</v>
      </c>
      <c r="R114" s="80" t="s">
        <v>4866</v>
      </c>
      <c r="S114" s="80">
        <v>0.8</v>
      </c>
      <c r="T114" s="80" t="s">
        <v>1211</v>
      </c>
      <c r="U114" s="79"/>
      <c r="W114" s="78" t="s">
        <v>2623</v>
      </c>
      <c r="X114" s="79" t="s">
        <v>4953</v>
      </c>
      <c r="Y114" s="80" t="s">
        <v>4866</v>
      </c>
      <c r="Z114" s="80">
        <v>4.7</v>
      </c>
      <c r="AA114" s="80" t="s">
        <v>1211</v>
      </c>
      <c r="AB114" s="80"/>
    </row>
    <row r="115" spans="1:28" ht="27" thickBot="1">
      <c r="A115" s="78" t="s">
        <v>2043</v>
      </c>
      <c r="B115" s="79" t="s">
        <v>4898</v>
      </c>
      <c r="C115" s="80" t="s">
        <v>4923</v>
      </c>
      <c r="D115" s="80">
        <v>1.8</v>
      </c>
      <c r="E115" s="80" t="s">
        <v>532</v>
      </c>
      <c r="I115" s="78" t="s">
        <v>2148</v>
      </c>
      <c r="J115" s="79" t="s">
        <v>4899</v>
      </c>
      <c r="K115" s="80" t="s">
        <v>4923</v>
      </c>
      <c r="L115" s="80">
        <v>0.8</v>
      </c>
      <c r="M115" s="80" t="s">
        <v>1211</v>
      </c>
      <c r="P115" s="78" t="s">
        <v>2628</v>
      </c>
      <c r="Q115" s="79" t="s">
        <v>4952</v>
      </c>
      <c r="R115" s="80" t="s">
        <v>4867</v>
      </c>
      <c r="S115" s="80">
        <v>1</v>
      </c>
      <c r="T115" s="80" t="s">
        <v>1211</v>
      </c>
      <c r="U115" s="79"/>
      <c r="W115" s="78" t="s">
        <v>2628</v>
      </c>
      <c r="X115" s="79" t="s">
        <v>4953</v>
      </c>
      <c r="Y115" s="80" t="s">
        <v>4867</v>
      </c>
      <c r="Z115" s="80">
        <v>4.5</v>
      </c>
      <c r="AA115" s="80" t="s">
        <v>1211</v>
      </c>
      <c r="AB115" s="80"/>
    </row>
    <row r="116" spans="1:28" ht="15.75" thickBot="1">
      <c r="A116" s="78" t="s">
        <v>2002</v>
      </c>
      <c r="B116" s="79" t="s">
        <v>4898</v>
      </c>
      <c r="C116" s="80" t="s">
        <v>4924</v>
      </c>
      <c r="D116" s="80">
        <v>0.8</v>
      </c>
      <c r="E116" s="80" t="s">
        <v>1211</v>
      </c>
      <c r="I116" s="78" t="s">
        <v>2153</v>
      </c>
      <c r="J116" s="79" t="s">
        <v>4899</v>
      </c>
      <c r="K116" s="80" t="s">
        <v>4924</v>
      </c>
      <c r="L116" s="80">
        <v>0.9</v>
      </c>
      <c r="M116" s="80" t="s">
        <v>1211</v>
      </c>
      <c r="P116" s="78" t="s">
        <v>2631</v>
      </c>
      <c r="Q116" s="79" t="s">
        <v>4952</v>
      </c>
      <c r="R116" s="80" t="s">
        <v>4868</v>
      </c>
      <c r="S116" s="80">
        <v>1.1000000000000001</v>
      </c>
      <c r="T116" s="80" t="s">
        <v>1211</v>
      </c>
      <c r="U116" s="79"/>
      <c r="W116" s="78" t="s">
        <v>2631</v>
      </c>
      <c r="X116" s="79" t="s">
        <v>4953</v>
      </c>
      <c r="Y116" s="80" t="s">
        <v>4868</v>
      </c>
      <c r="Z116" s="80">
        <v>5</v>
      </c>
      <c r="AA116" s="80" t="s">
        <v>1211</v>
      </c>
      <c r="AB116" s="80"/>
    </row>
    <row r="117" spans="1:28" ht="15.75" thickBot="1">
      <c r="A117" s="78" t="s">
        <v>2181</v>
      </c>
      <c r="B117" s="79" t="s">
        <v>4898</v>
      </c>
      <c r="C117" s="80" t="s">
        <v>4925</v>
      </c>
      <c r="D117" s="80">
        <v>0.9</v>
      </c>
      <c r="E117" s="80" t="s">
        <v>1211</v>
      </c>
      <c r="I117" s="78" t="s">
        <v>2157</v>
      </c>
      <c r="J117" s="79" t="s">
        <v>4899</v>
      </c>
      <c r="K117" s="80" t="s">
        <v>4925</v>
      </c>
      <c r="L117" s="80">
        <v>1.3</v>
      </c>
      <c r="M117" s="80" t="s">
        <v>1211</v>
      </c>
      <c r="P117" s="78" t="s">
        <v>2634</v>
      </c>
      <c r="Q117" s="79" t="s">
        <v>4952</v>
      </c>
      <c r="R117" s="80" t="s">
        <v>4869</v>
      </c>
      <c r="S117" s="80">
        <v>0.8</v>
      </c>
      <c r="T117" s="80" t="s">
        <v>1211</v>
      </c>
      <c r="U117" s="79"/>
      <c r="W117" s="78" t="s">
        <v>2634</v>
      </c>
      <c r="X117" s="79" t="s">
        <v>4953</v>
      </c>
      <c r="Y117" s="80" t="s">
        <v>4869</v>
      </c>
      <c r="Z117" s="80">
        <v>4.3</v>
      </c>
      <c r="AA117" s="80" t="s">
        <v>1211</v>
      </c>
      <c r="AB117" s="80"/>
    </row>
    <row r="118" spans="1:28" ht="15.75" thickBot="1">
      <c r="A118" s="78" t="s">
        <v>1968</v>
      </c>
      <c r="B118" s="79" t="s">
        <v>4898</v>
      </c>
      <c r="C118" s="80" t="s">
        <v>4926</v>
      </c>
      <c r="D118" s="80">
        <v>1.2</v>
      </c>
      <c r="E118" s="80" t="s">
        <v>1211</v>
      </c>
      <c r="I118" s="78" t="s">
        <v>2161</v>
      </c>
      <c r="J118" s="79" t="s">
        <v>4899</v>
      </c>
      <c r="K118" s="80" t="s">
        <v>4926</v>
      </c>
      <c r="L118" s="80">
        <v>1.3</v>
      </c>
      <c r="M118" s="80" t="s">
        <v>1211</v>
      </c>
      <c r="P118" s="78" t="s">
        <v>2637</v>
      </c>
      <c r="Q118" s="79" t="s">
        <v>4952</v>
      </c>
      <c r="R118" s="80" t="s">
        <v>4870</v>
      </c>
      <c r="S118" s="80">
        <v>1</v>
      </c>
      <c r="T118" s="80" t="s">
        <v>1211</v>
      </c>
      <c r="U118" s="79"/>
      <c r="W118" s="78" t="s">
        <v>2637</v>
      </c>
      <c r="X118" s="79" t="s">
        <v>4953</v>
      </c>
      <c r="Y118" s="80" t="s">
        <v>4870</v>
      </c>
      <c r="Z118" s="80">
        <v>4.9000000000000004</v>
      </c>
      <c r="AA118" s="80" t="s">
        <v>1211</v>
      </c>
      <c r="AB118" s="80"/>
    </row>
    <row r="119" spans="1:28" ht="27" thickBot="1">
      <c r="A119" s="78" t="s">
        <v>2132</v>
      </c>
      <c r="B119" s="79" t="s">
        <v>4898</v>
      </c>
      <c r="C119" s="80" t="s">
        <v>4927</v>
      </c>
      <c r="D119" s="80">
        <v>1.8</v>
      </c>
      <c r="E119" s="80" t="s">
        <v>532</v>
      </c>
      <c r="I119" s="78" t="s">
        <v>2165</v>
      </c>
      <c r="J119" s="79" t="s">
        <v>4899</v>
      </c>
      <c r="K119" s="80" t="s">
        <v>4927</v>
      </c>
      <c r="L119" s="80">
        <v>0.8</v>
      </c>
      <c r="M119" s="80" t="s">
        <v>1211</v>
      </c>
      <c r="P119" s="78" t="s">
        <v>2642</v>
      </c>
      <c r="Q119" s="79" t="s">
        <v>4952</v>
      </c>
      <c r="R119" s="80" t="s">
        <v>4871</v>
      </c>
      <c r="S119" s="80">
        <v>0.7</v>
      </c>
      <c r="T119" s="80" t="s">
        <v>1211</v>
      </c>
      <c r="U119" s="79"/>
      <c r="W119" s="78" t="s">
        <v>2642</v>
      </c>
      <c r="X119" s="79" t="s">
        <v>4953</v>
      </c>
      <c r="Y119" s="80" t="s">
        <v>4871</v>
      </c>
      <c r="Z119" s="80">
        <v>5.4</v>
      </c>
      <c r="AA119" s="80" t="s">
        <v>1211</v>
      </c>
      <c r="AB119" s="80"/>
    </row>
    <row r="120" spans="1:28" ht="15.75" thickBot="1">
      <c r="A120" s="78" t="s">
        <v>1930</v>
      </c>
      <c r="B120" s="79" t="s">
        <v>4898</v>
      </c>
      <c r="C120" s="80" t="s">
        <v>4928</v>
      </c>
      <c r="D120" s="80">
        <v>1</v>
      </c>
      <c r="E120" s="80" t="s">
        <v>1211</v>
      </c>
      <c r="I120" s="78" t="s">
        <v>2169</v>
      </c>
      <c r="J120" s="79" t="s">
        <v>4899</v>
      </c>
      <c r="K120" s="80" t="s">
        <v>4928</v>
      </c>
      <c r="L120" s="80">
        <v>1.2</v>
      </c>
      <c r="M120" s="80" t="s">
        <v>1211</v>
      </c>
      <c r="P120" s="78" t="s">
        <v>2645</v>
      </c>
      <c r="Q120" s="79" t="s">
        <v>4952</v>
      </c>
      <c r="R120" s="80" t="s">
        <v>4872</v>
      </c>
      <c r="S120" s="80">
        <v>1.2</v>
      </c>
      <c r="T120" s="80" t="s">
        <v>1211</v>
      </c>
      <c r="U120" s="79"/>
      <c r="W120" s="78" t="s">
        <v>2645</v>
      </c>
      <c r="X120" s="79" t="s">
        <v>4953</v>
      </c>
      <c r="Y120" s="80" t="s">
        <v>4872</v>
      </c>
      <c r="Z120" s="80">
        <v>5.3</v>
      </c>
      <c r="AA120" s="80" t="s">
        <v>1211</v>
      </c>
      <c r="AB120" s="80"/>
    </row>
    <row r="121" spans="1:28" ht="15.75" thickBot="1">
      <c r="A121" s="78" t="s">
        <v>2114</v>
      </c>
      <c r="B121" s="79" t="s">
        <v>4898</v>
      </c>
      <c r="C121" s="80" t="s">
        <v>4929</v>
      </c>
      <c r="D121" s="80">
        <v>1</v>
      </c>
      <c r="E121" s="80" t="s">
        <v>1211</v>
      </c>
      <c r="I121" s="78" t="s">
        <v>2173</v>
      </c>
      <c r="J121" s="79" t="s">
        <v>4899</v>
      </c>
      <c r="K121" s="80" t="s">
        <v>4929</v>
      </c>
      <c r="L121" s="80">
        <v>1.2</v>
      </c>
      <c r="M121" s="80" t="s">
        <v>1211</v>
      </c>
      <c r="P121" s="78" t="s">
        <v>2648</v>
      </c>
      <c r="Q121" s="79" t="s">
        <v>4952</v>
      </c>
      <c r="R121" s="80" t="s">
        <v>4873</v>
      </c>
      <c r="S121" s="80">
        <v>0.8</v>
      </c>
      <c r="T121" s="80" t="s">
        <v>1211</v>
      </c>
      <c r="U121" s="79"/>
      <c r="W121" s="78" t="s">
        <v>2648</v>
      </c>
      <c r="X121" s="79" t="s">
        <v>4953</v>
      </c>
      <c r="Y121" s="80" t="s">
        <v>4873</v>
      </c>
      <c r="Z121" s="80">
        <v>4.9000000000000004</v>
      </c>
      <c r="AA121" s="80" t="s">
        <v>1211</v>
      </c>
      <c r="AB121" s="80"/>
    </row>
    <row r="122" spans="1:28" ht="15.75" thickBot="1">
      <c r="A122" s="78" t="s">
        <v>1998</v>
      </c>
      <c r="B122" s="79" t="s">
        <v>4898</v>
      </c>
      <c r="C122" s="80" t="s">
        <v>4930</v>
      </c>
      <c r="D122" s="80">
        <v>1.2</v>
      </c>
      <c r="E122" s="80" t="s">
        <v>1211</v>
      </c>
      <c r="I122" s="78" t="s">
        <v>2177</v>
      </c>
      <c r="J122" s="79" t="s">
        <v>4899</v>
      </c>
      <c r="K122" s="80" t="s">
        <v>4930</v>
      </c>
      <c r="L122" s="80">
        <v>1.3</v>
      </c>
      <c r="M122" s="80" t="s">
        <v>1211</v>
      </c>
      <c r="P122" s="78" t="s">
        <v>2651</v>
      </c>
      <c r="Q122" s="79" t="s">
        <v>4952</v>
      </c>
      <c r="R122" s="80" t="s">
        <v>4874</v>
      </c>
      <c r="S122" s="80">
        <v>1.1000000000000001</v>
      </c>
      <c r="T122" s="80" t="s">
        <v>1211</v>
      </c>
      <c r="U122" s="79"/>
      <c r="W122" s="78" t="s">
        <v>2651</v>
      </c>
      <c r="X122" s="79" t="s">
        <v>4953</v>
      </c>
      <c r="Y122" s="80" t="s">
        <v>4874</v>
      </c>
      <c r="Z122" s="80">
        <v>5.2</v>
      </c>
      <c r="AA122" s="80" t="s">
        <v>1211</v>
      </c>
      <c r="AB122" s="80"/>
    </row>
    <row r="123" spans="1:28" ht="15.75" thickBot="1">
      <c r="A123" s="78" t="s">
        <v>2035</v>
      </c>
      <c r="B123" s="79" t="s">
        <v>4898</v>
      </c>
      <c r="C123" s="80" t="s">
        <v>4931</v>
      </c>
      <c r="D123" s="80">
        <v>0.7</v>
      </c>
      <c r="E123" s="80" t="s">
        <v>1211</v>
      </c>
      <c r="I123" s="78" t="s">
        <v>2181</v>
      </c>
      <c r="J123" s="79" t="s">
        <v>4899</v>
      </c>
      <c r="K123" s="80" t="s">
        <v>4931</v>
      </c>
      <c r="L123" s="80">
        <v>1</v>
      </c>
      <c r="M123" s="80" t="s">
        <v>1211</v>
      </c>
      <c r="P123" s="78" t="s">
        <v>2654</v>
      </c>
      <c r="Q123" s="79" t="s">
        <v>4952</v>
      </c>
      <c r="R123" s="80" t="s">
        <v>4875</v>
      </c>
      <c r="S123" s="80">
        <v>0.8</v>
      </c>
      <c r="T123" s="80" t="s">
        <v>1211</v>
      </c>
      <c r="U123" s="79"/>
      <c r="W123" s="78" t="s">
        <v>2654</v>
      </c>
      <c r="X123" s="79" t="s">
        <v>4953</v>
      </c>
      <c r="Y123" s="80" t="s">
        <v>4875</v>
      </c>
      <c r="Z123" s="80">
        <v>4.7</v>
      </c>
      <c r="AA123" s="80" t="s">
        <v>1211</v>
      </c>
      <c r="AB123" s="80"/>
    </row>
    <row r="124" spans="1:28" ht="15.75" thickBot="1">
      <c r="A124" s="78" t="s">
        <v>4954</v>
      </c>
      <c r="B124" s="79" t="s">
        <v>4898</v>
      </c>
      <c r="C124" s="80" t="s">
        <v>4932</v>
      </c>
      <c r="D124" s="80">
        <v>1.2</v>
      </c>
      <c r="E124" s="80" t="s">
        <v>1211</v>
      </c>
      <c r="I124" s="78" t="s">
        <v>2185</v>
      </c>
      <c r="J124" s="79" t="s">
        <v>4899</v>
      </c>
      <c r="K124" s="80" t="s">
        <v>4932</v>
      </c>
      <c r="L124" s="80">
        <v>1.1000000000000001</v>
      </c>
      <c r="M124" s="80" t="s">
        <v>1211</v>
      </c>
      <c r="P124" s="78" t="s">
        <v>2657</v>
      </c>
      <c r="Q124" s="79" t="s">
        <v>4952</v>
      </c>
      <c r="R124" s="80" t="s">
        <v>4876</v>
      </c>
      <c r="S124" s="80">
        <v>0.8</v>
      </c>
      <c r="T124" s="80" t="s">
        <v>1211</v>
      </c>
      <c r="U124" s="79"/>
      <c r="W124" s="78" t="s">
        <v>2657</v>
      </c>
      <c r="X124" s="79" t="s">
        <v>4953</v>
      </c>
      <c r="Y124" s="80" t="s">
        <v>4876</v>
      </c>
      <c r="Z124" s="80">
        <v>4.4000000000000004</v>
      </c>
      <c r="AA124" s="80" t="s">
        <v>1211</v>
      </c>
      <c r="AB124" s="80"/>
    </row>
    <row r="125" spans="1:28" ht="15.75" thickBot="1">
      <c r="A125" s="78" t="s">
        <v>1865</v>
      </c>
      <c r="B125" s="79" t="s">
        <v>4898</v>
      </c>
      <c r="C125" s="80" t="s">
        <v>4933</v>
      </c>
      <c r="D125" s="80">
        <v>1</v>
      </c>
      <c r="E125" s="80" t="s">
        <v>1211</v>
      </c>
      <c r="I125" s="78" t="s">
        <v>2189</v>
      </c>
      <c r="J125" s="79" t="s">
        <v>4899</v>
      </c>
      <c r="K125" s="80" t="s">
        <v>4933</v>
      </c>
      <c r="L125" s="80">
        <v>0.9</v>
      </c>
      <c r="M125" s="80" t="s">
        <v>1211</v>
      </c>
      <c r="P125" s="78" t="s">
        <v>2662</v>
      </c>
      <c r="Q125" s="79" t="s">
        <v>4952</v>
      </c>
      <c r="R125" s="80" t="s">
        <v>4877</v>
      </c>
      <c r="S125" s="80">
        <v>0.8</v>
      </c>
      <c r="T125" s="80" t="s">
        <v>1211</v>
      </c>
      <c r="U125" s="79"/>
      <c r="W125" s="78" t="s">
        <v>2662</v>
      </c>
      <c r="X125" s="79" t="s">
        <v>4953</v>
      </c>
      <c r="Y125" s="80" t="s">
        <v>4877</v>
      </c>
      <c r="Z125" s="80">
        <v>5.3</v>
      </c>
      <c r="AA125" s="80" t="s">
        <v>1211</v>
      </c>
      <c r="AB125" s="80"/>
    </row>
    <row r="126" spans="1:28" ht="39.75" thickBot="1">
      <c r="A126" s="78" t="s">
        <v>2110</v>
      </c>
      <c r="B126" s="79" t="s">
        <v>4898</v>
      </c>
      <c r="C126" s="80" t="s">
        <v>4934</v>
      </c>
      <c r="D126" s="80">
        <v>1</v>
      </c>
      <c r="E126" s="80" t="s">
        <v>510</v>
      </c>
      <c r="I126" s="78" t="s">
        <v>2193</v>
      </c>
      <c r="J126" s="79" t="s">
        <v>4899</v>
      </c>
      <c r="K126" s="80" t="s">
        <v>4934</v>
      </c>
      <c r="L126" s="80">
        <v>0.9</v>
      </c>
      <c r="M126" s="80" t="s">
        <v>1211</v>
      </c>
      <c r="P126" s="78" t="s">
        <v>2665</v>
      </c>
      <c r="Q126" s="79" t="s">
        <v>4952</v>
      </c>
      <c r="R126" s="80" t="s">
        <v>4878</v>
      </c>
      <c r="S126" s="80">
        <v>0.9</v>
      </c>
      <c r="T126" s="80" t="s">
        <v>1211</v>
      </c>
      <c r="U126" s="79"/>
      <c r="W126" s="78" t="s">
        <v>2665</v>
      </c>
      <c r="X126" s="79" t="s">
        <v>4953</v>
      </c>
      <c r="Y126" s="80" t="s">
        <v>4878</v>
      </c>
      <c r="Z126" s="80">
        <v>6</v>
      </c>
      <c r="AA126" s="80" t="s">
        <v>1211</v>
      </c>
      <c r="AB126" s="80"/>
    </row>
    <row r="127" spans="1:28" ht="15.75" thickBot="1">
      <c r="A127" s="78" t="s">
        <v>1851</v>
      </c>
      <c r="B127" s="79" t="s">
        <v>4898</v>
      </c>
      <c r="C127" s="80" t="s">
        <v>4935</v>
      </c>
      <c r="D127" s="80">
        <v>1.1000000000000001</v>
      </c>
      <c r="E127" s="80" t="s">
        <v>1211</v>
      </c>
      <c r="I127" s="78" t="s">
        <v>2197</v>
      </c>
      <c r="J127" s="79" t="s">
        <v>4899</v>
      </c>
      <c r="K127" s="80" t="s">
        <v>4935</v>
      </c>
      <c r="L127" s="80">
        <v>0.9</v>
      </c>
      <c r="M127" s="80" t="s">
        <v>1211</v>
      </c>
      <c r="P127" s="78" t="s">
        <v>2668</v>
      </c>
      <c r="Q127" s="79" t="s">
        <v>4952</v>
      </c>
      <c r="R127" s="80" t="s">
        <v>4879</v>
      </c>
      <c r="S127" s="80">
        <v>1.2</v>
      </c>
      <c r="T127" s="80" t="s">
        <v>1211</v>
      </c>
      <c r="U127" s="79"/>
      <c r="W127" s="78" t="s">
        <v>2668</v>
      </c>
      <c r="X127" s="79" t="s">
        <v>4953</v>
      </c>
      <c r="Y127" s="80" t="s">
        <v>4879</v>
      </c>
      <c r="Z127" s="80">
        <v>5.6</v>
      </c>
      <c r="AA127" s="80" t="s">
        <v>1211</v>
      </c>
      <c r="AB127" s="80"/>
    </row>
    <row r="128" spans="1:28" ht="39.75" thickBot="1">
      <c r="A128" s="78" t="s">
        <v>2120</v>
      </c>
      <c r="B128" s="79" t="s">
        <v>4898</v>
      </c>
      <c r="C128" s="80" t="s">
        <v>4936</v>
      </c>
      <c r="D128" s="80">
        <v>0.8</v>
      </c>
      <c r="E128" s="80" t="s">
        <v>1211</v>
      </c>
      <c r="I128" s="78" t="s">
        <v>2201</v>
      </c>
      <c r="J128" s="79" t="s">
        <v>4899</v>
      </c>
      <c r="K128" s="80" t="s">
        <v>4936</v>
      </c>
      <c r="L128" s="80">
        <v>1.8</v>
      </c>
      <c r="M128" s="80" t="s">
        <v>510</v>
      </c>
      <c r="P128" s="78" t="s">
        <v>2671</v>
      </c>
      <c r="Q128" s="79" t="s">
        <v>4952</v>
      </c>
      <c r="R128" s="80" t="s">
        <v>4880</v>
      </c>
      <c r="S128" s="80">
        <v>0.9</v>
      </c>
      <c r="T128" s="80" t="s">
        <v>1211</v>
      </c>
      <c r="U128" s="79"/>
      <c r="W128" s="78" t="s">
        <v>2671</v>
      </c>
      <c r="X128" s="79" t="s">
        <v>4953</v>
      </c>
      <c r="Y128" s="80" t="s">
        <v>4880</v>
      </c>
      <c r="Z128" s="80">
        <v>5.3</v>
      </c>
      <c r="AA128" s="80" t="s">
        <v>1211</v>
      </c>
      <c r="AB128" s="80"/>
    </row>
    <row r="129" spans="1:28" ht="15.75" thickBot="1">
      <c r="A129" s="78" t="s">
        <v>1861</v>
      </c>
      <c r="B129" s="79" t="s">
        <v>4898</v>
      </c>
      <c r="C129" s="80" t="s">
        <v>4937</v>
      </c>
      <c r="D129" s="80">
        <v>1</v>
      </c>
      <c r="E129" s="80" t="s">
        <v>1211</v>
      </c>
      <c r="I129" s="78" t="s">
        <v>2205</v>
      </c>
      <c r="J129" s="79" t="s">
        <v>4899</v>
      </c>
      <c r="K129" s="80" t="s">
        <v>4937</v>
      </c>
      <c r="L129" s="80">
        <v>1</v>
      </c>
      <c r="M129" s="80" t="s">
        <v>1211</v>
      </c>
      <c r="P129" s="78" t="s">
        <v>2674</v>
      </c>
      <c r="Q129" s="79" t="s">
        <v>4952</v>
      </c>
      <c r="R129" s="80" t="s">
        <v>4881</v>
      </c>
      <c r="S129" s="80">
        <v>0.9</v>
      </c>
      <c r="T129" s="80" t="s">
        <v>1211</v>
      </c>
      <c r="U129" s="79"/>
      <c r="W129" s="78" t="s">
        <v>2674</v>
      </c>
      <c r="X129" s="79" t="s">
        <v>4953</v>
      </c>
      <c r="Y129" s="80" t="s">
        <v>4881</v>
      </c>
      <c r="Z129" s="80">
        <v>5.6</v>
      </c>
      <c r="AA129" s="80" t="s">
        <v>1211</v>
      </c>
      <c r="AB129" s="80"/>
    </row>
    <row r="130" spans="1:28" ht="39.75" thickBot="1">
      <c r="A130" s="78" t="s">
        <v>1982</v>
      </c>
      <c r="B130" s="79" t="s">
        <v>4898</v>
      </c>
      <c r="C130" s="80" t="s">
        <v>4938</v>
      </c>
      <c r="D130" s="80">
        <v>1.1000000000000001</v>
      </c>
      <c r="E130" s="80" t="s">
        <v>1211</v>
      </c>
      <c r="I130" s="78" t="s">
        <v>2209</v>
      </c>
      <c r="J130" s="79" t="s">
        <v>4899</v>
      </c>
      <c r="K130" s="80" t="s">
        <v>4938</v>
      </c>
      <c r="L130" s="80">
        <v>1.7</v>
      </c>
      <c r="M130" s="80" t="s">
        <v>510</v>
      </c>
      <c r="P130" s="78" t="s">
        <v>2677</v>
      </c>
      <c r="Q130" s="79" t="s">
        <v>4952</v>
      </c>
      <c r="R130" s="80" t="s">
        <v>4882</v>
      </c>
      <c r="S130" s="80">
        <v>1.2</v>
      </c>
      <c r="T130" s="80" t="s">
        <v>1211</v>
      </c>
      <c r="U130" s="79"/>
      <c r="W130" s="78" t="s">
        <v>2677</v>
      </c>
      <c r="X130" s="79" t="s">
        <v>4953</v>
      </c>
      <c r="Y130" s="80" t="s">
        <v>4882</v>
      </c>
      <c r="Z130" s="80">
        <v>6</v>
      </c>
      <c r="AA130" s="80" t="s">
        <v>1211</v>
      </c>
      <c r="AB130" s="80"/>
    </row>
    <row r="131" spans="1:28" ht="15.75" thickBot="1">
      <c r="A131" s="78" t="s">
        <v>2098</v>
      </c>
      <c r="B131" s="79" t="s">
        <v>4898</v>
      </c>
      <c r="C131" s="80" t="s">
        <v>4939</v>
      </c>
      <c r="D131" s="80">
        <v>1.1000000000000001</v>
      </c>
      <c r="E131" s="80" t="s">
        <v>1211</v>
      </c>
      <c r="I131" s="78" t="s">
        <v>2213</v>
      </c>
      <c r="J131" s="79" t="s">
        <v>4899</v>
      </c>
      <c r="K131" s="80" t="s">
        <v>4939</v>
      </c>
      <c r="L131" s="80">
        <v>1</v>
      </c>
      <c r="M131" s="80" t="s">
        <v>1211</v>
      </c>
      <c r="P131" s="78" t="s">
        <v>2680</v>
      </c>
      <c r="Q131" s="79" t="s">
        <v>4952</v>
      </c>
      <c r="R131" s="80" t="s">
        <v>4883</v>
      </c>
      <c r="S131" s="80">
        <v>1.2</v>
      </c>
      <c r="T131" s="80" t="s">
        <v>1211</v>
      </c>
      <c r="U131" s="79"/>
      <c r="W131" s="78" t="s">
        <v>2680</v>
      </c>
      <c r="X131" s="79" t="s">
        <v>4953</v>
      </c>
      <c r="Y131" s="80" t="s">
        <v>4883</v>
      </c>
      <c r="Z131" s="80">
        <v>5.7</v>
      </c>
      <c r="AA131" s="80" t="s">
        <v>1211</v>
      </c>
      <c r="AB131" s="80"/>
    </row>
    <row r="132" spans="1:28" ht="39.75" thickBot="1">
      <c r="A132" s="78" t="s">
        <v>1943</v>
      </c>
      <c r="B132" s="79" t="s">
        <v>4898</v>
      </c>
      <c r="C132" s="80" t="s">
        <v>4940</v>
      </c>
      <c r="D132" s="80">
        <v>1</v>
      </c>
      <c r="E132" s="80" t="s">
        <v>510</v>
      </c>
      <c r="I132" s="78" t="s">
        <v>2217</v>
      </c>
      <c r="J132" s="79" t="s">
        <v>4899</v>
      </c>
      <c r="K132" s="80" t="s">
        <v>4940</v>
      </c>
      <c r="L132" s="80">
        <v>1.9</v>
      </c>
      <c r="M132" s="80" t="s">
        <v>510</v>
      </c>
      <c r="P132" s="78" t="s">
        <v>2684</v>
      </c>
      <c r="Q132" s="79" t="s">
        <v>4952</v>
      </c>
      <c r="R132" s="80" t="s">
        <v>4884</v>
      </c>
      <c r="S132" s="80">
        <v>1.1000000000000001</v>
      </c>
      <c r="T132" s="80" t="s">
        <v>1211</v>
      </c>
      <c r="U132" s="79"/>
      <c r="W132" s="78" t="s">
        <v>2684</v>
      </c>
      <c r="X132" s="79" t="s">
        <v>4953</v>
      </c>
      <c r="Y132" s="80" t="s">
        <v>4884</v>
      </c>
      <c r="Z132" s="80">
        <v>5.3</v>
      </c>
      <c r="AA132" s="80" t="s">
        <v>1211</v>
      </c>
      <c r="AB132" s="80"/>
    </row>
    <row r="133" spans="1:28" ht="27" thickBot="1">
      <c r="A133" s="78" t="s">
        <v>1924</v>
      </c>
      <c r="B133" s="79" t="s">
        <v>4898</v>
      </c>
      <c r="C133" s="80" t="s">
        <v>4941</v>
      </c>
      <c r="D133" s="80">
        <v>1.9</v>
      </c>
      <c r="E133" s="80" t="s">
        <v>532</v>
      </c>
      <c r="I133" s="78" t="s">
        <v>2221</v>
      </c>
      <c r="J133" s="79" t="s">
        <v>4899</v>
      </c>
      <c r="K133" s="80" t="s">
        <v>4941</v>
      </c>
      <c r="L133" s="80">
        <v>1</v>
      </c>
      <c r="M133" s="80" t="s">
        <v>1211</v>
      </c>
      <c r="P133" s="78" t="s">
        <v>2687</v>
      </c>
      <c r="Q133" s="79" t="s">
        <v>4952</v>
      </c>
      <c r="R133" s="80" t="s">
        <v>4885</v>
      </c>
      <c r="S133" s="80">
        <v>1</v>
      </c>
      <c r="T133" s="80" t="s">
        <v>1211</v>
      </c>
      <c r="U133" s="79"/>
      <c r="W133" s="78" t="s">
        <v>2687</v>
      </c>
      <c r="X133" s="79" t="s">
        <v>4953</v>
      </c>
      <c r="Y133" s="80" t="s">
        <v>4885</v>
      </c>
      <c r="Z133" s="80">
        <v>4.5</v>
      </c>
      <c r="AA133" s="80" t="s">
        <v>1211</v>
      </c>
      <c r="AB133" s="80"/>
    </row>
    <row r="134" spans="1:28" ht="39.75" thickBot="1">
      <c r="A134" s="78" t="s">
        <v>1947</v>
      </c>
      <c r="B134" s="79" t="s">
        <v>4898</v>
      </c>
      <c r="C134" s="80" t="s">
        <v>4942</v>
      </c>
      <c r="D134" s="80">
        <v>1.1000000000000001</v>
      </c>
      <c r="E134" s="80" t="s">
        <v>510</v>
      </c>
      <c r="I134" s="78" t="s">
        <v>2227</v>
      </c>
      <c r="J134" s="79" t="s">
        <v>4899</v>
      </c>
      <c r="K134" s="80" t="s">
        <v>4942</v>
      </c>
      <c r="L134" s="80">
        <v>1</v>
      </c>
      <c r="M134" s="80" t="s">
        <v>1211</v>
      </c>
      <c r="P134" s="78" t="s">
        <v>2690</v>
      </c>
      <c r="Q134" s="79" t="s">
        <v>4952</v>
      </c>
      <c r="R134" s="80" t="s">
        <v>4886</v>
      </c>
      <c r="S134" s="80">
        <v>1</v>
      </c>
      <c r="T134" s="80" t="s">
        <v>1211</v>
      </c>
      <c r="U134" s="79"/>
      <c r="W134" s="78" t="s">
        <v>2690</v>
      </c>
      <c r="X134" s="79" t="s">
        <v>4953</v>
      </c>
      <c r="Y134" s="80" t="s">
        <v>4886</v>
      </c>
      <c r="Z134" s="80">
        <v>5.5</v>
      </c>
      <c r="AA134" s="80" t="s">
        <v>1211</v>
      </c>
      <c r="AB134" s="80"/>
    </row>
    <row r="135" spans="1:28" ht="15.75" thickBot="1">
      <c r="A135" s="78" t="s">
        <v>2090</v>
      </c>
      <c r="B135" s="79" t="s">
        <v>4898</v>
      </c>
      <c r="C135" s="80" t="s">
        <v>4943</v>
      </c>
      <c r="D135" s="80">
        <v>0.8</v>
      </c>
      <c r="E135" s="80" t="s">
        <v>1211</v>
      </c>
      <c r="I135" s="78" t="s">
        <v>2231</v>
      </c>
      <c r="J135" s="79" t="s">
        <v>4899</v>
      </c>
      <c r="K135" s="80" t="s">
        <v>4943</v>
      </c>
      <c r="L135" s="80">
        <v>0.8</v>
      </c>
      <c r="M135" s="80" t="s">
        <v>1211</v>
      </c>
      <c r="P135" s="78" t="s">
        <v>2694</v>
      </c>
      <c r="Q135" s="79" t="s">
        <v>4952</v>
      </c>
      <c r="R135" s="80" t="s">
        <v>4887</v>
      </c>
      <c r="S135" s="80">
        <v>2.4</v>
      </c>
      <c r="T135" s="80" t="s">
        <v>1202</v>
      </c>
      <c r="U135" s="79"/>
      <c r="W135" s="78" t="s">
        <v>2694</v>
      </c>
      <c r="X135" s="79" t="s">
        <v>4953</v>
      </c>
      <c r="Y135" s="80" t="s">
        <v>4887</v>
      </c>
      <c r="Z135" s="80">
        <v>6.8</v>
      </c>
      <c r="AA135" s="80" t="s">
        <v>1202</v>
      </c>
      <c r="AB135" s="80"/>
    </row>
    <row r="136" spans="1:28" ht="15.75" thickBot="1">
      <c r="A136" s="78" t="s">
        <v>2144</v>
      </c>
      <c r="B136" s="79" t="s">
        <v>4898</v>
      </c>
      <c r="C136" s="80" t="s">
        <v>4944</v>
      </c>
      <c r="D136" s="80">
        <v>0.7</v>
      </c>
      <c r="E136" s="80" t="s">
        <v>1211</v>
      </c>
      <c r="I136" s="78" t="s">
        <v>2235</v>
      </c>
      <c r="J136" s="79" t="s">
        <v>4899</v>
      </c>
      <c r="K136" s="80" t="s">
        <v>4944</v>
      </c>
      <c r="L136" s="80">
        <v>0.8</v>
      </c>
      <c r="M136" s="80" t="s">
        <v>1211</v>
      </c>
      <c r="P136" s="78" t="s">
        <v>2698</v>
      </c>
      <c r="Q136" s="79" t="s">
        <v>4952</v>
      </c>
      <c r="R136" s="80" t="s">
        <v>4888</v>
      </c>
      <c r="S136" s="80">
        <v>2.5</v>
      </c>
      <c r="T136" s="80" t="s">
        <v>1202</v>
      </c>
      <c r="U136" s="79"/>
      <c r="W136" s="78" t="s">
        <v>2698</v>
      </c>
      <c r="X136" s="79" t="s">
        <v>4953</v>
      </c>
      <c r="Y136" s="80" t="s">
        <v>4888</v>
      </c>
      <c r="Z136" s="80">
        <v>6.7</v>
      </c>
      <c r="AA136" s="80" t="s">
        <v>1202</v>
      </c>
      <c r="AB136" s="80"/>
    </row>
    <row r="137" spans="1:28" ht="15.75" thickBot="1">
      <c r="A137" s="78" t="s">
        <v>1956</v>
      </c>
      <c r="B137" s="79" t="s">
        <v>4898</v>
      </c>
      <c r="C137" s="80" t="s">
        <v>4945</v>
      </c>
      <c r="D137" s="80">
        <v>0.9</v>
      </c>
      <c r="E137" s="80" t="s">
        <v>1211</v>
      </c>
      <c r="I137" s="78" t="s">
        <v>2239</v>
      </c>
      <c r="J137" s="79" t="s">
        <v>4899</v>
      </c>
      <c r="K137" s="80" t="s">
        <v>4945</v>
      </c>
      <c r="L137" s="80">
        <v>0.9</v>
      </c>
      <c r="M137" s="80" t="s">
        <v>1211</v>
      </c>
      <c r="P137" s="78" t="s">
        <v>2702</v>
      </c>
      <c r="Q137" s="79" t="s">
        <v>4952</v>
      </c>
      <c r="R137" s="80" t="s">
        <v>4889</v>
      </c>
      <c r="S137" s="80">
        <v>2.6</v>
      </c>
      <c r="T137" s="80" t="s">
        <v>1202</v>
      </c>
      <c r="U137" s="79"/>
      <c r="W137" s="78" t="s">
        <v>2702</v>
      </c>
      <c r="X137" s="79" t="s">
        <v>4953</v>
      </c>
      <c r="Y137" s="80" t="s">
        <v>4889</v>
      </c>
      <c r="Z137" s="80">
        <v>6.5</v>
      </c>
      <c r="AA137" s="80" t="s">
        <v>1202</v>
      </c>
      <c r="AB137" s="80"/>
    </row>
    <row r="138" spans="1:28" ht="15.75" thickBot="1">
      <c r="A138" s="78" t="s">
        <v>1870</v>
      </c>
      <c r="B138" s="79" t="s">
        <v>4898</v>
      </c>
      <c r="C138" s="80" t="s">
        <v>4946</v>
      </c>
      <c r="D138" s="80">
        <v>1.1000000000000001</v>
      </c>
      <c r="E138" s="80" t="s">
        <v>1211</v>
      </c>
      <c r="I138" s="78" t="s">
        <v>2243</v>
      </c>
      <c r="J138" s="79" t="s">
        <v>4899</v>
      </c>
      <c r="K138" s="80" t="s">
        <v>4946</v>
      </c>
      <c r="L138" s="80">
        <v>0.7</v>
      </c>
      <c r="M138" s="80" t="s">
        <v>1211</v>
      </c>
      <c r="P138" s="78" t="s">
        <v>2706</v>
      </c>
      <c r="Q138" s="79" t="s">
        <v>4952</v>
      </c>
      <c r="R138" s="80" t="s">
        <v>4891</v>
      </c>
      <c r="S138" s="80">
        <v>2.6</v>
      </c>
      <c r="T138" s="80" t="s">
        <v>1202</v>
      </c>
      <c r="U138" s="79"/>
      <c r="W138" s="78" t="s">
        <v>2706</v>
      </c>
      <c r="X138" s="79" t="s">
        <v>4953</v>
      </c>
      <c r="Y138" s="80" t="s">
        <v>4891</v>
      </c>
      <c r="Z138" s="80">
        <v>6.8</v>
      </c>
      <c r="AA138" s="80" t="s">
        <v>1202</v>
      </c>
      <c r="AB138" s="80"/>
    </row>
    <row r="139" spans="1:28" ht="39.75" thickBot="1">
      <c r="A139" s="78" t="s">
        <v>2124</v>
      </c>
      <c r="B139" s="79" t="s">
        <v>4898</v>
      </c>
      <c r="C139" s="80" t="s">
        <v>4947</v>
      </c>
      <c r="D139" s="80">
        <v>1</v>
      </c>
      <c r="E139" s="80" t="s">
        <v>532</v>
      </c>
      <c r="I139" s="78" t="s">
        <v>2247</v>
      </c>
      <c r="J139" s="79" t="s">
        <v>4899</v>
      </c>
      <c r="K139" s="80" t="s">
        <v>4947</v>
      </c>
      <c r="L139" s="80">
        <v>1.5</v>
      </c>
      <c r="M139" s="80" t="s">
        <v>510</v>
      </c>
      <c r="P139" s="78" t="s">
        <v>2709</v>
      </c>
      <c r="Q139" s="79" t="s">
        <v>4952</v>
      </c>
      <c r="R139" s="80" t="s">
        <v>4893</v>
      </c>
      <c r="S139" s="80">
        <v>2.5</v>
      </c>
      <c r="T139" s="80" t="s">
        <v>1202</v>
      </c>
      <c r="U139" s="79"/>
      <c r="W139" s="78" t="s">
        <v>2709</v>
      </c>
      <c r="X139" s="79" t="s">
        <v>4953</v>
      </c>
      <c r="Y139" s="80" t="s">
        <v>4893</v>
      </c>
      <c r="Z139" s="80">
        <v>6.5</v>
      </c>
      <c r="AA139" s="80" t="s">
        <v>1202</v>
      </c>
      <c r="AB139" s="80"/>
    </row>
    <row r="140" spans="1:28" ht="39.75" thickBot="1">
      <c r="A140" s="78" t="s">
        <v>1895</v>
      </c>
      <c r="B140" s="79" t="s">
        <v>4898</v>
      </c>
      <c r="C140" s="80" t="s">
        <v>4948</v>
      </c>
      <c r="D140" s="80">
        <v>1.2</v>
      </c>
      <c r="E140" s="80" t="s">
        <v>510</v>
      </c>
      <c r="I140" s="78" t="s">
        <v>2251</v>
      </c>
      <c r="J140" s="79" t="s">
        <v>4899</v>
      </c>
      <c r="K140" s="80" t="s">
        <v>4948</v>
      </c>
      <c r="L140" s="80">
        <v>2.8</v>
      </c>
      <c r="M140" s="80" t="s">
        <v>198</v>
      </c>
      <c r="P140" s="78" t="s">
        <v>2712</v>
      </c>
      <c r="Q140" s="79" t="s">
        <v>4952</v>
      </c>
      <c r="R140" s="80" t="s">
        <v>4894</v>
      </c>
      <c r="S140" s="80">
        <v>2.6</v>
      </c>
      <c r="T140" s="80" t="s">
        <v>1202</v>
      </c>
      <c r="U140" s="79"/>
      <c r="W140" s="78" t="s">
        <v>2712</v>
      </c>
      <c r="X140" s="79" t="s">
        <v>4953</v>
      </c>
      <c r="Y140" s="80" t="s">
        <v>4894</v>
      </c>
      <c r="Z140" s="80">
        <v>6.6</v>
      </c>
      <c r="AA140" s="80" t="s">
        <v>1202</v>
      </c>
      <c r="AB140" s="80"/>
    </row>
    <row r="141" spans="1:28" ht="15.75" thickBot="1">
      <c r="A141" s="78" t="s">
        <v>2235</v>
      </c>
      <c r="B141" s="79" t="s">
        <v>4898</v>
      </c>
      <c r="C141" s="80" t="s">
        <v>4949</v>
      </c>
      <c r="D141" s="80">
        <v>0.9</v>
      </c>
      <c r="E141" s="80" t="s">
        <v>1211</v>
      </c>
      <c r="I141" s="78" t="s">
        <v>2256</v>
      </c>
      <c r="J141" s="79" t="s">
        <v>4899</v>
      </c>
      <c r="K141" s="80" t="s">
        <v>4949</v>
      </c>
      <c r="L141" s="80">
        <v>11.5</v>
      </c>
      <c r="M141" s="80" t="s">
        <v>736</v>
      </c>
      <c r="P141" s="78" t="s">
        <v>2716</v>
      </c>
      <c r="Q141" s="79" t="s">
        <v>4952</v>
      </c>
      <c r="R141" s="80" t="s">
        <v>4895</v>
      </c>
      <c r="S141" s="80">
        <v>2.7</v>
      </c>
      <c r="T141" s="80" t="s">
        <v>1202</v>
      </c>
      <c r="U141" s="79"/>
      <c r="W141" s="78" t="s">
        <v>2716</v>
      </c>
      <c r="X141" s="79" t="s">
        <v>4953</v>
      </c>
      <c r="Y141" s="80" t="s">
        <v>4895</v>
      </c>
      <c r="Z141" s="80">
        <v>6.6</v>
      </c>
      <c r="AA141" s="80" t="s">
        <v>1202</v>
      </c>
      <c r="AB141" s="80"/>
    </row>
    <row r="142" spans="1:28" ht="15.75" thickBot="1">
      <c r="A142" s="78" t="s">
        <v>1964</v>
      </c>
      <c r="B142" s="79" t="s">
        <v>4898</v>
      </c>
      <c r="C142" s="80" t="s">
        <v>4950</v>
      </c>
      <c r="D142" s="80">
        <v>1.2</v>
      </c>
      <c r="E142" s="80" t="s">
        <v>1211</v>
      </c>
      <c r="I142" s="78" t="s">
        <v>2260</v>
      </c>
      <c r="J142" s="79" t="s">
        <v>4899</v>
      </c>
      <c r="K142" s="80" t="s">
        <v>4950</v>
      </c>
      <c r="L142" s="80">
        <v>1.2</v>
      </c>
      <c r="M142" s="80" t="s">
        <v>1211</v>
      </c>
      <c r="P142" s="78" t="s">
        <v>2719</v>
      </c>
      <c r="Q142" s="79" t="s">
        <v>4952</v>
      </c>
      <c r="R142" s="80" t="s">
        <v>4896</v>
      </c>
      <c r="S142" s="80">
        <v>2.4</v>
      </c>
      <c r="T142" s="80" t="s">
        <v>1202</v>
      </c>
      <c r="U142" s="79"/>
      <c r="W142" s="78" t="s">
        <v>2719</v>
      </c>
      <c r="X142" s="79" t="s">
        <v>4953</v>
      </c>
      <c r="Y142" s="80" t="s">
        <v>4896</v>
      </c>
      <c r="Z142" s="80">
        <v>6.5</v>
      </c>
      <c r="AA142" s="80" t="s">
        <v>1202</v>
      </c>
      <c r="AB142" s="80"/>
    </row>
    <row r="143" spans="1:28" ht="15.75" thickBot="1">
      <c r="A143" s="78" t="s">
        <v>2079</v>
      </c>
      <c r="B143" s="79" t="s">
        <v>4898</v>
      </c>
      <c r="C143" s="80" t="s">
        <v>4951</v>
      </c>
      <c r="D143" s="80">
        <v>1.2</v>
      </c>
      <c r="E143" s="80" t="s">
        <v>1211</v>
      </c>
      <c r="I143" s="78" t="s">
        <v>2264</v>
      </c>
      <c r="J143" s="79" t="s">
        <v>4899</v>
      </c>
      <c r="K143" s="80" t="s">
        <v>4951</v>
      </c>
      <c r="L143" s="80">
        <v>13.9</v>
      </c>
      <c r="M143" s="80" t="s">
        <v>736</v>
      </c>
      <c r="P143" s="78" t="s">
        <v>2722</v>
      </c>
      <c r="Q143" s="79" t="s">
        <v>4952</v>
      </c>
      <c r="R143" s="80" t="s">
        <v>4897</v>
      </c>
      <c r="S143" s="80">
        <v>2.7</v>
      </c>
      <c r="T143" s="80" t="s">
        <v>1202</v>
      </c>
      <c r="U143" s="79"/>
      <c r="W143" s="78" t="s">
        <v>2722</v>
      </c>
      <c r="X143" s="79" t="s">
        <v>4953</v>
      </c>
      <c r="Y143" s="80" t="s">
        <v>4897</v>
      </c>
      <c r="Z143" s="80">
        <v>6.5</v>
      </c>
      <c r="AA143" s="80" t="s">
        <v>1202</v>
      </c>
      <c r="AB143" s="80"/>
    </row>
    <row r="144" spans="1:28" ht="15.75" thickBot="1">
      <c r="P144" s="78" t="s">
        <v>2725</v>
      </c>
      <c r="Q144" s="79" t="s">
        <v>4952</v>
      </c>
      <c r="R144" s="80" t="s">
        <v>4900</v>
      </c>
      <c r="S144" s="80">
        <v>2.6</v>
      </c>
      <c r="T144" s="80" t="s">
        <v>1202</v>
      </c>
      <c r="U144" s="79"/>
      <c r="W144" s="78" t="s">
        <v>2725</v>
      </c>
      <c r="X144" s="79" t="s">
        <v>4953</v>
      </c>
      <c r="Y144" s="80" t="s">
        <v>4900</v>
      </c>
      <c r="Z144" s="80">
        <v>6.4</v>
      </c>
      <c r="AA144" s="80" t="s">
        <v>1202</v>
      </c>
      <c r="AB144" s="80"/>
    </row>
    <row r="145" spans="16:28" ht="15.75" thickBot="1">
      <c r="P145" s="78" t="s">
        <v>2728</v>
      </c>
      <c r="Q145" s="79" t="s">
        <v>4952</v>
      </c>
      <c r="R145" s="80" t="s">
        <v>4901</v>
      </c>
      <c r="S145" s="80">
        <v>2.5</v>
      </c>
      <c r="T145" s="80" t="s">
        <v>1202</v>
      </c>
      <c r="U145" s="79"/>
      <c r="W145" s="78" t="s">
        <v>2728</v>
      </c>
      <c r="X145" s="79" t="s">
        <v>4953</v>
      </c>
      <c r="Y145" s="80" t="s">
        <v>4901</v>
      </c>
      <c r="Z145" s="80">
        <v>6.5</v>
      </c>
      <c r="AA145" s="80" t="s">
        <v>1202</v>
      </c>
      <c r="AB145" s="80"/>
    </row>
    <row r="146" spans="16:28" ht="15.75" thickBot="1">
      <c r="P146" s="78" t="s">
        <v>2731</v>
      </c>
      <c r="Q146" s="79" t="s">
        <v>4952</v>
      </c>
      <c r="R146" s="80" t="s">
        <v>4902</v>
      </c>
      <c r="S146" s="80">
        <v>2.7</v>
      </c>
      <c r="T146" s="80" t="s">
        <v>1202</v>
      </c>
      <c r="U146" s="79"/>
      <c r="W146" s="78" t="s">
        <v>2731</v>
      </c>
      <c r="X146" s="79" t="s">
        <v>4953</v>
      </c>
      <c r="Y146" s="80" t="s">
        <v>4902</v>
      </c>
      <c r="Z146" s="80">
        <v>6.5</v>
      </c>
      <c r="AA146" s="80" t="s">
        <v>1202</v>
      </c>
      <c r="AB146" s="80"/>
    </row>
    <row r="147" spans="16:28" ht="15.75" thickBot="1">
      <c r="P147" s="78" t="s">
        <v>2734</v>
      </c>
      <c r="Q147" s="79" t="s">
        <v>4952</v>
      </c>
      <c r="R147" s="80" t="s">
        <v>4903</v>
      </c>
      <c r="S147" s="80">
        <v>2.6</v>
      </c>
      <c r="T147" s="80" t="s">
        <v>1202</v>
      </c>
      <c r="U147" s="79"/>
      <c r="W147" s="78" t="s">
        <v>2734</v>
      </c>
      <c r="X147" s="79" t="s">
        <v>4953</v>
      </c>
      <c r="Y147" s="80" t="s">
        <v>4903</v>
      </c>
      <c r="Z147" s="80">
        <v>6.4</v>
      </c>
      <c r="AA147" s="80" t="s">
        <v>1202</v>
      </c>
      <c r="AB147" s="80"/>
    </row>
    <row r="148" spans="16:28" ht="15.75" thickBot="1">
      <c r="P148" s="78" t="s">
        <v>2737</v>
      </c>
      <c r="Q148" s="79" t="s">
        <v>4952</v>
      </c>
      <c r="R148" s="80" t="s">
        <v>4904</v>
      </c>
      <c r="S148" s="80">
        <v>2.7</v>
      </c>
      <c r="T148" s="80" t="s">
        <v>1202</v>
      </c>
      <c r="U148" s="79"/>
      <c r="W148" s="78" t="s">
        <v>2737</v>
      </c>
      <c r="X148" s="79" t="s">
        <v>4953</v>
      </c>
      <c r="Y148" s="80" t="s">
        <v>4904</v>
      </c>
      <c r="Z148" s="80">
        <v>6.7</v>
      </c>
      <c r="AA148" s="80" t="s">
        <v>1202</v>
      </c>
      <c r="AB148" s="80"/>
    </row>
    <row r="149" spans="16:28" ht="15.75" thickBot="1">
      <c r="P149" s="78" t="s">
        <v>2740</v>
      </c>
      <c r="Q149" s="79" t="s">
        <v>4952</v>
      </c>
      <c r="R149" s="80" t="s">
        <v>4905</v>
      </c>
      <c r="S149" s="80">
        <v>2.8</v>
      </c>
      <c r="T149" s="80" t="s">
        <v>1202</v>
      </c>
      <c r="U149" s="79"/>
      <c r="W149" s="78" t="s">
        <v>2740</v>
      </c>
      <c r="X149" s="79" t="s">
        <v>4953</v>
      </c>
      <c r="Y149" s="80" t="s">
        <v>4905</v>
      </c>
      <c r="Z149" s="80">
        <v>6.4</v>
      </c>
      <c r="AA149" s="80" t="s">
        <v>1202</v>
      </c>
      <c r="AB149" s="80"/>
    </row>
    <row r="150" spans="16:28" ht="15.75" thickBot="1">
      <c r="P150" s="78" t="s">
        <v>2743</v>
      </c>
      <c r="Q150" s="79" t="s">
        <v>4952</v>
      </c>
      <c r="R150" s="80" t="s">
        <v>4906</v>
      </c>
      <c r="S150" s="80">
        <v>1.9</v>
      </c>
      <c r="T150" s="80" t="s">
        <v>495</v>
      </c>
      <c r="U150" s="79"/>
      <c r="W150" s="78" t="s">
        <v>2743</v>
      </c>
      <c r="X150" s="79" t="s">
        <v>4953</v>
      </c>
      <c r="Y150" s="80" t="s">
        <v>4906</v>
      </c>
      <c r="Z150" s="80">
        <v>6.5</v>
      </c>
      <c r="AA150" s="80" t="s">
        <v>495</v>
      </c>
      <c r="AB150" s="80"/>
    </row>
    <row r="151" spans="16:28" ht="15.75" thickBot="1">
      <c r="P151" s="78" t="s">
        <v>1560</v>
      </c>
      <c r="Q151" s="79" t="s">
        <v>4952</v>
      </c>
      <c r="R151" s="80" t="s">
        <v>4907</v>
      </c>
      <c r="S151" s="80">
        <v>1.2</v>
      </c>
      <c r="T151" s="80" t="s">
        <v>1211</v>
      </c>
      <c r="U151" s="79"/>
      <c r="W151" s="78" t="s">
        <v>1560</v>
      </c>
      <c r="X151" s="79" t="s">
        <v>4953</v>
      </c>
      <c r="Y151" s="80" t="s">
        <v>4907</v>
      </c>
      <c r="Z151" s="80">
        <v>5.7</v>
      </c>
      <c r="AA151" s="80" t="s">
        <v>1211</v>
      </c>
      <c r="AB151" s="80"/>
    </row>
    <row r="152" spans="16:28" ht="15.75" thickBot="1">
      <c r="P152" s="78" t="s">
        <v>1740</v>
      </c>
      <c r="Q152" s="79" t="s">
        <v>4952</v>
      </c>
      <c r="R152" s="80" t="s">
        <v>4908</v>
      </c>
      <c r="S152" s="80">
        <v>1.2</v>
      </c>
      <c r="T152" s="80" t="s">
        <v>1211</v>
      </c>
      <c r="U152" s="79"/>
      <c r="W152" s="78" t="s">
        <v>1740</v>
      </c>
      <c r="X152" s="79" t="s">
        <v>4953</v>
      </c>
      <c r="Y152" s="80" t="s">
        <v>4908</v>
      </c>
      <c r="Z152" s="80">
        <v>5.2</v>
      </c>
      <c r="AA152" s="80" t="s">
        <v>1211</v>
      </c>
      <c r="AB152" s="80"/>
    </row>
    <row r="153" spans="16:28" ht="15.75" thickBot="1">
      <c r="P153" s="78" t="s">
        <v>2748</v>
      </c>
      <c r="Q153" s="79" t="s">
        <v>4952</v>
      </c>
      <c r="R153" s="80" t="s">
        <v>4909</v>
      </c>
      <c r="S153" s="80">
        <v>1.2</v>
      </c>
      <c r="T153" s="80" t="s">
        <v>1211</v>
      </c>
      <c r="U153" s="79"/>
      <c r="W153" s="78" t="s">
        <v>2748</v>
      </c>
      <c r="X153" s="79" t="s">
        <v>4953</v>
      </c>
      <c r="Y153" s="80" t="s">
        <v>4909</v>
      </c>
      <c r="Z153" s="80">
        <v>5.7</v>
      </c>
      <c r="AA153" s="80" t="s">
        <v>1211</v>
      </c>
      <c r="AB153" s="80"/>
    </row>
    <row r="154" spans="16:28" ht="15.75" thickBot="1">
      <c r="P154" s="78" t="s">
        <v>2751</v>
      </c>
      <c r="Q154" s="79" t="s">
        <v>4952</v>
      </c>
      <c r="R154" s="80" t="s">
        <v>4910</v>
      </c>
      <c r="S154" s="80">
        <v>1.2</v>
      </c>
      <c r="T154" s="80" t="s">
        <v>1211</v>
      </c>
      <c r="U154" s="79"/>
      <c r="W154" s="78" t="s">
        <v>2751</v>
      </c>
      <c r="X154" s="79" t="s">
        <v>4953</v>
      </c>
      <c r="Y154" s="80" t="s">
        <v>4910</v>
      </c>
      <c r="Z154" s="80">
        <v>5.5</v>
      </c>
      <c r="AA154" s="80" t="s">
        <v>1211</v>
      </c>
      <c r="AB154" s="80"/>
    </row>
    <row r="155" spans="16:28" ht="30.75" thickBot="1">
      <c r="P155" s="78" t="s">
        <v>2493</v>
      </c>
      <c r="Q155" s="79" t="s">
        <v>4952</v>
      </c>
      <c r="R155" s="80" t="s">
        <v>4911</v>
      </c>
      <c r="S155" s="80">
        <v>1.1000000000000001</v>
      </c>
      <c r="T155" s="80" t="s">
        <v>1211</v>
      </c>
      <c r="U155" s="79"/>
      <c r="W155" s="78" t="s">
        <v>2493</v>
      </c>
      <c r="X155" s="79" t="s">
        <v>4953</v>
      </c>
      <c r="Y155" s="80" t="s">
        <v>4911</v>
      </c>
      <c r="Z155" s="80">
        <v>4.9000000000000004</v>
      </c>
      <c r="AA155" s="80" t="s">
        <v>1211</v>
      </c>
      <c r="AB155" s="80"/>
    </row>
    <row r="156" spans="16:28" ht="30.75" thickBot="1">
      <c r="P156" s="78" t="s">
        <v>1400</v>
      </c>
      <c r="Q156" s="79" t="s">
        <v>4952</v>
      </c>
      <c r="R156" s="80" t="s">
        <v>4912</v>
      </c>
      <c r="S156" s="80">
        <v>1.2</v>
      </c>
      <c r="T156" s="80" t="s">
        <v>1211</v>
      </c>
      <c r="U156" s="79"/>
      <c r="W156" s="78" t="s">
        <v>1400</v>
      </c>
      <c r="X156" s="79" t="s">
        <v>4953</v>
      </c>
      <c r="Y156" s="80" t="s">
        <v>4912</v>
      </c>
      <c r="Z156" s="80">
        <v>5.6</v>
      </c>
      <c r="AA156" s="80" t="s">
        <v>1211</v>
      </c>
      <c r="AB156" s="80"/>
    </row>
    <row r="157" spans="16:28" ht="30.75" thickBot="1">
      <c r="P157" s="78" t="s">
        <v>2059</v>
      </c>
      <c r="Q157" s="79" t="s">
        <v>4952</v>
      </c>
      <c r="R157" s="80" t="s">
        <v>4913</v>
      </c>
      <c r="S157" s="80">
        <v>1.1000000000000001</v>
      </c>
      <c r="T157" s="80" t="s">
        <v>1211</v>
      </c>
      <c r="U157" s="79"/>
      <c r="W157" s="78" t="s">
        <v>2059</v>
      </c>
      <c r="X157" s="79" t="s">
        <v>4953</v>
      </c>
      <c r="Y157" s="80" t="s">
        <v>4913</v>
      </c>
      <c r="Z157" s="80">
        <v>5.6</v>
      </c>
      <c r="AA157" s="80" t="s">
        <v>1211</v>
      </c>
      <c r="AB157" s="80"/>
    </row>
    <row r="158" spans="16:28" ht="30.75" thickBot="1">
      <c r="P158" s="78" t="s">
        <v>2030</v>
      </c>
      <c r="Q158" s="79" t="s">
        <v>4952</v>
      </c>
      <c r="R158" s="80" t="s">
        <v>4914</v>
      </c>
      <c r="S158" s="80">
        <v>1.2</v>
      </c>
      <c r="T158" s="80" t="s">
        <v>1211</v>
      </c>
      <c r="U158" s="79"/>
      <c r="W158" s="78" t="s">
        <v>2030</v>
      </c>
      <c r="X158" s="79" t="s">
        <v>4953</v>
      </c>
      <c r="Y158" s="80" t="s">
        <v>4914</v>
      </c>
      <c r="Z158" s="80">
        <v>5.3</v>
      </c>
      <c r="AA158" s="80" t="s">
        <v>1211</v>
      </c>
      <c r="AB158" s="80"/>
    </row>
    <row r="159" spans="16:28" ht="30.75" thickBot="1">
      <c r="P159" s="78" t="s">
        <v>2760</v>
      </c>
      <c r="Q159" s="79" t="s">
        <v>4952</v>
      </c>
      <c r="R159" s="80" t="s">
        <v>4915</v>
      </c>
      <c r="S159" s="80">
        <v>1</v>
      </c>
      <c r="T159" s="80" t="s">
        <v>1211</v>
      </c>
      <c r="U159" s="79"/>
      <c r="W159" s="78" t="s">
        <v>2760</v>
      </c>
      <c r="X159" s="79" t="s">
        <v>4953</v>
      </c>
      <c r="Y159" s="80" t="s">
        <v>4915</v>
      </c>
      <c r="Z159" s="80">
        <v>5.6</v>
      </c>
      <c r="AA159" s="80" t="s">
        <v>1211</v>
      </c>
      <c r="AB159" s="80"/>
    </row>
    <row r="160" spans="16:28" ht="15.75" thickBot="1">
      <c r="P160" s="78" t="s">
        <v>2763</v>
      </c>
      <c r="Q160" s="79" t="s">
        <v>4952</v>
      </c>
      <c r="R160" s="80" t="s">
        <v>4916</v>
      </c>
      <c r="S160" s="80">
        <v>2.7</v>
      </c>
      <c r="T160" s="80" t="s">
        <v>1202</v>
      </c>
      <c r="U160" s="79"/>
      <c r="W160" s="78" t="s">
        <v>2763</v>
      </c>
      <c r="X160" s="79" t="s">
        <v>4953</v>
      </c>
      <c r="Y160" s="80" t="s">
        <v>4916</v>
      </c>
      <c r="Z160" s="80">
        <v>6.7</v>
      </c>
      <c r="AA160" s="80" t="s">
        <v>1202</v>
      </c>
      <c r="AB160" s="80"/>
    </row>
    <row r="161" spans="16:28" ht="15.75" thickBot="1">
      <c r="P161" s="78" t="s">
        <v>2766</v>
      </c>
      <c r="Q161" s="79" t="s">
        <v>4952</v>
      </c>
      <c r="R161" s="80" t="s">
        <v>4917</v>
      </c>
      <c r="S161" s="80">
        <v>1</v>
      </c>
      <c r="T161" s="80" t="s">
        <v>1211</v>
      </c>
      <c r="U161" s="79"/>
      <c r="W161" s="78" t="s">
        <v>2766</v>
      </c>
      <c r="X161" s="79" t="s">
        <v>4953</v>
      </c>
      <c r="Y161" s="80" t="s">
        <v>4917</v>
      </c>
      <c r="Z161" s="80">
        <v>4.8</v>
      </c>
      <c r="AA161" s="80" t="s">
        <v>1211</v>
      </c>
      <c r="AB161" s="80"/>
    </row>
    <row r="162" spans="16:28" ht="30.75" thickBot="1">
      <c r="P162" s="78" t="s">
        <v>2769</v>
      </c>
      <c r="Q162" s="79" t="s">
        <v>4952</v>
      </c>
      <c r="R162" s="80" t="s">
        <v>4918</v>
      </c>
      <c r="S162" s="80">
        <v>1.1000000000000001</v>
      </c>
      <c r="T162" s="80" t="s">
        <v>1211</v>
      </c>
      <c r="U162" s="79"/>
      <c r="W162" s="78" t="s">
        <v>2769</v>
      </c>
      <c r="X162" s="79" t="s">
        <v>4953</v>
      </c>
      <c r="Y162" s="80" t="s">
        <v>4918</v>
      </c>
      <c r="Z162" s="80">
        <v>5</v>
      </c>
      <c r="AA162" s="80" t="s">
        <v>1211</v>
      </c>
      <c r="AB162" s="80"/>
    </row>
    <row r="163" spans="16:28" ht="30.75" thickBot="1">
      <c r="P163" s="83" t="s">
        <v>1214</v>
      </c>
      <c r="Q163" s="84" t="s">
        <v>4955</v>
      </c>
      <c r="R163" s="85" t="s">
        <v>4848</v>
      </c>
      <c r="S163" s="85">
        <v>1.1000000000000001</v>
      </c>
      <c r="T163" s="85" t="s">
        <v>1211</v>
      </c>
      <c r="W163" s="82" t="s">
        <v>2772</v>
      </c>
      <c r="X163" s="79" t="s">
        <v>4953</v>
      </c>
      <c r="Y163" s="80" t="s">
        <v>4919</v>
      </c>
      <c r="Z163" s="80">
        <v>4.9000000000000004</v>
      </c>
      <c r="AA163" s="80" t="s">
        <v>1211</v>
      </c>
      <c r="AB163" s="80"/>
    </row>
    <row r="164" spans="16:28" ht="15.75" thickBot="1">
      <c r="P164" s="78" t="s">
        <v>1227</v>
      </c>
      <c r="Q164" s="79" t="s">
        <v>4955</v>
      </c>
      <c r="R164" s="80" t="s">
        <v>4849</v>
      </c>
      <c r="S164" s="80">
        <v>1.1000000000000001</v>
      </c>
      <c r="T164" s="80" t="s">
        <v>1211</v>
      </c>
      <c r="W164" s="78" t="s">
        <v>2776</v>
      </c>
      <c r="X164" s="79" t="s">
        <v>4953</v>
      </c>
      <c r="Y164" s="80" t="s">
        <v>4920</v>
      </c>
      <c r="Z164" s="80">
        <v>4.5</v>
      </c>
      <c r="AA164" s="80" t="s">
        <v>177</v>
      </c>
      <c r="AB164" s="80"/>
    </row>
    <row r="165" spans="16:28" ht="27" thickBot="1">
      <c r="P165" s="78" t="s">
        <v>1208</v>
      </c>
      <c r="Q165" s="79" t="s">
        <v>4955</v>
      </c>
      <c r="R165" s="80" t="s">
        <v>4854</v>
      </c>
      <c r="S165" s="80">
        <v>1</v>
      </c>
      <c r="T165" s="80" t="s">
        <v>1211</v>
      </c>
      <c r="W165" s="78" t="s">
        <v>2780</v>
      </c>
      <c r="X165" s="79" t="s">
        <v>4953</v>
      </c>
      <c r="Y165" s="80" t="s">
        <v>4921</v>
      </c>
      <c r="Z165" s="80">
        <v>6.6</v>
      </c>
      <c r="AA165" s="80" t="s">
        <v>532</v>
      </c>
      <c r="AB165" s="80"/>
    </row>
    <row r="166" spans="16:28" ht="15.75" thickBot="1">
      <c r="P166" s="78" t="s">
        <v>1233</v>
      </c>
      <c r="Q166" s="79" t="s">
        <v>4955</v>
      </c>
      <c r="R166" s="80" t="s">
        <v>4855</v>
      </c>
      <c r="S166" s="80">
        <v>1.4</v>
      </c>
      <c r="T166" s="80" t="s">
        <v>1211</v>
      </c>
      <c r="W166" s="78" t="s">
        <v>2784</v>
      </c>
      <c r="X166" s="79" t="s">
        <v>4953</v>
      </c>
      <c r="Y166" s="80" t="s">
        <v>4922</v>
      </c>
      <c r="Z166" s="80">
        <v>5.4</v>
      </c>
      <c r="AA166" s="80" t="s">
        <v>4386</v>
      </c>
      <c r="AB166" s="80"/>
    </row>
    <row r="167" spans="16:28" ht="15.75" thickBot="1">
      <c r="P167" s="78" t="s">
        <v>1224</v>
      </c>
      <c r="Q167" s="79" t="s">
        <v>4955</v>
      </c>
      <c r="R167" s="80" t="s">
        <v>4856</v>
      </c>
      <c r="S167" s="80">
        <v>0.9</v>
      </c>
      <c r="T167" s="80" t="s">
        <v>1211</v>
      </c>
      <c r="W167" s="78" t="s">
        <v>2788</v>
      </c>
      <c r="X167" s="79" t="s">
        <v>4953</v>
      </c>
      <c r="Y167" s="80" t="s">
        <v>4923</v>
      </c>
      <c r="Z167" s="80">
        <v>5.0999999999999996</v>
      </c>
      <c r="AA167" s="80" t="s">
        <v>1211</v>
      </c>
      <c r="AB167" s="80"/>
    </row>
    <row r="168" spans="16:28" ht="27" thickBot="1">
      <c r="P168" s="78" t="s">
        <v>1230</v>
      </c>
      <c r="Q168" s="79" t="s">
        <v>4955</v>
      </c>
      <c r="R168" s="80" t="s">
        <v>4857</v>
      </c>
      <c r="S168" s="80">
        <v>1.1000000000000001</v>
      </c>
      <c r="T168" s="80" t="s">
        <v>1211</v>
      </c>
      <c r="W168" s="78" t="s">
        <v>2792</v>
      </c>
      <c r="X168" s="79" t="s">
        <v>4953</v>
      </c>
      <c r="Y168" s="80" t="s">
        <v>4924</v>
      </c>
      <c r="Z168" s="80">
        <v>6.3</v>
      </c>
      <c r="AA168" s="80" t="s">
        <v>532</v>
      </c>
      <c r="AB168" s="80"/>
    </row>
    <row r="169" spans="16:28" ht="15.75" thickBot="1">
      <c r="P169" s="78" t="s">
        <v>1218</v>
      </c>
      <c r="Q169" s="79" t="s">
        <v>4955</v>
      </c>
      <c r="R169" s="80" t="s">
        <v>4858</v>
      </c>
      <c r="S169" s="80">
        <v>0.8</v>
      </c>
      <c r="T169" s="80" t="s">
        <v>1211</v>
      </c>
      <c r="W169" s="78" t="s">
        <v>2796</v>
      </c>
      <c r="X169" s="79" t="s">
        <v>4953</v>
      </c>
      <c r="Y169" s="80" t="s">
        <v>4925</v>
      </c>
      <c r="Z169" s="80">
        <v>4.9000000000000004</v>
      </c>
      <c r="AA169" s="80" t="s">
        <v>1211</v>
      </c>
      <c r="AB169" s="80"/>
    </row>
    <row r="170" spans="16:28" ht="15.75" thickBot="1">
      <c r="P170" s="78" t="s">
        <v>1199</v>
      </c>
      <c r="Q170" s="79" t="s">
        <v>4955</v>
      </c>
      <c r="R170" s="80" t="s">
        <v>4859</v>
      </c>
      <c r="S170" s="80">
        <v>1.8</v>
      </c>
      <c r="T170" s="80" t="s">
        <v>1202</v>
      </c>
      <c r="W170" s="78" t="s">
        <v>2800</v>
      </c>
      <c r="X170" s="79" t="s">
        <v>4953</v>
      </c>
      <c r="Y170" s="80" t="s">
        <v>4926</v>
      </c>
      <c r="Z170" s="80">
        <v>5.8</v>
      </c>
      <c r="AA170" s="80" t="s">
        <v>177</v>
      </c>
      <c r="AB170" s="80"/>
    </row>
    <row r="171" spans="16:28" ht="15.75" thickBot="1">
      <c r="P171" s="78" t="s">
        <v>1203</v>
      </c>
      <c r="Q171" s="79" t="s">
        <v>4955</v>
      </c>
      <c r="R171" s="80" t="s">
        <v>4860</v>
      </c>
      <c r="S171" s="80">
        <v>1.8</v>
      </c>
      <c r="T171" s="80" t="s">
        <v>1202</v>
      </c>
      <c r="W171" s="78" t="s">
        <v>2804</v>
      </c>
      <c r="X171" s="79" t="s">
        <v>4953</v>
      </c>
      <c r="Y171" s="80" t="s">
        <v>4927</v>
      </c>
      <c r="Z171" s="80">
        <v>4.7</v>
      </c>
      <c r="AA171" s="80" t="s">
        <v>4386</v>
      </c>
      <c r="AB171" s="80"/>
    </row>
    <row r="172" spans="16:28" ht="15.75" thickBot="1">
      <c r="P172" s="78" t="s">
        <v>1236</v>
      </c>
      <c r="Q172" s="79" t="s">
        <v>4955</v>
      </c>
      <c r="R172" s="80" t="s">
        <v>4861</v>
      </c>
      <c r="S172" s="80">
        <v>1.7</v>
      </c>
      <c r="T172" s="80" t="s">
        <v>1202</v>
      </c>
      <c r="W172" s="78" t="s">
        <v>2808</v>
      </c>
      <c r="X172" s="79" t="s">
        <v>4953</v>
      </c>
      <c r="Y172" s="80" t="s">
        <v>4928</v>
      </c>
      <c r="Z172" s="80">
        <v>4.5999999999999996</v>
      </c>
      <c r="AA172" s="80" t="s">
        <v>1211</v>
      </c>
      <c r="AB172" s="80"/>
    </row>
    <row r="173" spans="16:28" ht="15.75" thickBot="1">
      <c r="P173" s="78" t="s">
        <v>1242</v>
      </c>
      <c r="Q173" s="79" t="s">
        <v>4955</v>
      </c>
      <c r="R173" s="80" t="s">
        <v>4862</v>
      </c>
      <c r="S173" s="80">
        <v>1.8</v>
      </c>
      <c r="T173" s="80" t="s">
        <v>1202</v>
      </c>
      <c r="W173" s="78" t="s">
        <v>2812</v>
      </c>
      <c r="X173" s="79" t="s">
        <v>4953</v>
      </c>
      <c r="Y173" s="80" t="s">
        <v>4929</v>
      </c>
      <c r="Z173" s="80">
        <v>5.0999999999999996</v>
      </c>
      <c r="AA173" s="80" t="s">
        <v>1211</v>
      </c>
      <c r="AB173" s="80"/>
    </row>
    <row r="174" spans="16:28" ht="15.75" thickBot="1">
      <c r="P174" s="78" t="s">
        <v>1268</v>
      </c>
      <c r="Q174" s="79" t="s">
        <v>4955</v>
      </c>
      <c r="R174" s="80" t="s">
        <v>4863</v>
      </c>
      <c r="S174" s="80">
        <v>1.2</v>
      </c>
      <c r="T174" s="80" t="s">
        <v>1211</v>
      </c>
      <c r="W174" s="78" t="s">
        <v>2816</v>
      </c>
      <c r="X174" s="79" t="s">
        <v>4953</v>
      </c>
      <c r="Y174" s="80" t="s">
        <v>4930</v>
      </c>
      <c r="Z174" s="80">
        <v>5.6</v>
      </c>
      <c r="AA174" s="80" t="s">
        <v>1211</v>
      </c>
      <c r="AB174" s="80"/>
    </row>
    <row r="175" spans="16:28" ht="27" thickBot="1">
      <c r="P175" s="78" t="s">
        <v>1271</v>
      </c>
      <c r="Q175" s="79" t="s">
        <v>4955</v>
      </c>
      <c r="R175" s="80" t="s">
        <v>4864</v>
      </c>
      <c r="S175" s="80">
        <v>1.1000000000000001</v>
      </c>
      <c r="T175" s="80" t="s">
        <v>1211</v>
      </c>
      <c r="W175" s="78" t="s">
        <v>2820</v>
      </c>
      <c r="X175" s="79" t="s">
        <v>4953</v>
      </c>
      <c r="Y175" s="80" t="s">
        <v>4931</v>
      </c>
      <c r="Z175" s="80">
        <v>9</v>
      </c>
      <c r="AA175" s="80" t="s">
        <v>198</v>
      </c>
      <c r="AB175" s="80"/>
    </row>
    <row r="176" spans="16:28" ht="27" thickBot="1">
      <c r="P176" s="78" t="s">
        <v>1251</v>
      </c>
      <c r="Q176" s="79" t="s">
        <v>4955</v>
      </c>
      <c r="R176" s="80" t="s">
        <v>4865</v>
      </c>
      <c r="S176" s="80">
        <v>1.1000000000000001</v>
      </c>
      <c r="T176" s="80" t="s">
        <v>1211</v>
      </c>
      <c r="W176" s="78" t="s">
        <v>2825</v>
      </c>
      <c r="X176" s="79" t="s">
        <v>4953</v>
      </c>
      <c r="Y176" s="80" t="s">
        <v>4932</v>
      </c>
      <c r="Z176" s="80">
        <v>8.5</v>
      </c>
      <c r="AA176" s="80" t="s">
        <v>198</v>
      </c>
      <c r="AB176" s="80"/>
    </row>
    <row r="177" spans="16:28" ht="27" thickBot="1">
      <c r="P177" s="78" t="s">
        <v>1274</v>
      </c>
      <c r="Q177" s="79" t="s">
        <v>4955</v>
      </c>
      <c r="R177" s="80" t="s">
        <v>4866</v>
      </c>
      <c r="S177" s="80">
        <v>1.2</v>
      </c>
      <c r="T177" s="80" t="s">
        <v>1211</v>
      </c>
      <c r="W177" s="78" t="s">
        <v>2829</v>
      </c>
      <c r="X177" s="79" t="s">
        <v>4953</v>
      </c>
      <c r="Y177" s="80" t="s">
        <v>4933</v>
      </c>
      <c r="Z177" s="80">
        <v>6.2</v>
      </c>
      <c r="AA177" s="80" t="s">
        <v>532</v>
      </c>
      <c r="AB177" s="80"/>
    </row>
    <row r="178" spans="16:28" ht="15.75" thickBot="1">
      <c r="P178" s="78" t="s">
        <v>1239</v>
      </c>
      <c r="Q178" s="79" t="s">
        <v>4955</v>
      </c>
      <c r="R178" s="80" t="s">
        <v>4867</v>
      </c>
      <c r="S178" s="80">
        <v>1.1000000000000001</v>
      </c>
      <c r="T178" s="80" t="s">
        <v>1211</v>
      </c>
      <c r="W178" s="78" t="s">
        <v>2833</v>
      </c>
      <c r="X178" s="79" t="s">
        <v>4953</v>
      </c>
      <c r="Y178" s="80" t="s">
        <v>4934</v>
      </c>
      <c r="Z178" s="80">
        <v>4.4000000000000004</v>
      </c>
      <c r="AA178" s="80" t="s">
        <v>4386</v>
      </c>
      <c r="AB178" s="80"/>
    </row>
    <row r="179" spans="16:28" ht="15.75" thickBot="1">
      <c r="P179" s="78" t="s">
        <v>1247</v>
      </c>
      <c r="Q179" s="79" t="s">
        <v>4955</v>
      </c>
      <c r="R179" s="80" t="s">
        <v>4868</v>
      </c>
      <c r="S179" s="80">
        <v>0.9</v>
      </c>
      <c r="T179" s="80" t="s">
        <v>1211</v>
      </c>
      <c r="W179" s="78" t="s">
        <v>2837</v>
      </c>
      <c r="X179" s="79" t="s">
        <v>4953</v>
      </c>
      <c r="Y179" s="80" t="s">
        <v>4935</v>
      </c>
      <c r="Z179" s="80">
        <v>5.2</v>
      </c>
      <c r="AA179" s="80" t="s">
        <v>1211</v>
      </c>
      <c r="AB179" s="80"/>
    </row>
    <row r="180" spans="16:28" ht="15.75" thickBot="1">
      <c r="P180" s="78" t="s">
        <v>1254</v>
      </c>
      <c r="Q180" s="79" t="s">
        <v>4955</v>
      </c>
      <c r="R180" s="80" t="s">
        <v>4869</v>
      </c>
      <c r="S180" s="80">
        <v>1</v>
      </c>
      <c r="T180" s="80" t="s">
        <v>1211</v>
      </c>
      <c r="W180" s="78" t="s">
        <v>2841</v>
      </c>
      <c r="X180" s="79" t="s">
        <v>4953</v>
      </c>
      <c r="Y180" s="80" t="s">
        <v>4936</v>
      </c>
      <c r="Z180" s="80">
        <v>5.4</v>
      </c>
      <c r="AA180" s="80" t="s">
        <v>4386</v>
      </c>
      <c r="AB180" s="80"/>
    </row>
    <row r="181" spans="16:28" ht="15.75" thickBot="1">
      <c r="P181" s="78" t="s">
        <v>1264</v>
      </c>
      <c r="Q181" s="79" t="s">
        <v>4955</v>
      </c>
      <c r="R181" s="80" t="s">
        <v>4870</v>
      </c>
      <c r="S181" s="80">
        <v>1.2</v>
      </c>
      <c r="T181" s="80" t="s">
        <v>1211</v>
      </c>
      <c r="W181" s="78" t="s">
        <v>2845</v>
      </c>
      <c r="X181" s="79" t="s">
        <v>4953</v>
      </c>
      <c r="Y181" s="80" t="s">
        <v>4937</v>
      </c>
      <c r="Z181" s="80">
        <v>5.8</v>
      </c>
      <c r="AA181" s="80" t="s">
        <v>1211</v>
      </c>
      <c r="AB181" s="80"/>
    </row>
    <row r="182" spans="16:28" ht="15.75" thickBot="1">
      <c r="P182" s="78" t="s">
        <v>1259</v>
      </c>
      <c r="Q182" s="79" t="s">
        <v>4955</v>
      </c>
      <c r="R182" s="80" t="s">
        <v>4871</v>
      </c>
      <c r="S182" s="80">
        <v>1.2</v>
      </c>
      <c r="T182" s="80" t="s">
        <v>1211</v>
      </c>
      <c r="W182" s="78" t="s">
        <v>2850</v>
      </c>
      <c r="X182" s="79" t="s">
        <v>4953</v>
      </c>
      <c r="Y182" s="80" t="s">
        <v>4938</v>
      </c>
      <c r="Z182" s="80">
        <v>8.3000000000000007</v>
      </c>
      <c r="AA182" s="80" t="s">
        <v>1167</v>
      </c>
      <c r="AB182" s="80"/>
    </row>
    <row r="183" spans="16:28" ht="15.75" thickBot="1">
      <c r="P183" s="78" t="s">
        <v>1289</v>
      </c>
      <c r="Q183" s="79" t="s">
        <v>4955</v>
      </c>
      <c r="R183" s="80" t="s">
        <v>4872</v>
      </c>
      <c r="S183" s="80">
        <v>1.2</v>
      </c>
      <c r="T183" s="80" t="s">
        <v>1211</v>
      </c>
      <c r="W183" s="78" t="s">
        <v>2854</v>
      </c>
      <c r="X183" s="79" t="s">
        <v>4953</v>
      </c>
      <c r="Y183" s="80" t="s">
        <v>4939</v>
      </c>
      <c r="Z183" s="80">
        <v>8.3000000000000007</v>
      </c>
      <c r="AA183" s="80" t="s">
        <v>1167</v>
      </c>
      <c r="AB183" s="80"/>
    </row>
    <row r="184" spans="16:28" ht="15.75" thickBot="1">
      <c r="P184" s="78" t="s">
        <v>1286</v>
      </c>
      <c r="Q184" s="79" t="s">
        <v>4955</v>
      </c>
      <c r="R184" s="80" t="s">
        <v>4873</v>
      </c>
      <c r="S184" s="80">
        <v>1.3</v>
      </c>
      <c r="T184" s="80" t="s">
        <v>1211</v>
      </c>
      <c r="W184" s="78" t="s">
        <v>2858</v>
      </c>
      <c r="X184" s="79" t="s">
        <v>4953</v>
      </c>
      <c r="Y184" s="80" t="s">
        <v>4940</v>
      </c>
      <c r="Z184" s="80">
        <v>8.6999999999999993</v>
      </c>
      <c r="AA184" s="80" t="s">
        <v>1167</v>
      </c>
      <c r="AB184" s="80"/>
    </row>
    <row r="185" spans="16:28" ht="30.75" thickBot="1">
      <c r="P185" s="78" t="s">
        <v>1282</v>
      </c>
      <c r="Q185" s="79" t="s">
        <v>4955</v>
      </c>
      <c r="R185" s="80" t="s">
        <v>4874</v>
      </c>
      <c r="S185" s="80">
        <v>1.2</v>
      </c>
      <c r="T185" s="80" t="s">
        <v>1211</v>
      </c>
      <c r="W185" s="78" t="s">
        <v>2862</v>
      </c>
      <c r="X185" s="79" t="s">
        <v>4953</v>
      </c>
      <c r="Y185" s="80" t="s">
        <v>4941</v>
      </c>
      <c r="Z185" s="80">
        <v>8.8000000000000007</v>
      </c>
      <c r="AA185" s="80" t="s">
        <v>1167</v>
      </c>
      <c r="AB185" s="80"/>
    </row>
    <row r="186" spans="16:28" ht="30.75" thickBot="1">
      <c r="P186" s="78" t="s">
        <v>1279</v>
      </c>
      <c r="Q186" s="79" t="s">
        <v>4955</v>
      </c>
      <c r="R186" s="80" t="s">
        <v>4875</v>
      </c>
      <c r="S186" s="80">
        <v>1.2</v>
      </c>
      <c r="T186" s="80" t="s">
        <v>1211</v>
      </c>
      <c r="W186" s="78" t="s">
        <v>2866</v>
      </c>
      <c r="X186" s="79" t="s">
        <v>4953</v>
      </c>
      <c r="Y186" s="80" t="s">
        <v>4942</v>
      </c>
      <c r="Z186" s="80">
        <v>8.6</v>
      </c>
      <c r="AA186" s="80" t="s">
        <v>1167</v>
      </c>
      <c r="AB186" s="80"/>
    </row>
    <row r="187" spans="16:28" ht="30.75" thickBot="1">
      <c r="P187" s="78" t="s">
        <v>1292</v>
      </c>
      <c r="Q187" s="79" t="s">
        <v>4955</v>
      </c>
      <c r="R187" s="80" t="s">
        <v>4876</v>
      </c>
      <c r="S187" s="80">
        <v>1.9</v>
      </c>
      <c r="T187" s="80" t="s">
        <v>1202</v>
      </c>
      <c r="W187" s="78" t="s">
        <v>2866</v>
      </c>
      <c r="X187" s="79" t="s">
        <v>4953</v>
      </c>
      <c r="Y187" s="80" t="s">
        <v>4943</v>
      </c>
      <c r="Z187" s="80">
        <v>8.8000000000000007</v>
      </c>
      <c r="AA187" s="80" t="s">
        <v>1167</v>
      </c>
      <c r="AB187" s="80"/>
    </row>
    <row r="188" spans="16:28" ht="15.75" thickBot="1">
      <c r="P188" s="78" t="s">
        <v>1304</v>
      </c>
      <c r="Q188" s="79" t="s">
        <v>4955</v>
      </c>
      <c r="R188" s="80" t="s">
        <v>4877</v>
      </c>
      <c r="S188" s="80">
        <v>1.1000000000000001</v>
      </c>
      <c r="T188" s="80" t="s">
        <v>1211</v>
      </c>
      <c r="W188" s="78" t="s">
        <v>2873</v>
      </c>
      <c r="X188" s="79" t="s">
        <v>4953</v>
      </c>
      <c r="Y188" s="80" t="s">
        <v>4944</v>
      </c>
      <c r="Z188" s="80">
        <v>8.5</v>
      </c>
      <c r="AA188" s="80" t="s">
        <v>1167</v>
      </c>
      <c r="AB188" s="80"/>
    </row>
    <row r="189" spans="16:28" ht="15.75" thickBot="1">
      <c r="P189" s="78" t="s">
        <v>1314</v>
      </c>
      <c r="Q189" s="79" t="s">
        <v>4955</v>
      </c>
      <c r="R189" s="80" t="s">
        <v>4878</v>
      </c>
      <c r="S189" s="80">
        <v>1</v>
      </c>
      <c r="T189" s="80" t="s">
        <v>1211</v>
      </c>
      <c r="W189" s="78" t="s">
        <v>2877</v>
      </c>
      <c r="X189" s="79" t="s">
        <v>4953</v>
      </c>
      <c r="Y189" s="80" t="s">
        <v>4945</v>
      </c>
      <c r="Z189" s="80">
        <v>8.8000000000000007</v>
      </c>
      <c r="AA189" s="80" t="s">
        <v>1167</v>
      </c>
      <c r="AB189" s="80"/>
    </row>
    <row r="190" spans="16:28" ht="15.75" thickBot="1">
      <c r="P190" s="78" t="s">
        <v>1301</v>
      </c>
      <c r="Q190" s="79" t="s">
        <v>4955</v>
      </c>
      <c r="R190" s="80" t="s">
        <v>4879</v>
      </c>
      <c r="S190" s="80">
        <v>1.1000000000000001</v>
      </c>
      <c r="T190" s="80" t="s">
        <v>1211</v>
      </c>
      <c r="W190" s="78" t="s">
        <v>2881</v>
      </c>
      <c r="X190" s="79" t="s">
        <v>4953</v>
      </c>
      <c r="Y190" s="80" t="s">
        <v>4946</v>
      </c>
      <c r="Z190" s="80">
        <v>8.8000000000000007</v>
      </c>
      <c r="AA190" s="80" t="s">
        <v>1167</v>
      </c>
      <c r="AB190" s="80"/>
    </row>
    <row r="191" spans="16:28" ht="30.75" thickBot="1">
      <c r="P191" s="78" t="s">
        <v>1317</v>
      </c>
      <c r="Q191" s="79" t="s">
        <v>4955</v>
      </c>
      <c r="R191" s="80" t="s">
        <v>4880</v>
      </c>
      <c r="S191" s="80">
        <v>1</v>
      </c>
      <c r="T191" s="80" t="s">
        <v>1211</v>
      </c>
      <c r="W191" s="78" t="s">
        <v>2885</v>
      </c>
      <c r="X191" s="79" t="s">
        <v>4953</v>
      </c>
      <c r="Y191" s="80" t="s">
        <v>4947</v>
      </c>
      <c r="Z191" s="80">
        <v>8.8000000000000007</v>
      </c>
      <c r="AA191" s="80" t="s">
        <v>1167</v>
      </c>
      <c r="AB191" s="80"/>
    </row>
    <row r="192" spans="16:28" ht="30.75" thickBot="1">
      <c r="P192" s="78" t="s">
        <v>1307</v>
      </c>
      <c r="Q192" s="79" t="s">
        <v>4955</v>
      </c>
      <c r="R192" s="80" t="s">
        <v>4881</v>
      </c>
      <c r="S192" s="80">
        <v>0.9</v>
      </c>
      <c r="T192" s="80" t="s">
        <v>1211</v>
      </c>
      <c r="W192" s="78" t="s">
        <v>2889</v>
      </c>
      <c r="X192" s="79" t="s">
        <v>4953</v>
      </c>
      <c r="Y192" s="80" t="s">
        <v>4948</v>
      </c>
      <c r="Z192" s="80">
        <v>9.1999999999999993</v>
      </c>
      <c r="AA192" s="80" t="s">
        <v>1167</v>
      </c>
      <c r="AB192" s="80"/>
    </row>
    <row r="193" spans="16:28" ht="30.75" thickBot="1">
      <c r="P193" s="78" t="s">
        <v>1310</v>
      </c>
      <c r="Q193" s="79" t="s">
        <v>4955</v>
      </c>
      <c r="R193" s="80" t="s">
        <v>4882</v>
      </c>
      <c r="S193" s="80">
        <v>0.9</v>
      </c>
      <c r="T193" s="80" t="s">
        <v>1211</v>
      </c>
      <c r="W193" s="78" t="s">
        <v>2893</v>
      </c>
      <c r="X193" s="79" t="s">
        <v>4953</v>
      </c>
      <c r="Y193" s="80" t="s">
        <v>4949</v>
      </c>
      <c r="Z193" s="80">
        <v>8.8000000000000007</v>
      </c>
      <c r="AA193" s="80" t="s">
        <v>1167</v>
      </c>
      <c r="AB193" s="80"/>
    </row>
    <row r="194" spans="16:28" ht="30.75" thickBot="1">
      <c r="P194" s="78" t="s">
        <v>1320</v>
      </c>
      <c r="Q194" s="79" t="s">
        <v>4955</v>
      </c>
      <c r="R194" s="80" t="s">
        <v>4883</v>
      </c>
      <c r="S194" s="80">
        <v>1.1000000000000001</v>
      </c>
      <c r="T194" s="80" t="s">
        <v>1211</v>
      </c>
      <c r="W194" s="78" t="s">
        <v>2897</v>
      </c>
      <c r="X194" s="79" t="s">
        <v>4953</v>
      </c>
      <c r="Y194" s="80" t="s">
        <v>4950</v>
      </c>
      <c r="Z194" s="80">
        <v>8.9</v>
      </c>
      <c r="AA194" s="80" t="s">
        <v>1167</v>
      </c>
      <c r="AB194" s="80"/>
    </row>
    <row r="195" spans="16:28" ht="30.75" thickBot="1">
      <c r="P195" s="78" t="s">
        <v>1298</v>
      </c>
      <c r="Q195" s="79" t="s">
        <v>4955</v>
      </c>
      <c r="R195" s="80" t="s">
        <v>4884</v>
      </c>
      <c r="S195" s="80">
        <v>1</v>
      </c>
      <c r="T195" s="80" t="s">
        <v>1211</v>
      </c>
      <c r="W195" s="78" t="s">
        <v>2901</v>
      </c>
      <c r="X195" s="79" t="s">
        <v>4953</v>
      </c>
      <c r="Y195" s="80" t="s">
        <v>4951</v>
      </c>
      <c r="Z195" s="80">
        <v>8.8000000000000007</v>
      </c>
      <c r="AA195" s="80" t="s">
        <v>1167</v>
      </c>
      <c r="AB195" s="80"/>
    </row>
    <row r="196" spans="16:28" ht="15.75" thickBot="1">
      <c r="P196" s="78" t="s">
        <v>1295</v>
      </c>
      <c r="Q196" s="79" t="s">
        <v>4955</v>
      </c>
      <c r="R196" s="80" t="s">
        <v>4885</v>
      </c>
      <c r="S196" s="80">
        <v>1.1000000000000001</v>
      </c>
      <c r="T196" s="80" t="s">
        <v>1211</v>
      </c>
      <c r="W196" s="78" t="s">
        <v>2905</v>
      </c>
      <c r="X196" s="79" t="s">
        <v>4956</v>
      </c>
      <c r="Y196" s="80" t="s">
        <v>4848</v>
      </c>
      <c r="Z196" s="80">
        <v>4.5</v>
      </c>
      <c r="AA196" s="80" t="s">
        <v>4386</v>
      </c>
      <c r="AB196" s="80"/>
    </row>
    <row r="197" spans="16:28" ht="15.75" thickBot="1">
      <c r="P197" s="78" t="s">
        <v>1323</v>
      </c>
      <c r="Q197" s="79" t="s">
        <v>4955</v>
      </c>
      <c r="R197" s="80" t="s">
        <v>4886</v>
      </c>
      <c r="S197" s="80">
        <v>1</v>
      </c>
      <c r="T197" s="80" t="s">
        <v>1211</v>
      </c>
      <c r="W197" s="78" t="s">
        <v>2909</v>
      </c>
      <c r="X197" s="79" t="s">
        <v>4956</v>
      </c>
      <c r="Y197" s="80" t="s">
        <v>4849</v>
      </c>
      <c r="Z197" s="80">
        <v>9.4</v>
      </c>
      <c r="AA197" s="80" t="s">
        <v>736</v>
      </c>
      <c r="AB197" s="80"/>
    </row>
    <row r="198" spans="16:28" ht="15.75" thickBot="1">
      <c r="P198" s="78" t="s">
        <v>1326</v>
      </c>
      <c r="Q198" s="79" t="s">
        <v>4955</v>
      </c>
      <c r="R198" s="80" t="s">
        <v>4887</v>
      </c>
      <c r="S198" s="80">
        <v>1.1000000000000001</v>
      </c>
      <c r="T198" s="80" t="s">
        <v>1211</v>
      </c>
      <c r="W198" s="78" t="s">
        <v>2913</v>
      </c>
      <c r="X198" s="79" t="s">
        <v>4956</v>
      </c>
      <c r="Y198" s="80" t="s">
        <v>4854</v>
      </c>
      <c r="Z198" s="80">
        <v>9.3000000000000007</v>
      </c>
      <c r="AA198" s="80" t="s">
        <v>736</v>
      </c>
      <c r="AB198" s="80"/>
    </row>
    <row r="199" spans="16:28" ht="15.75" thickBot="1">
      <c r="P199" s="78" t="s">
        <v>1329</v>
      </c>
      <c r="Q199" s="79" t="s">
        <v>4955</v>
      </c>
      <c r="R199" s="80" t="s">
        <v>4888</v>
      </c>
      <c r="S199" s="80">
        <v>1.1000000000000001</v>
      </c>
      <c r="T199" s="80" t="s">
        <v>1211</v>
      </c>
      <c r="W199" s="78" t="s">
        <v>2917</v>
      </c>
      <c r="X199" s="79" t="s">
        <v>4956</v>
      </c>
      <c r="Y199" s="80" t="s">
        <v>4855</v>
      </c>
      <c r="Z199" s="80">
        <v>9.4</v>
      </c>
      <c r="AA199" s="80" t="s">
        <v>736</v>
      </c>
      <c r="AB199" s="80"/>
    </row>
    <row r="200" spans="16:28" ht="15.75" thickBot="1">
      <c r="P200" s="78" t="s">
        <v>1332</v>
      </c>
      <c r="Q200" s="79" t="s">
        <v>4955</v>
      </c>
      <c r="R200" s="80" t="s">
        <v>4889</v>
      </c>
      <c r="S200" s="80">
        <v>0.9</v>
      </c>
      <c r="T200" s="80" t="s">
        <v>1211</v>
      </c>
      <c r="W200" s="78" t="s">
        <v>2921</v>
      </c>
      <c r="X200" s="79" t="s">
        <v>4956</v>
      </c>
      <c r="Y200" s="80" t="s">
        <v>4856</v>
      </c>
      <c r="Z200" s="80">
        <v>27.5</v>
      </c>
      <c r="AA200" s="80" t="s">
        <v>736</v>
      </c>
      <c r="AB200" s="80"/>
    </row>
    <row r="201" spans="16:28" ht="15.75" thickBot="1">
      <c r="P201" s="78" t="s">
        <v>1337</v>
      </c>
      <c r="Q201" s="79" t="s">
        <v>4955</v>
      </c>
      <c r="R201" s="80" t="s">
        <v>4891</v>
      </c>
      <c r="S201" s="80">
        <v>1.1000000000000001</v>
      </c>
      <c r="T201" s="80" t="s">
        <v>1211</v>
      </c>
      <c r="W201" s="78" t="s">
        <v>2925</v>
      </c>
      <c r="X201" s="79" t="s">
        <v>4956</v>
      </c>
      <c r="Y201" s="80" t="s">
        <v>4857</v>
      </c>
      <c r="Z201" s="80">
        <v>25.5</v>
      </c>
      <c r="AA201" s="80" t="s">
        <v>736</v>
      </c>
      <c r="AB201" s="80"/>
    </row>
    <row r="202" spans="16:28" ht="15.75" thickBot="1">
      <c r="P202" s="78" t="s">
        <v>1340</v>
      </c>
      <c r="Q202" s="79" t="s">
        <v>4955</v>
      </c>
      <c r="R202" s="80" t="s">
        <v>4893</v>
      </c>
      <c r="S202" s="80">
        <v>0.8</v>
      </c>
      <c r="T202" s="80" t="s">
        <v>1211</v>
      </c>
      <c r="W202" s="78" t="s">
        <v>2929</v>
      </c>
      <c r="X202" s="79" t="s">
        <v>4956</v>
      </c>
      <c r="Y202" s="80" t="s">
        <v>4858</v>
      </c>
      <c r="Z202" s="80">
        <v>23.2</v>
      </c>
      <c r="AA202" s="80" t="s">
        <v>736</v>
      </c>
      <c r="AB202" s="80"/>
    </row>
    <row r="203" spans="16:28" ht="15.75" thickBot="1">
      <c r="P203" s="78" t="s">
        <v>1343</v>
      </c>
      <c r="Q203" s="79" t="s">
        <v>4955</v>
      </c>
      <c r="R203" s="80" t="s">
        <v>4894</v>
      </c>
      <c r="S203" s="80">
        <v>1</v>
      </c>
      <c r="T203" s="80" t="s">
        <v>1211</v>
      </c>
      <c r="W203" s="78" t="s">
        <v>2933</v>
      </c>
      <c r="X203" s="79" t="s">
        <v>4956</v>
      </c>
      <c r="Y203" s="80" t="s">
        <v>4859</v>
      </c>
      <c r="Z203" s="80">
        <v>19.2</v>
      </c>
      <c r="AA203" s="80" t="s">
        <v>736</v>
      </c>
      <c r="AB203" s="80"/>
    </row>
    <row r="204" spans="16:28" ht="15.75" thickBot="1">
      <c r="P204" s="78" t="s">
        <v>1346</v>
      </c>
      <c r="Q204" s="79" t="s">
        <v>4955</v>
      </c>
      <c r="R204" s="80" t="s">
        <v>4895</v>
      </c>
      <c r="S204" s="80">
        <v>0.8</v>
      </c>
      <c r="T204" s="80" t="s">
        <v>1211</v>
      </c>
      <c r="W204" s="78" t="s">
        <v>2937</v>
      </c>
      <c r="X204" s="79" t="s">
        <v>4956</v>
      </c>
      <c r="Y204" s="80" t="s">
        <v>4860</v>
      </c>
      <c r="Z204" s="80">
        <v>4.5999999999999996</v>
      </c>
      <c r="AA204" s="80" t="s">
        <v>1211</v>
      </c>
      <c r="AB204" s="80"/>
    </row>
    <row r="205" spans="16:28" ht="15.75" thickBot="1">
      <c r="P205" s="78" t="s">
        <v>1349</v>
      </c>
      <c r="Q205" s="79" t="s">
        <v>4955</v>
      </c>
      <c r="R205" s="80" t="s">
        <v>4896</v>
      </c>
      <c r="S205" s="80">
        <v>1.1000000000000001</v>
      </c>
      <c r="T205" s="80" t="s">
        <v>1211</v>
      </c>
      <c r="W205" s="78" t="s">
        <v>2941</v>
      </c>
      <c r="X205" s="79" t="s">
        <v>4956</v>
      </c>
      <c r="Y205" s="80" t="s">
        <v>4861</v>
      </c>
      <c r="Z205" s="80">
        <v>4.0999999999999996</v>
      </c>
      <c r="AA205" s="80" t="s">
        <v>1211</v>
      </c>
      <c r="AB205" s="80"/>
    </row>
    <row r="206" spans="16:28" ht="27" thickBot="1">
      <c r="P206" s="78" t="s">
        <v>1352</v>
      </c>
      <c r="Q206" s="79" t="s">
        <v>4955</v>
      </c>
      <c r="R206" s="80" t="s">
        <v>4897</v>
      </c>
      <c r="S206" s="80">
        <v>0.9</v>
      </c>
      <c r="T206" s="80" t="s">
        <v>1211</v>
      </c>
      <c r="W206" s="78" t="s">
        <v>2945</v>
      </c>
      <c r="X206" s="79" t="s">
        <v>4956</v>
      </c>
      <c r="Y206" s="80" t="s">
        <v>4862</v>
      </c>
      <c r="Z206" s="80">
        <v>6.6</v>
      </c>
      <c r="AA206" s="80" t="s">
        <v>532</v>
      </c>
      <c r="AB206" s="80"/>
    </row>
    <row r="207" spans="16:28" ht="15.75" thickBot="1">
      <c r="P207" s="78" t="s">
        <v>1355</v>
      </c>
      <c r="Q207" s="79" t="s">
        <v>4955</v>
      </c>
      <c r="R207" s="80" t="s">
        <v>4900</v>
      </c>
      <c r="S207" s="80">
        <v>0.9</v>
      </c>
      <c r="T207" s="80" t="s">
        <v>1211</v>
      </c>
      <c r="W207" s="83" t="s">
        <v>1199</v>
      </c>
      <c r="X207" s="84" t="s">
        <v>4957</v>
      </c>
      <c r="Y207" s="85" t="s">
        <v>4848</v>
      </c>
      <c r="Z207" s="85">
        <v>6.6</v>
      </c>
      <c r="AA207" s="85" t="s">
        <v>1202</v>
      </c>
    </row>
    <row r="208" spans="16:28" ht="15.75" thickBot="1">
      <c r="P208" s="78" t="s">
        <v>1358</v>
      </c>
      <c r="Q208" s="79" t="s">
        <v>4955</v>
      </c>
      <c r="R208" s="80" t="s">
        <v>4901</v>
      </c>
      <c r="S208" s="80">
        <v>0.9</v>
      </c>
      <c r="T208" s="80" t="s">
        <v>1211</v>
      </c>
      <c r="W208" s="78" t="s">
        <v>1203</v>
      </c>
      <c r="X208" s="79" t="s">
        <v>4957</v>
      </c>
      <c r="Y208" s="80" t="s">
        <v>4849</v>
      </c>
      <c r="Z208" s="80">
        <v>6.7</v>
      </c>
      <c r="AA208" s="80" t="s">
        <v>1202</v>
      </c>
    </row>
    <row r="209" spans="16:27" ht="15.75" thickBot="1">
      <c r="P209" s="78" t="s">
        <v>1363</v>
      </c>
      <c r="Q209" s="79" t="s">
        <v>4955</v>
      </c>
      <c r="R209" s="80" t="s">
        <v>4902</v>
      </c>
      <c r="S209" s="80">
        <v>1</v>
      </c>
      <c r="T209" s="80" t="s">
        <v>1211</v>
      </c>
      <c r="W209" s="78" t="s">
        <v>1208</v>
      </c>
      <c r="X209" s="79" t="s">
        <v>4957</v>
      </c>
      <c r="Y209" s="80" t="s">
        <v>4854</v>
      </c>
      <c r="Z209" s="80">
        <v>5.6</v>
      </c>
      <c r="AA209" s="80" t="s">
        <v>1211</v>
      </c>
    </row>
    <row r="210" spans="16:27" ht="15.75" thickBot="1">
      <c r="P210" s="78" t="s">
        <v>1366</v>
      </c>
      <c r="Q210" s="79" t="s">
        <v>4955</v>
      </c>
      <c r="R210" s="80" t="s">
        <v>4903</v>
      </c>
      <c r="S210" s="80">
        <v>1.2</v>
      </c>
      <c r="T210" s="80" t="s">
        <v>1211</v>
      </c>
      <c r="W210" s="78" t="s">
        <v>1214</v>
      </c>
      <c r="X210" s="79" t="s">
        <v>4957</v>
      </c>
      <c r="Y210" s="80" t="s">
        <v>4855</v>
      </c>
      <c r="Z210" s="80">
        <v>5.7</v>
      </c>
      <c r="AA210" s="80" t="s">
        <v>1211</v>
      </c>
    </row>
    <row r="211" spans="16:27" ht="15.75" thickBot="1">
      <c r="P211" s="78" t="s">
        <v>1369</v>
      </c>
      <c r="Q211" s="79" t="s">
        <v>4955</v>
      </c>
      <c r="R211" s="80" t="s">
        <v>4904</v>
      </c>
      <c r="S211" s="80">
        <v>1.1000000000000001</v>
      </c>
      <c r="T211" s="80" t="s">
        <v>1211</v>
      </c>
      <c r="W211" s="78" t="s">
        <v>1218</v>
      </c>
      <c r="X211" s="79" t="s">
        <v>4957</v>
      </c>
      <c r="Y211" s="80" t="s">
        <v>4856</v>
      </c>
      <c r="Z211" s="80">
        <v>5</v>
      </c>
      <c r="AA211" s="80" t="s">
        <v>1211</v>
      </c>
    </row>
    <row r="212" spans="16:27" ht="15.75" thickBot="1">
      <c r="P212" s="78" t="s">
        <v>1372</v>
      </c>
      <c r="Q212" s="79" t="s">
        <v>4955</v>
      </c>
      <c r="R212" s="80" t="s">
        <v>4905</v>
      </c>
      <c r="S212" s="80">
        <v>1.8</v>
      </c>
      <c r="T212" s="80" t="s">
        <v>1202</v>
      </c>
      <c r="W212" s="78" t="s">
        <v>1224</v>
      </c>
      <c r="X212" s="79" t="s">
        <v>4957</v>
      </c>
      <c r="Y212" s="80" t="s">
        <v>4857</v>
      </c>
      <c r="Z212" s="80">
        <v>4.9000000000000004</v>
      </c>
      <c r="AA212" s="80" t="s">
        <v>1211</v>
      </c>
    </row>
    <row r="213" spans="16:27" ht="15.75" thickBot="1">
      <c r="P213" s="78" t="s">
        <v>1375</v>
      </c>
      <c r="Q213" s="79" t="s">
        <v>4955</v>
      </c>
      <c r="R213" s="80" t="s">
        <v>4906</v>
      </c>
      <c r="S213" s="80">
        <v>1.6</v>
      </c>
      <c r="T213" s="80" t="s">
        <v>1202</v>
      </c>
      <c r="W213" s="78" t="s">
        <v>1227</v>
      </c>
      <c r="X213" s="79" t="s">
        <v>4957</v>
      </c>
      <c r="Y213" s="80" t="s">
        <v>4858</v>
      </c>
      <c r="Z213" s="80">
        <v>4.7</v>
      </c>
      <c r="AA213" s="80" t="s">
        <v>1211</v>
      </c>
    </row>
    <row r="214" spans="16:27" ht="15.75" thickBot="1">
      <c r="P214" s="78" t="s">
        <v>1378</v>
      </c>
      <c r="Q214" s="79" t="s">
        <v>4955</v>
      </c>
      <c r="R214" s="80" t="s">
        <v>4907</v>
      </c>
      <c r="S214" s="80">
        <v>1.7</v>
      </c>
      <c r="T214" s="80" t="s">
        <v>1202</v>
      </c>
      <c r="W214" s="78" t="s">
        <v>1230</v>
      </c>
      <c r="X214" s="79" t="s">
        <v>4957</v>
      </c>
      <c r="Y214" s="80" t="s">
        <v>4859</v>
      </c>
      <c r="Z214" s="80">
        <v>5.0999999999999996</v>
      </c>
      <c r="AA214" s="80" t="s">
        <v>1211</v>
      </c>
    </row>
    <row r="215" spans="16:27" ht="15.75" thickBot="1">
      <c r="P215" s="78" t="s">
        <v>1381</v>
      </c>
      <c r="Q215" s="79" t="s">
        <v>4955</v>
      </c>
      <c r="R215" s="80" t="s">
        <v>4908</v>
      </c>
      <c r="S215" s="80">
        <v>1.8</v>
      </c>
      <c r="T215" s="80" t="s">
        <v>1202</v>
      </c>
      <c r="W215" s="78" t="s">
        <v>1233</v>
      </c>
      <c r="X215" s="79" t="s">
        <v>4957</v>
      </c>
      <c r="Y215" s="80" t="s">
        <v>4860</v>
      </c>
      <c r="Z215" s="80">
        <v>5</v>
      </c>
      <c r="AA215" s="80" t="s">
        <v>1211</v>
      </c>
    </row>
    <row r="216" spans="16:27" ht="15.75" thickBot="1">
      <c r="P216" s="78" t="s">
        <v>1385</v>
      </c>
      <c r="Q216" s="79" t="s">
        <v>4955</v>
      </c>
      <c r="R216" s="80" t="s">
        <v>4909</v>
      </c>
      <c r="S216" s="80">
        <v>0.9</v>
      </c>
      <c r="T216" s="80" t="s">
        <v>1211</v>
      </c>
      <c r="W216" s="78" t="s">
        <v>1236</v>
      </c>
      <c r="X216" s="79" t="s">
        <v>4957</v>
      </c>
      <c r="Y216" s="80" t="s">
        <v>4861</v>
      </c>
      <c r="Z216" s="80">
        <v>6.5</v>
      </c>
      <c r="AA216" s="80" t="s">
        <v>1202</v>
      </c>
    </row>
    <row r="217" spans="16:27" ht="15.75" thickBot="1">
      <c r="P217" s="78" t="s">
        <v>1389</v>
      </c>
      <c r="Q217" s="79" t="s">
        <v>4955</v>
      </c>
      <c r="R217" s="80" t="s">
        <v>4910</v>
      </c>
      <c r="S217" s="80">
        <v>1</v>
      </c>
      <c r="T217" s="80" t="s">
        <v>1211</v>
      </c>
      <c r="W217" s="78" t="s">
        <v>1239</v>
      </c>
      <c r="X217" s="79" t="s">
        <v>4957</v>
      </c>
      <c r="Y217" s="80" t="s">
        <v>4862</v>
      </c>
      <c r="Z217" s="80">
        <v>4.9000000000000004</v>
      </c>
      <c r="AA217" s="80" t="s">
        <v>1211</v>
      </c>
    </row>
    <row r="218" spans="16:27" ht="15.75" thickBot="1">
      <c r="P218" s="78" t="s">
        <v>1392</v>
      </c>
      <c r="Q218" s="79" t="s">
        <v>4955</v>
      </c>
      <c r="R218" s="80" t="s">
        <v>4911</v>
      </c>
      <c r="S218" s="80">
        <v>0.8</v>
      </c>
      <c r="T218" s="80" t="s">
        <v>1211</v>
      </c>
      <c r="W218" s="78" t="s">
        <v>1242</v>
      </c>
      <c r="X218" s="79" t="s">
        <v>4957</v>
      </c>
      <c r="Y218" s="80" t="s">
        <v>4863</v>
      </c>
      <c r="Z218" s="80">
        <v>6.6</v>
      </c>
      <c r="AA218" s="80" t="s">
        <v>1202</v>
      </c>
    </row>
    <row r="219" spans="16:27" ht="15.75" thickBot="1">
      <c r="P219" s="78" t="s">
        <v>1395</v>
      </c>
      <c r="Q219" s="79" t="s">
        <v>4955</v>
      </c>
      <c r="R219" s="80" t="s">
        <v>4912</v>
      </c>
      <c r="S219" s="80">
        <v>1</v>
      </c>
      <c r="T219" s="80" t="s">
        <v>1211</v>
      </c>
      <c r="W219" s="78" t="s">
        <v>1247</v>
      </c>
      <c r="X219" s="79" t="s">
        <v>4957</v>
      </c>
      <c r="Y219" s="80" t="s">
        <v>4864</v>
      </c>
      <c r="Z219" s="80">
        <v>5.7</v>
      </c>
      <c r="AA219" s="80" t="s">
        <v>1211</v>
      </c>
    </row>
    <row r="220" spans="16:27" ht="15.75" thickBot="1">
      <c r="P220" s="78" t="s">
        <v>1400</v>
      </c>
      <c r="Q220" s="79" t="s">
        <v>4955</v>
      </c>
      <c r="R220" s="80" t="s">
        <v>4913</v>
      </c>
      <c r="S220" s="80">
        <v>0.8</v>
      </c>
      <c r="T220" s="80" t="s">
        <v>1211</v>
      </c>
      <c r="W220" s="78" t="s">
        <v>1251</v>
      </c>
      <c r="X220" s="79" t="s">
        <v>4957</v>
      </c>
      <c r="Y220" s="80" t="s">
        <v>4865</v>
      </c>
      <c r="Z220" s="80">
        <v>5.3</v>
      </c>
      <c r="AA220" s="80" t="s">
        <v>1211</v>
      </c>
    </row>
    <row r="221" spans="16:27" ht="15.75" thickBot="1">
      <c r="P221" s="78" t="s">
        <v>1403</v>
      </c>
      <c r="Q221" s="79" t="s">
        <v>4955</v>
      </c>
      <c r="R221" s="80" t="s">
        <v>4914</v>
      </c>
      <c r="S221" s="80">
        <v>0.9</v>
      </c>
      <c r="T221" s="80" t="s">
        <v>1211</v>
      </c>
      <c r="W221" s="78" t="s">
        <v>1254</v>
      </c>
      <c r="X221" s="79" t="s">
        <v>4957</v>
      </c>
      <c r="Y221" s="80" t="s">
        <v>4866</v>
      </c>
      <c r="Z221" s="80">
        <v>5.4</v>
      </c>
      <c r="AA221" s="80" t="s">
        <v>1211</v>
      </c>
    </row>
    <row r="222" spans="16:27" ht="15.75" thickBot="1">
      <c r="P222" s="78" t="s">
        <v>1406</v>
      </c>
      <c r="Q222" s="79" t="s">
        <v>4955</v>
      </c>
      <c r="R222" s="80" t="s">
        <v>4915</v>
      </c>
      <c r="S222" s="80">
        <v>0.9</v>
      </c>
      <c r="T222" s="80" t="s">
        <v>1211</v>
      </c>
      <c r="W222" s="78" t="s">
        <v>1259</v>
      </c>
      <c r="X222" s="79" t="s">
        <v>4957</v>
      </c>
      <c r="Y222" s="80" t="s">
        <v>4867</v>
      </c>
      <c r="Z222" s="80">
        <v>4.5999999999999996</v>
      </c>
      <c r="AA222" s="80" t="s">
        <v>1211</v>
      </c>
    </row>
    <row r="223" spans="16:27" ht="15.75" thickBot="1">
      <c r="P223" s="78" t="s">
        <v>1409</v>
      </c>
      <c r="Q223" s="79" t="s">
        <v>4955</v>
      </c>
      <c r="R223" s="80" t="s">
        <v>4916</v>
      </c>
      <c r="S223" s="80">
        <v>0.8</v>
      </c>
      <c r="T223" s="80" t="s">
        <v>1211</v>
      </c>
      <c r="W223" s="78" t="s">
        <v>1264</v>
      </c>
      <c r="X223" s="79" t="s">
        <v>4957</v>
      </c>
      <c r="Y223" s="80" t="s">
        <v>4868</v>
      </c>
      <c r="Z223" s="80">
        <v>4.5</v>
      </c>
      <c r="AA223" s="80" t="s">
        <v>1211</v>
      </c>
    </row>
    <row r="224" spans="16:27" ht="15.75" thickBot="1">
      <c r="P224" s="78" t="s">
        <v>1412</v>
      </c>
      <c r="Q224" s="79" t="s">
        <v>4955</v>
      </c>
      <c r="R224" s="80" t="s">
        <v>4917</v>
      </c>
      <c r="S224" s="80">
        <v>1.2</v>
      </c>
      <c r="T224" s="80" t="s">
        <v>1211</v>
      </c>
      <c r="W224" s="78" t="s">
        <v>1268</v>
      </c>
      <c r="X224" s="79" t="s">
        <v>4957</v>
      </c>
      <c r="Y224" s="80" t="s">
        <v>4869</v>
      </c>
      <c r="Z224" s="80">
        <v>5.5</v>
      </c>
      <c r="AA224" s="80" t="s">
        <v>1211</v>
      </c>
    </row>
    <row r="225" spans="16:27" ht="15.75" thickBot="1">
      <c r="P225" s="78" t="s">
        <v>1417</v>
      </c>
      <c r="Q225" s="79" t="s">
        <v>4955</v>
      </c>
      <c r="R225" s="80" t="s">
        <v>4918</v>
      </c>
      <c r="S225" s="80">
        <v>1.1000000000000001</v>
      </c>
      <c r="T225" s="80" t="s">
        <v>1211</v>
      </c>
      <c r="W225" s="78" t="s">
        <v>1271</v>
      </c>
      <c r="X225" s="79" t="s">
        <v>4957</v>
      </c>
      <c r="Y225" s="80" t="s">
        <v>4870</v>
      </c>
      <c r="Z225" s="80">
        <v>5.5</v>
      </c>
      <c r="AA225" s="80" t="s">
        <v>1211</v>
      </c>
    </row>
    <row r="226" spans="16:27" ht="15.75" thickBot="1">
      <c r="P226" s="78" t="s">
        <v>1420</v>
      </c>
      <c r="Q226" s="79" t="s">
        <v>4955</v>
      </c>
      <c r="R226" s="80" t="s">
        <v>4919</v>
      </c>
      <c r="S226" s="80">
        <v>1.1000000000000001</v>
      </c>
      <c r="T226" s="80" t="s">
        <v>1211</v>
      </c>
      <c r="W226" s="78" t="s">
        <v>1274</v>
      </c>
      <c r="X226" s="79" t="s">
        <v>4957</v>
      </c>
      <c r="Y226" s="80" t="s">
        <v>4871</v>
      </c>
      <c r="Z226" s="80">
        <v>5.5</v>
      </c>
      <c r="AA226" s="80" t="s">
        <v>1211</v>
      </c>
    </row>
    <row r="227" spans="16:27" ht="15.75" thickBot="1">
      <c r="P227" s="78" t="s">
        <v>1425</v>
      </c>
      <c r="Q227" s="79" t="s">
        <v>4955</v>
      </c>
      <c r="R227" s="80" t="s">
        <v>4920</v>
      </c>
      <c r="S227" s="80">
        <v>1</v>
      </c>
      <c r="T227" s="80" t="s">
        <v>1211</v>
      </c>
      <c r="W227" s="78" t="s">
        <v>1279</v>
      </c>
      <c r="X227" s="79" t="s">
        <v>4957</v>
      </c>
      <c r="Y227" s="80" t="s">
        <v>4872</v>
      </c>
      <c r="Z227" s="80">
        <v>4.5999999999999996</v>
      </c>
      <c r="AA227" s="80" t="s">
        <v>1211</v>
      </c>
    </row>
    <row r="228" spans="16:27" ht="15.75" thickBot="1">
      <c r="P228" s="78" t="s">
        <v>1428</v>
      </c>
      <c r="Q228" s="79" t="s">
        <v>4955</v>
      </c>
      <c r="R228" s="80" t="s">
        <v>4921</v>
      </c>
      <c r="S228" s="80">
        <v>1.9</v>
      </c>
      <c r="T228" s="80" t="s">
        <v>1202</v>
      </c>
      <c r="W228" s="78" t="s">
        <v>1282</v>
      </c>
      <c r="X228" s="79" t="s">
        <v>4957</v>
      </c>
      <c r="Y228" s="80" t="s">
        <v>4873</v>
      </c>
      <c r="Z228" s="80">
        <v>5.5</v>
      </c>
      <c r="AA228" s="80" t="s">
        <v>1211</v>
      </c>
    </row>
    <row r="229" spans="16:27" ht="15.75" thickBot="1">
      <c r="P229" s="78" t="s">
        <v>1431</v>
      </c>
      <c r="Q229" s="79" t="s">
        <v>4955</v>
      </c>
      <c r="R229" s="80" t="s">
        <v>4922</v>
      </c>
      <c r="S229" s="80">
        <v>1</v>
      </c>
      <c r="T229" s="80" t="s">
        <v>1211</v>
      </c>
      <c r="W229" s="78" t="s">
        <v>1286</v>
      </c>
      <c r="X229" s="79" t="s">
        <v>4957</v>
      </c>
      <c r="Y229" s="80" t="s">
        <v>4874</v>
      </c>
      <c r="Z229" s="80">
        <v>4.5</v>
      </c>
      <c r="AA229" s="80" t="s">
        <v>1211</v>
      </c>
    </row>
    <row r="230" spans="16:27" ht="15.75" thickBot="1">
      <c r="P230" s="78" t="s">
        <v>1436</v>
      </c>
      <c r="Q230" s="79" t="s">
        <v>4955</v>
      </c>
      <c r="R230" s="80" t="s">
        <v>4923</v>
      </c>
      <c r="S230" s="80">
        <v>1.1000000000000001</v>
      </c>
      <c r="T230" s="80" t="s">
        <v>1211</v>
      </c>
      <c r="W230" s="78" t="s">
        <v>1289</v>
      </c>
      <c r="X230" s="79" t="s">
        <v>4957</v>
      </c>
      <c r="Y230" s="80" t="s">
        <v>4875</v>
      </c>
      <c r="Z230" s="80">
        <v>5.4</v>
      </c>
      <c r="AA230" s="80" t="s">
        <v>1211</v>
      </c>
    </row>
    <row r="231" spans="16:27" ht="15.75" thickBot="1">
      <c r="P231" s="78" t="s">
        <v>1439</v>
      </c>
      <c r="Q231" s="79" t="s">
        <v>4955</v>
      </c>
      <c r="R231" s="80" t="s">
        <v>4924</v>
      </c>
      <c r="S231" s="80">
        <v>1.8</v>
      </c>
      <c r="T231" s="80" t="s">
        <v>1202</v>
      </c>
      <c r="W231" s="78" t="s">
        <v>1292</v>
      </c>
      <c r="X231" s="79" t="s">
        <v>4957</v>
      </c>
      <c r="Y231" s="80" t="s">
        <v>4876</v>
      </c>
      <c r="Z231" s="80">
        <v>6.6</v>
      </c>
      <c r="AA231" s="80" t="s">
        <v>1202</v>
      </c>
    </row>
    <row r="232" spans="16:27" ht="15.75" thickBot="1">
      <c r="P232" s="78" t="s">
        <v>1444</v>
      </c>
      <c r="Q232" s="79" t="s">
        <v>4955</v>
      </c>
      <c r="R232" s="80" t="s">
        <v>4925</v>
      </c>
      <c r="S232" s="80">
        <v>1.1000000000000001</v>
      </c>
      <c r="T232" s="80" t="s">
        <v>1211</v>
      </c>
      <c r="W232" s="78" t="s">
        <v>1295</v>
      </c>
      <c r="X232" s="79" t="s">
        <v>4957</v>
      </c>
      <c r="Y232" s="80" t="s">
        <v>4877</v>
      </c>
      <c r="Z232" s="80">
        <v>5.3</v>
      </c>
      <c r="AA232" s="80" t="s">
        <v>1211</v>
      </c>
    </row>
    <row r="233" spans="16:27" ht="15.75" thickBot="1">
      <c r="P233" s="78" t="s">
        <v>1447</v>
      </c>
      <c r="Q233" s="79" t="s">
        <v>4955</v>
      </c>
      <c r="R233" s="80" t="s">
        <v>4926</v>
      </c>
      <c r="S233" s="80">
        <v>1.2</v>
      </c>
      <c r="T233" s="80" t="s">
        <v>1211</v>
      </c>
      <c r="W233" s="78" t="s">
        <v>1298</v>
      </c>
      <c r="X233" s="79" t="s">
        <v>4957</v>
      </c>
      <c r="Y233" s="80" t="s">
        <v>4878</v>
      </c>
      <c r="Z233" s="80">
        <v>4.4000000000000004</v>
      </c>
      <c r="AA233" s="80" t="s">
        <v>1211</v>
      </c>
    </row>
    <row r="234" spans="16:27" ht="15.75" thickBot="1">
      <c r="P234" s="78" t="s">
        <v>1450</v>
      </c>
      <c r="Q234" s="79" t="s">
        <v>4955</v>
      </c>
      <c r="R234" s="80" t="s">
        <v>4927</v>
      </c>
      <c r="S234" s="80">
        <v>0.8</v>
      </c>
      <c r="T234" s="80" t="s">
        <v>1211</v>
      </c>
      <c r="W234" s="78" t="s">
        <v>1301</v>
      </c>
      <c r="X234" s="79" t="s">
        <v>4957</v>
      </c>
      <c r="Y234" s="80" t="s">
        <v>4879</v>
      </c>
      <c r="Z234" s="80">
        <v>5.2</v>
      </c>
      <c r="AA234" s="80" t="s">
        <v>1211</v>
      </c>
    </row>
    <row r="235" spans="16:27" ht="15.75" thickBot="1">
      <c r="P235" s="78" t="s">
        <v>1455</v>
      </c>
      <c r="Q235" s="79" t="s">
        <v>4955</v>
      </c>
      <c r="R235" s="80" t="s">
        <v>4928</v>
      </c>
      <c r="S235" s="80">
        <v>1.1000000000000001</v>
      </c>
      <c r="T235" s="80" t="s">
        <v>1211</v>
      </c>
      <c r="W235" s="78" t="s">
        <v>1304</v>
      </c>
      <c r="X235" s="79" t="s">
        <v>4957</v>
      </c>
      <c r="Y235" s="80" t="s">
        <v>4880</v>
      </c>
      <c r="Z235" s="80">
        <v>5.2</v>
      </c>
      <c r="AA235" s="80" t="s">
        <v>1211</v>
      </c>
    </row>
    <row r="236" spans="16:27" ht="15.75" thickBot="1">
      <c r="P236" s="78" t="s">
        <v>1459</v>
      </c>
      <c r="Q236" s="79" t="s">
        <v>4955</v>
      </c>
      <c r="R236" s="80" t="s">
        <v>4929</v>
      </c>
      <c r="S236" s="80">
        <v>1.8</v>
      </c>
      <c r="T236" s="80" t="s">
        <v>1202</v>
      </c>
      <c r="W236" s="78" t="s">
        <v>1307</v>
      </c>
      <c r="X236" s="79" t="s">
        <v>4957</v>
      </c>
      <c r="Y236" s="80" t="s">
        <v>4881</v>
      </c>
      <c r="Z236" s="80">
        <v>5.0999999999999996</v>
      </c>
      <c r="AA236" s="80" t="s">
        <v>1211</v>
      </c>
    </row>
    <row r="237" spans="16:27" ht="15.75" thickBot="1">
      <c r="P237" s="78" t="s">
        <v>1462</v>
      </c>
      <c r="Q237" s="79" t="s">
        <v>4955</v>
      </c>
      <c r="R237" s="80" t="s">
        <v>4930</v>
      </c>
      <c r="S237" s="80">
        <v>1.2</v>
      </c>
      <c r="T237" s="80" t="s">
        <v>1211</v>
      </c>
      <c r="W237" s="78" t="s">
        <v>1310</v>
      </c>
      <c r="X237" s="79" t="s">
        <v>4957</v>
      </c>
      <c r="Y237" s="80" t="s">
        <v>4882</v>
      </c>
      <c r="Z237" s="80">
        <v>5</v>
      </c>
      <c r="AA237" s="80" t="s">
        <v>1211</v>
      </c>
    </row>
    <row r="238" spans="16:27" ht="15.75" thickBot="1">
      <c r="P238" s="78" t="s">
        <v>1465</v>
      </c>
      <c r="Q238" s="79" t="s">
        <v>4955</v>
      </c>
      <c r="R238" s="80" t="s">
        <v>4931</v>
      </c>
      <c r="S238" s="80">
        <v>1</v>
      </c>
      <c r="T238" s="80" t="s">
        <v>1211</v>
      </c>
      <c r="W238" s="78" t="s">
        <v>1314</v>
      </c>
      <c r="X238" s="79" t="s">
        <v>4957</v>
      </c>
      <c r="Y238" s="80" t="s">
        <v>4883</v>
      </c>
      <c r="Z238" s="80">
        <v>4.8</v>
      </c>
      <c r="AA238" s="80" t="s">
        <v>1211</v>
      </c>
    </row>
    <row r="239" spans="16:27" ht="15.75" thickBot="1">
      <c r="P239" s="78" t="s">
        <v>1469</v>
      </c>
      <c r="Q239" s="79" t="s">
        <v>4955</v>
      </c>
      <c r="R239" s="80" t="s">
        <v>4932</v>
      </c>
      <c r="S239" s="80">
        <v>1.9</v>
      </c>
      <c r="T239" s="80" t="s">
        <v>1202</v>
      </c>
      <c r="W239" s="78" t="s">
        <v>1317</v>
      </c>
      <c r="X239" s="79" t="s">
        <v>4957</v>
      </c>
      <c r="Y239" s="80" t="s">
        <v>4884</v>
      </c>
      <c r="Z239" s="80">
        <v>4.7</v>
      </c>
      <c r="AA239" s="80" t="s">
        <v>1211</v>
      </c>
    </row>
    <row r="240" spans="16:27" ht="15.75" thickBot="1">
      <c r="P240" s="78" t="s">
        <v>4958</v>
      </c>
      <c r="Q240" s="79" t="s">
        <v>4955</v>
      </c>
      <c r="R240" s="80" t="s">
        <v>4933</v>
      </c>
      <c r="S240" s="80">
        <v>0.9</v>
      </c>
      <c r="T240" s="80" t="s">
        <v>1211</v>
      </c>
      <c r="W240" s="78" t="s">
        <v>1320</v>
      </c>
      <c r="X240" s="79" t="s">
        <v>4957</v>
      </c>
      <c r="Y240" s="80" t="s">
        <v>4885</v>
      </c>
      <c r="Z240" s="80">
        <v>4.7</v>
      </c>
      <c r="AA240" s="80" t="s">
        <v>1211</v>
      </c>
    </row>
    <row r="241" spans="16:27" ht="15.75" thickBot="1">
      <c r="P241" s="78" t="s">
        <v>1477</v>
      </c>
      <c r="Q241" s="79" t="s">
        <v>4955</v>
      </c>
      <c r="R241" s="80" t="s">
        <v>4934</v>
      </c>
      <c r="S241" s="80">
        <v>1.2</v>
      </c>
      <c r="T241" s="80" t="s">
        <v>1211</v>
      </c>
      <c r="W241" s="78" t="s">
        <v>1323</v>
      </c>
      <c r="X241" s="79" t="s">
        <v>4957</v>
      </c>
      <c r="Y241" s="80" t="s">
        <v>4886</v>
      </c>
      <c r="Z241" s="80">
        <v>4.9000000000000004</v>
      </c>
      <c r="AA241" s="80" t="s">
        <v>1211</v>
      </c>
    </row>
    <row r="242" spans="16:27" ht="15.75" thickBot="1">
      <c r="P242" s="78" t="s">
        <v>1480</v>
      </c>
      <c r="Q242" s="79" t="s">
        <v>4955</v>
      </c>
      <c r="R242" s="80" t="s">
        <v>4935</v>
      </c>
      <c r="S242" s="80">
        <v>1.1000000000000001</v>
      </c>
      <c r="T242" s="80" t="s">
        <v>1211</v>
      </c>
      <c r="W242" s="78" t="s">
        <v>1326</v>
      </c>
      <c r="X242" s="79" t="s">
        <v>4957</v>
      </c>
      <c r="Y242" s="80" t="s">
        <v>4887</v>
      </c>
      <c r="Z242" s="80">
        <v>5.4</v>
      </c>
      <c r="AA242" s="80" t="s">
        <v>1211</v>
      </c>
    </row>
    <row r="243" spans="16:27" ht="15.75" thickBot="1">
      <c r="P243" s="78" t="s">
        <v>1485</v>
      </c>
      <c r="Q243" s="79" t="s">
        <v>4955</v>
      </c>
      <c r="R243" s="80" t="s">
        <v>4936</v>
      </c>
      <c r="S243" s="80">
        <v>1</v>
      </c>
      <c r="T243" s="80" t="s">
        <v>1211</v>
      </c>
      <c r="W243" s="78" t="s">
        <v>1329</v>
      </c>
      <c r="X243" s="79" t="s">
        <v>4957</v>
      </c>
      <c r="Y243" s="80" t="s">
        <v>4888</v>
      </c>
      <c r="Z243" s="80">
        <v>5.3</v>
      </c>
      <c r="AA243" s="80" t="s">
        <v>1211</v>
      </c>
    </row>
    <row r="244" spans="16:27" ht="15.75" thickBot="1">
      <c r="P244" s="78" t="s">
        <v>1488</v>
      </c>
      <c r="Q244" s="79" t="s">
        <v>4955</v>
      </c>
      <c r="R244" s="80" t="s">
        <v>4937</v>
      </c>
      <c r="S244" s="80">
        <v>1.2</v>
      </c>
      <c r="T244" s="80" t="s">
        <v>1211</v>
      </c>
      <c r="W244" s="78" t="s">
        <v>1332</v>
      </c>
      <c r="X244" s="79" t="s">
        <v>4957</v>
      </c>
      <c r="Y244" s="80" t="s">
        <v>4889</v>
      </c>
      <c r="Z244" s="80">
        <v>4.8</v>
      </c>
      <c r="AA244" s="80" t="s">
        <v>1211</v>
      </c>
    </row>
    <row r="245" spans="16:27" ht="27" thickBot="1">
      <c r="P245" s="78" t="s">
        <v>1492</v>
      </c>
      <c r="Q245" s="79" t="s">
        <v>4955</v>
      </c>
      <c r="R245" s="80" t="s">
        <v>4938</v>
      </c>
      <c r="S245" s="80">
        <v>1.7</v>
      </c>
      <c r="T245" s="80" t="s">
        <v>532</v>
      </c>
      <c r="W245" s="78" t="s">
        <v>1337</v>
      </c>
      <c r="X245" s="79" t="s">
        <v>4957</v>
      </c>
      <c r="Y245" s="80" t="s">
        <v>4891</v>
      </c>
      <c r="Z245" s="80">
        <v>5.5</v>
      </c>
      <c r="AA245" s="80" t="s">
        <v>1211</v>
      </c>
    </row>
    <row r="246" spans="16:27" ht="27" thickBot="1">
      <c r="P246" s="78" t="s">
        <v>1495</v>
      </c>
      <c r="Q246" s="79" t="s">
        <v>4955</v>
      </c>
      <c r="R246" s="80" t="s">
        <v>4939</v>
      </c>
      <c r="S246" s="80">
        <v>1.8</v>
      </c>
      <c r="T246" s="80" t="s">
        <v>532</v>
      </c>
      <c r="W246" s="78" t="s">
        <v>1340</v>
      </c>
      <c r="X246" s="79" t="s">
        <v>4957</v>
      </c>
      <c r="Y246" s="80" t="s">
        <v>4893</v>
      </c>
      <c r="Z246" s="80">
        <v>5.0999999999999996</v>
      </c>
      <c r="AA246" s="80" t="s">
        <v>1211</v>
      </c>
    </row>
    <row r="247" spans="16:27" ht="15.75" thickBot="1">
      <c r="P247" s="78" t="s">
        <v>1498</v>
      </c>
      <c r="Q247" s="79" t="s">
        <v>4955</v>
      </c>
      <c r="R247" s="80" t="s">
        <v>4940</v>
      </c>
      <c r="S247" s="80">
        <v>1.7</v>
      </c>
      <c r="T247" s="80" t="s">
        <v>1202</v>
      </c>
      <c r="W247" s="78" t="s">
        <v>1343</v>
      </c>
      <c r="X247" s="79" t="s">
        <v>4957</v>
      </c>
      <c r="Y247" s="80" t="s">
        <v>4894</v>
      </c>
      <c r="Z247" s="80">
        <v>4.7</v>
      </c>
      <c r="AA247" s="80" t="s">
        <v>1211</v>
      </c>
    </row>
    <row r="248" spans="16:27" ht="15.75" thickBot="1">
      <c r="P248" s="78" t="s">
        <v>1501</v>
      </c>
      <c r="Q248" s="79" t="s">
        <v>4955</v>
      </c>
      <c r="R248" s="80" t="s">
        <v>4941</v>
      </c>
      <c r="S248" s="80">
        <v>1.2</v>
      </c>
      <c r="T248" s="80" t="s">
        <v>1211</v>
      </c>
      <c r="W248" s="78" t="s">
        <v>1346</v>
      </c>
      <c r="X248" s="79" t="s">
        <v>4957</v>
      </c>
      <c r="Y248" s="80" t="s">
        <v>4895</v>
      </c>
      <c r="Z248" s="80">
        <v>5.2</v>
      </c>
      <c r="AA248" s="80" t="s">
        <v>1211</v>
      </c>
    </row>
    <row r="249" spans="16:27" ht="15.75" thickBot="1">
      <c r="P249" s="78" t="s">
        <v>1504</v>
      </c>
      <c r="Q249" s="79" t="s">
        <v>4955</v>
      </c>
      <c r="R249" s="80" t="s">
        <v>4942</v>
      </c>
      <c r="S249" s="80">
        <v>1.2</v>
      </c>
      <c r="T249" s="80" t="s">
        <v>1211</v>
      </c>
      <c r="W249" s="78" t="s">
        <v>1349</v>
      </c>
      <c r="X249" s="79" t="s">
        <v>4957</v>
      </c>
      <c r="Y249" s="80" t="s">
        <v>4896</v>
      </c>
      <c r="Z249" s="80">
        <v>4.5</v>
      </c>
      <c r="AA249" s="80" t="s">
        <v>1211</v>
      </c>
    </row>
    <row r="250" spans="16:27" ht="15.75" thickBot="1">
      <c r="P250" s="78" t="s">
        <v>1507</v>
      </c>
      <c r="Q250" s="79" t="s">
        <v>4955</v>
      </c>
      <c r="R250" s="80" t="s">
        <v>4943</v>
      </c>
      <c r="S250" s="80">
        <v>1.2</v>
      </c>
      <c r="T250" s="80" t="s">
        <v>1211</v>
      </c>
      <c r="W250" s="78" t="s">
        <v>1352</v>
      </c>
      <c r="X250" s="79" t="s">
        <v>4957</v>
      </c>
      <c r="Y250" s="80" t="s">
        <v>4897</v>
      </c>
      <c r="Z250" s="80">
        <v>4.5999999999999996</v>
      </c>
      <c r="AA250" s="80" t="s">
        <v>1211</v>
      </c>
    </row>
    <row r="251" spans="16:27" ht="15.75" thickBot="1">
      <c r="P251" s="78" t="s">
        <v>1510</v>
      </c>
      <c r="Q251" s="79" t="s">
        <v>4955</v>
      </c>
      <c r="R251" s="80" t="s">
        <v>4944</v>
      </c>
      <c r="S251" s="80">
        <v>0.8</v>
      </c>
      <c r="T251" s="80" t="s">
        <v>1211</v>
      </c>
      <c r="W251" s="78" t="s">
        <v>1355</v>
      </c>
      <c r="X251" s="79" t="s">
        <v>4957</v>
      </c>
      <c r="Y251" s="80" t="s">
        <v>4900</v>
      </c>
      <c r="Z251" s="80">
        <v>4.7</v>
      </c>
      <c r="AA251" s="80" t="s">
        <v>1211</v>
      </c>
    </row>
    <row r="252" spans="16:27" ht="15.75" thickBot="1">
      <c r="P252" s="78" t="s">
        <v>1513</v>
      </c>
      <c r="Q252" s="79" t="s">
        <v>4955</v>
      </c>
      <c r="R252" s="80" t="s">
        <v>4945</v>
      </c>
      <c r="S252" s="80">
        <v>0.9</v>
      </c>
      <c r="T252" s="80" t="s">
        <v>1211</v>
      </c>
      <c r="W252" s="78" t="s">
        <v>1358</v>
      </c>
      <c r="X252" s="79" t="s">
        <v>4957</v>
      </c>
      <c r="Y252" s="80" t="s">
        <v>4901</v>
      </c>
      <c r="Z252" s="80">
        <v>5.2</v>
      </c>
      <c r="AA252" s="80" t="s">
        <v>1211</v>
      </c>
    </row>
    <row r="253" spans="16:27" ht="15.75" thickBot="1">
      <c r="P253" s="78" t="s">
        <v>1516</v>
      </c>
      <c r="Q253" s="79" t="s">
        <v>4955</v>
      </c>
      <c r="R253" s="80" t="s">
        <v>4946</v>
      </c>
      <c r="S253" s="80">
        <v>1.1000000000000001</v>
      </c>
      <c r="T253" s="80" t="s">
        <v>1211</v>
      </c>
      <c r="W253" s="78" t="s">
        <v>1363</v>
      </c>
      <c r="X253" s="79" t="s">
        <v>4957</v>
      </c>
      <c r="Y253" s="80" t="s">
        <v>4902</v>
      </c>
      <c r="Z253" s="80">
        <v>5.4</v>
      </c>
      <c r="AA253" s="80" t="s">
        <v>1211</v>
      </c>
    </row>
    <row r="254" spans="16:27" ht="15.75" thickBot="1">
      <c r="P254" s="78" t="s">
        <v>1519</v>
      </c>
      <c r="Q254" s="79" t="s">
        <v>4955</v>
      </c>
      <c r="R254" s="80" t="s">
        <v>4947</v>
      </c>
      <c r="S254" s="80">
        <v>0.9</v>
      </c>
      <c r="T254" s="80" t="s">
        <v>1211</v>
      </c>
      <c r="W254" s="78" t="s">
        <v>1366</v>
      </c>
      <c r="X254" s="79" t="s">
        <v>4957</v>
      </c>
      <c r="Y254" s="80" t="s">
        <v>4903</v>
      </c>
      <c r="Z254" s="80">
        <v>5.5</v>
      </c>
      <c r="AA254" s="80" t="s">
        <v>1211</v>
      </c>
    </row>
    <row r="255" spans="16:27" ht="15.75" thickBot="1">
      <c r="P255" s="78" t="s">
        <v>1524</v>
      </c>
      <c r="Q255" s="79" t="s">
        <v>4955</v>
      </c>
      <c r="R255" s="80" t="s">
        <v>4948</v>
      </c>
      <c r="S255" s="80">
        <v>0.8</v>
      </c>
      <c r="T255" s="80" t="s">
        <v>1211</v>
      </c>
      <c r="W255" s="78" t="s">
        <v>1369</v>
      </c>
      <c r="X255" s="79" t="s">
        <v>4957</v>
      </c>
      <c r="Y255" s="80" t="s">
        <v>4904</v>
      </c>
      <c r="Z255" s="80">
        <v>5.3</v>
      </c>
      <c r="AA255" s="80" t="s">
        <v>1211</v>
      </c>
    </row>
    <row r="256" spans="16:27" ht="15.75" thickBot="1">
      <c r="P256" s="78" t="s">
        <v>1527</v>
      </c>
      <c r="Q256" s="79" t="s">
        <v>4955</v>
      </c>
      <c r="R256" s="80" t="s">
        <v>4949</v>
      </c>
      <c r="S256" s="80">
        <v>0.9</v>
      </c>
      <c r="T256" s="80" t="s">
        <v>1211</v>
      </c>
      <c r="W256" s="78" t="s">
        <v>1372</v>
      </c>
      <c r="X256" s="79" t="s">
        <v>4957</v>
      </c>
      <c r="Y256" s="80" t="s">
        <v>4905</v>
      </c>
      <c r="Z256" s="80">
        <v>6.5</v>
      </c>
      <c r="AA256" s="80" t="s">
        <v>1202</v>
      </c>
    </row>
    <row r="257" spans="16:27" ht="15.75" thickBot="1">
      <c r="P257" s="78" t="s">
        <v>1530</v>
      </c>
      <c r="Q257" s="79" t="s">
        <v>4955</v>
      </c>
      <c r="R257" s="80" t="s">
        <v>4950</v>
      </c>
      <c r="S257" s="80">
        <v>1.9</v>
      </c>
      <c r="T257" s="80" t="s">
        <v>1202</v>
      </c>
      <c r="W257" s="78" t="s">
        <v>1375</v>
      </c>
      <c r="X257" s="79" t="s">
        <v>4957</v>
      </c>
      <c r="Y257" s="80" t="s">
        <v>4906</v>
      </c>
      <c r="Z257" s="80">
        <v>6.6</v>
      </c>
      <c r="AA257" s="80" t="s">
        <v>1202</v>
      </c>
    </row>
    <row r="258" spans="16:27" ht="15.75" thickBot="1">
      <c r="P258" s="78" t="s">
        <v>1535</v>
      </c>
      <c r="Q258" s="79" t="s">
        <v>4955</v>
      </c>
      <c r="R258" s="80" t="s">
        <v>4951</v>
      </c>
      <c r="S258" s="80">
        <v>1.7</v>
      </c>
      <c r="T258" s="80" t="s">
        <v>1202</v>
      </c>
      <c r="W258" s="78" t="s">
        <v>1378</v>
      </c>
      <c r="X258" s="79" t="s">
        <v>4957</v>
      </c>
      <c r="Y258" s="80" t="s">
        <v>4907</v>
      </c>
      <c r="Z258" s="80">
        <v>6.8</v>
      </c>
      <c r="AA258" s="80" t="s">
        <v>1202</v>
      </c>
    </row>
    <row r="259" spans="16:27" ht="15.75" thickBot="1">
      <c r="P259" s="78" t="s">
        <v>1538</v>
      </c>
      <c r="Q259" s="79" t="s">
        <v>4959</v>
      </c>
      <c r="R259" s="80" t="s">
        <v>4848</v>
      </c>
      <c r="S259" s="80">
        <v>1.1000000000000001</v>
      </c>
      <c r="T259" s="80" t="s">
        <v>1211</v>
      </c>
      <c r="W259" s="78" t="s">
        <v>1381</v>
      </c>
      <c r="X259" s="79" t="s">
        <v>4957</v>
      </c>
      <c r="Y259" s="80" t="s">
        <v>4908</v>
      </c>
      <c r="Z259" s="80">
        <v>6.7</v>
      </c>
      <c r="AA259" s="80" t="s">
        <v>1202</v>
      </c>
    </row>
    <row r="260" spans="16:27" ht="15.75" thickBot="1">
      <c r="P260" s="78" t="s">
        <v>1541</v>
      </c>
      <c r="Q260" s="79" t="s">
        <v>4959</v>
      </c>
      <c r="R260" s="80" t="s">
        <v>4849</v>
      </c>
      <c r="S260" s="80">
        <v>1.1000000000000001</v>
      </c>
      <c r="T260" s="80" t="s">
        <v>1211</v>
      </c>
      <c r="W260" s="78" t="s">
        <v>1385</v>
      </c>
      <c r="X260" s="79" t="s">
        <v>4957</v>
      </c>
      <c r="Y260" s="80" t="s">
        <v>4909</v>
      </c>
      <c r="Z260" s="80">
        <v>4.5</v>
      </c>
      <c r="AA260" s="80" t="s">
        <v>1211</v>
      </c>
    </row>
    <row r="261" spans="16:27" ht="30.75" thickBot="1">
      <c r="P261" s="78" t="s">
        <v>1544</v>
      </c>
      <c r="Q261" s="79" t="s">
        <v>4959</v>
      </c>
      <c r="R261" s="80" t="s">
        <v>4854</v>
      </c>
      <c r="S261" s="80">
        <v>1.8</v>
      </c>
      <c r="T261" s="80" t="s">
        <v>532</v>
      </c>
      <c r="W261" s="78" t="s">
        <v>1389</v>
      </c>
      <c r="X261" s="79" t="s">
        <v>4957</v>
      </c>
      <c r="Y261" s="80" t="s">
        <v>4910</v>
      </c>
      <c r="Z261" s="80">
        <v>4.7</v>
      </c>
      <c r="AA261" s="80" t="s">
        <v>1211</v>
      </c>
    </row>
    <row r="262" spans="16:27" ht="15.75" thickBot="1">
      <c r="P262" s="78" t="s">
        <v>1548</v>
      </c>
      <c r="Q262" s="79" t="s">
        <v>4959</v>
      </c>
      <c r="R262" s="80" t="s">
        <v>4855</v>
      </c>
      <c r="S262" s="80">
        <v>1</v>
      </c>
      <c r="T262" s="80" t="s">
        <v>1211</v>
      </c>
      <c r="W262" s="78" t="s">
        <v>1392</v>
      </c>
      <c r="X262" s="79" t="s">
        <v>4957</v>
      </c>
      <c r="Y262" s="80" t="s">
        <v>4911</v>
      </c>
      <c r="Z262" s="80">
        <v>4.7</v>
      </c>
      <c r="AA262" s="80" t="s">
        <v>1211</v>
      </c>
    </row>
    <row r="263" spans="16:27" ht="15.75" thickBot="1">
      <c r="P263" s="78" t="s">
        <v>1551</v>
      </c>
      <c r="Q263" s="79" t="s">
        <v>4959</v>
      </c>
      <c r="R263" s="80" t="s">
        <v>4856</v>
      </c>
      <c r="S263" s="80">
        <v>1</v>
      </c>
      <c r="T263" s="80" t="s">
        <v>1211</v>
      </c>
      <c r="W263" s="78" t="s">
        <v>1395</v>
      </c>
      <c r="X263" s="79" t="s">
        <v>4957</v>
      </c>
      <c r="Y263" s="80" t="s">
        <v>4912</v>
      </c>
      <c r="Z263" s="80">
        <v>5</v>
      </c>
      <c r="AA263" s="80" t="s">
        <v>1211</v>
      </c>
    </row>
    <row r="264" spans="16:27" ht="30.75" thickBot="1">
      <c r="P264" s="78" t="s">
        <v>1554</v>
      </c>
      <c r="Q264" s="79" t="s">
        <v>4959</v>
      </c>
      <c r="R264" s="80" t="s">
        <v>4857</v>
      </c>
      <c r="S264" s="80">
        <v>1.9</v>
      </c>
      <c r="T264" s="80" t="s">
        <v>1202</v>
      </c>
      <c r="W264" s="78" t="s">
        <v>1400</v>
      </c>
      <c r="X264" s="79" t="s">
        <v>4957</v>
      </c>
      <c r="Y264" s="80" t="s">
        <v>4913</v>
      </c>
      <c r="Z264" s="80">
        <v>4.5999999999999996</v>
      </c>
      <c r="AA264" s="80" t="s">
        <v>1211</v>
      </c>
    </row>
    <row r="265" spans="16:27" ht="15.75" thickBot="1">
      <c r="P265" s="78" t="s">
        <v>3291</v>
      </c>
      <c r="Q265" s="79" t="s">
        <v>4959</v>
      </c>
      <c r="R265" s="80" t="s">
        <v>4858</v>
      </c>
      <c r="S265" s="80">
        <v>0.9</v>
      </c>
      <c r="T265" s="80" t="s">
        <v>1211</v>
      </c>
      <c r="W265" s="78" t="s">
        <v>1403</v>
      </c>
      <c r="X265" s="79" t="s">
        <v>4957</v>
      </c>
      <c r="Y265" s="80" t="s">
        <v>4914</v>
      </c>
      <c r="Z265" s="80">
        <v>4.8</v>
      </c>
      <c r="AA265" s="80" t="s">
        <v>1211</v>
      </c>
    </row>
    <row r="266" spans="16:27" ht="30.75" thickBot="1">
      <c r="P266" s="78" t="s">
        <v>1560</v>
      </c>
      <c r="Q266" s="79" t="s">
        <v>4959</v>
      </c>
      <c r="R266" s="80" t="s">
        <v>4859</v>
      </c>
      <c r="S266" s="80">
        <v>0.9</v>
      </c>
      <c r="T266" s="80" t="s">
        <v>1211</v>
      </c>
      <c r="W266" s="78" t="s">
        <v>1406</v>
      </c>
      <c r="X266" s="79" t="s">
        <v>4957</v>
      </c>
      <c r="Y266" s="80" t="s">
        <v>4915</v>
      </c>
      <c r="Z266" s="80">
        <v>4.9000000000000004</v>
      </c>
      <c r="AA266" s="80" t="s">
        <v>1211</v>
      </c>
    </row>
    <row r="267" spans="16:27" ht="27" thickBot="1">
      <c r="P267" s="78" t="s">
        <v>1564</v>
      </c>
      <c r="Q267" s="79" t="s">
        <v>4959</v>
      </c>
      <c r="R267" s="80" t="s">
        <v>4860</v>
      </c>
      <c r="S267" s="80">
        <v>1.8</v>
      </c>
      <c r="T267" s="80" t="s">
        <v>532</v>
      </c>
      <c r="W267" s="78" t="s">
        <v>1409</v>
      </c>
      <c r="X267" s="79" t="s">
        <v>4957</v>
      </c>
      <c r="Y267" s="80" t="s">
        <v>4916</v>
      </c>
      <c r="Z267" s="80">
        <v>5.4</v>
      </c>
      <c r="AA267" s="80" t="s">
        <v>1211</v>
      </c>
    </row>
    <row r="268" spans="16:27" ht="15.75" thickBot="1">
      <c r="P268" s="78" t="s">
        <v>1567</v>
      </c>
      <c r="Q268" s="79" t="s">
        <v>4959</v>
      </c>
      <c r="R268" s="80" t="s">
        <v>4861</v>
      </c>
      <c r="S268" s="80">
        <v>1</v>
      </c>
      <c r="T268" s="80" t="s">
        <v>1211</v>
      </c>
      <c r="W268" s="78" t="s">
        <v>1412</v>
      </c>
      <c r="X268" s="79" t="s">
        <v>4957</v>
      </c>
      <c r="Y268" s="80" t="s">
        <v>4917</v>
      </c>
      <c r="Z268" s="80">
        <v>5.4</v>
      </c>
      <c r="AA268" s="80" t="s">
        <v>1211</v>
      </c>
    </row>
    <row r="269" spans="16:27" ht="15.75" thickBot="1">
      <c r="P269" s="78" t="s">
        <v>1570</v>
      </c>
      <c r="Q269" s="79" t="s">
        <v>4959</v>
      </c>
      <c r="R269" s="80" t="s">
        <v>4862</v>
      </c>
      <c r="S269" s="80">
        <v>1.8</v>
      </c>
      <c r="T269" s="80" t="s">
        <v>1202</v>
      </c>
      <c r="W269" s="78" t="s">
        <v>1417</v>
      </c>
      <c r="X269" s="79" t="s">
        <v>4957</v>
      </c>
      <c r="Y269" s="80" t="s">
        <v>4918</v>
      </c>
      <c r="Z269" s="80">
        <v>5</v>
      </c>
      <c r="AA269" s="80" t="s">
        <v>1211</v>
      </c>
    </row>
    <row r="270" spans="16:27" ht="15.75" thickBot="1">
      <c r="P270" s="78" t="s">
        <v>1573</v>
      </c>
      <c r="Q270" s="79" t="s">
        <v>4959</v>
      </c>
      <c r="R270" s="80" t="s">
        <v>4863</v>
      </c>
      <c r="S270" s="80">
        <v>1.6</v>
      </c>
      <c r="T270" s="80" t="s">
        <v>1202</v>
      </c>
      <c r="W270" s="78" t="s">
        <v>1420</v>
      </c>
      <c r="X270" s="79" t="s">
        <v>4957</v>
      </c>
      <c r="Y270" s="80" t="s">
        <v>4919</v>
      </c>
      <c r="Z270" s="80">
        <v>5.7</v>
      </c>
      <c r="AA270" s="80" t="s">
        <v>1211</v>
      </c>
    </row>
    <row r="271" spans="16:27" ht="27" thickBot="1">
      <c r="P271" s="78" t="s">
        <v>1576</v>
      </c>
      <c r="Q271" s="79" t="s">
        <v>4959</v>
      </c>
      <c r="R271" s="80" t="s">
        <v>4864</v>
      </c>
      <c r="S271" s="80">
        <v>1.9</v>
      </c>
      <c r="T271" s="80" t="s">
        <v>532</v>
      </c>
      <c r="W271" s="78" t="s">
        <v>1425</v>
      </c>
      <c r="X271" s="79" t="s">
        <v>4957</v>
      </c>
      <c r="Y271" s="80" t="s">
        <v>4920</v>
      </c>
      <c r="Z271" s="80">
        <v>5.2</v>
      </c>
      <c r="AA271" s="80" t="s">
        <v>1211</v>
      </c>
    </row>
    <row r="272" spans="16:27" ht="15.75" thickBot="1">
      <c r="P272" s="78" t="s">
        <v>1581</v>
      </c>
      <c r="Q272" s="79" t="s">
        <v>4959</v>
      </c>
      <c r="R272" s="80" t="s">
        <v>4865</v>
      </c>
      <c r="S272" s="80">
        <v>1</v>
      </c>
      <c r="T272" s="80" t="s">
        <v>1211</v>
      </c>
      <c r="W272" s="78" t="s">
        <v>1428</v>
      </c>
      <c r="X272" s="79" t="s">
        <v>4957</v>
      </c>
      <c r="Y272" s="80" t="s">
        <v>4921</v>
      </c>
      <c r="Z272" s="80">
        <v>6.3</v>
      </c>
      <c r="AA272" s="80" t="s">
        <v>1202</v>
      </c>
    </row>
    <row r="273" spans="16:27" ht="15.75" thickBot="1">
      <c r="P273" s="78" t="s">
        <v>1584</v>
      </c>
      <c r="Q273" s="79" t="s">
        <v>4959</v>
      </c>
      <c r="R273" s="80" t="s">
        <v>4866</v>
      </c>
      <c r="S273" s="80">
        <v>1.1000000000000001</v>
      </c>
      <c r="T273" s="80" t="s">
        <v>1211</v>
      </c>
      <c r="W273" s="78" t="s">
        <v>1431</v>
      </c>
      <c r="X273" s="79" t="s">
        <v>4957</v>
      </c>
      <c r="Y273" s="80" t="s">
        <v>4922</v>
      </c>
      <c r="Z273" s="80">
        <v>4.7</v>
      </c>
      <c r="AA273" s="80" t="s">
        <v>1211</v>
      </c>
    </row>
    <row r="274" spans="16:27" ht="15.75" thickBot="1">
      <c r="P274" s="78" t="s">
        <v>1587</v>
      </c>
      <c r="Q274" s="79" t="s">
        <v>4959</v>
      </c>
      <c r="R274" s="80" t="s">
        <v>4867</v>
      </c>
      <c r="S274" s="80">
        <v>0.9</v>
      </c>
      <c r="T274" s="80" t="s">
        <v>1211</v>
      </c>
      <c r="W274" s="78" t="s">
        <v>1436</v>
      </c>
      <c r="X274" s="79" t="s">
        <v>4957</v>
      </c>
      <c r="Y274" s="80" t="s">
        <v>4923</v>
      </c>
      <c r="Z274" s="80">
        <v>5.4</v>
      </c>
      <c r="AA274" s="80" t="s">
        <v>1211</v>
      </c>
    </row>
    <row r="275" spans="16:27" ht="15.75" thickBot="1">
      <c r="P275" s="78" t="s">
        <v>1590</v>
      </c>
      <c r="Q275" s="79" t="s">
        <v>4959</v>
      </c>
      <c r="R275" s="80" t="s">
        <v>4868</v>
      </c>
      <c r="S275" s="80">
        <v>1.1000000000000001</v>
      </c>
      <c r="T275" s="80" t="s">
        <v>1211</v>
      </c>
      <c r="W275" s="78" t="s">
        <v>1439</v>
      </c>
      <c r="X275" s="79" t="s">
        <v>4957</v>
      </c>
      <c r="Y275" s="80" t="s">
        <v>4924</v>
      </c>
      <c r="Z275" s="80">
        <v>6.3</v>
      </c>
      <c r="AA275" s="80" t="s">
        <v>1202</v>
      </c>
    </row>
    <row r="276" spans="16:27" ht="30.75" thickBot="1">
      <c r="P276" s="78" t="s">
        <v>1593</v>
      </c>
      <c r="Q276" s="79" t="s">
        <v>4959</v>
      </c>
      <c r="R276" s="80" t="s">
        <v>4869</v>
      </c>
      <c r="S276" s="80">
        <v>1.7</v>
      </c>
      <c r="T276" s="80" t="s">
        <v>1202</v>
      </c>
      <c r="W276" s="78" t="s">
        <v>1444</v>
      </c>
      <c r="X276" s="79" t="s">
        <v>4957</v>
      </c>
      <c r="Y276" s="80" t="s">
        <v>4925</v>
      </c>
      <c r="Z276" s="80">
        <v>4.9000000000000004</v>
      </c>
      <c r="AA276" s="80" t="s">
        <v>1211</v>
      </c>
    </row>
    <row r="277" spans="16:27" ht="15.75" thickBot="1">
      <c r="P277" s="78" t="s">
        <v>1596</v>
      </c>
      <c r="Q277" s="79" t="s">
        <v>4959</v>
      </c>
      <c r="R277" s="80" t="s">
        <v>4870</v>
      </c>
      <c r="S277" s="80">
        <v>1.1000000000000001</v>
      </c>
      <c r="T277" s="80" t="s">
        <v>1211</v>
      </c>
      <c r="W277" s="78" t="s">
        <v>1447</v>
      </c>
      <c r="X277" s="79" t="s">
        <v>4957</v>
      </c>
      <c r="Y277" s="80" t="s">
        <v>4926</v>
      </c>
      <c r="Z277" s="80">
        <v>5.6</v>
      </c>
      <c r="AA277" s="80" t="s">
        <v>1211</v>
      </c>
    </row>
    <row r="278" spans="16:27" ht="15.75" thickBot="1">
      <c r="P278" s="78" t="s">
        <v>1601</v>
      </c>
      <c r="Q278" s="79" t="s">
        <v>4959</v>
      </c>
      <c r="R278" s="80" t="s">
        <v>4871</v>
      </c>
      <c r="S278" s="80">
        <v>1</v>
      </c>
      <c r="T278" s="80" t="s">
        <v>1211</v>
      </c>
      <c r="W278" s="78" t="s">
        <v>1450</v>
      </c>
      <c r="X278" s="79" t="s">
        <v>4957</v>
      </c>
      <c r="Y278" s="80" t="s">
        <v>4927</v>
      </c>
      <c r="Z278" s="80">
        <v>5.4</v>
      </c>
      <c r="AA278" s="80" t="s">
        <v>1211</v>
      </c>
    </row>
    <row r="279" spans="16:27" ht="27" thickBot="1">
      <c r="P279" s="78" t="s">
        <v>1605</v>
      </c>
      <c r="Q279" s="79" t="s">
        <v>4959</v>
      </c>
      <c r="R279" s="80" t="s">
        <v>4872</v>
      </c>
      <c r="S279" s="80">
        <v>1.9</v>
      </c>
      <c r="T279" s="80" t="s">
        <v>532</v>
      </c>
      <c r="W279" s="78" t="s">
        <v>1455</v>
      </c>
      <c r="X279" s="79" t="s">
        <v>4957</v>
      </c>
      <c r="Y279" s="80" t="s">
        <v>4928</v>
      </c>
      <c r="Z279" s="80">
        <v>5.4</v>
      </c>
      <c r="AA279" s="80" t="s">
        <v>1211</v>
      </c>
    </row>
    <row r="280" spans="16:27" ht="27" thickBot="1">
      <c r="P280" s="78" t="s">
        <v>1609</v>
      </c>
      <c r="Q280" s="79" t="s">
        <v>4959</v>
      </c>
      <c r="R280" s="80" t="s">
        <v>4873</v>
      </c>
      <c r="S280" s="80">
        <v>1.9</v>
      </c>
      <c r="T280" s="80" t="s">
        <v>532</v>
      </c>
      <c r="W280" s="78" t="s">
        <v>1459</v>
      </c>
      <c r="X280" s="79" t="s">
        <v>4957</v>
      </c>
      <c r="Y280" s="80" t="s">
        <v>4929</v>
      </c>
      <c r="Z280" s="80">
        <v>6.3</v>
      </c>
      <c r="AA280" s="80" t="s">
        <v>1202</v>
      </c>
    </row>
    <row r="281" spans="16:27" ht="27" thickBot="1">
      <c r="P281" s="78" t="s">
        <v>1613</v>
      </c>
      <c r="Q281" s="79" t="s">
        <v>4959</v>
      </c>
      <c r="R281" s="80" t="s">
        <v>4874</v>
      </c>
      <c r="S281" s="80">
        <v>1.9</v>
      </c>
      <c r="T281" s="80" t="s">
        <v>532</v>
      </c>
      <c r="W281" s="78" t="s">
        <v>1462</v>
      </c>
      <c r="X281" s="79" t="s">
        <v>4957</v>
      </c>
      <c r="Y281" s="80" t="s">
        <v>4930</v>
      </c>
      <c r="Z281" s="80">
        <v>5</v>
      </c>
      <c r="AA281" s="80" t="s">
        <v>1211</v>
      </c>
    </row>
    <row r="282" spans="16:27" ht="15.75" thickBot="1">
      <c r="P282" s="78" t="s">
        <v>1616</v>
      </c>
      <c r="Q282" s="79" t="s">
        <v>4959</v>
      </c>
      <c r="R282" s="80" t="s">
        <v>4875</v>
      </c>
      <c r="S282" s="80">
        <v>1.2</v>
      </c>
      <c r="T282" s="80" t="s">
        <v>1211</v>
      </c>
      <c r="W282" s="78" t="s">
        <v>1465</v>
      </c>
      <c r="X282" s="79" t="s">
        <v>4957</v>
      </c>
      <c r="Y282" s="80" t="s">
        <v>4931</v>
      </c>
      <c r="Z282" s="80">
        <v>4.8</v>
      </c>
      <c r="AA282" s="80" t="s">
        <v>1211</v>
      </c>
    </row>
    <row r="283" spans="16:27" ht="15.75" thickBot="1">
      <c r="P283" s="78" t="s">
        <v>1619</v>
      </c>
      <c r="Q283" s="79" t="s">
        <v>4959</v>
      </c>
      <c r="R283" s="80" t="s">
        <v>4876</v>
      </c>
      <c r="S283" s="80">
        <v>1.1000000000000001</v>
      </c>
      <c r="T283" s="80" t="s">
        <v>1211</v>
      </c>
      <c r="W283" s="78" t="s">
        <v>1469</v>
      </c>
      <c r="X283" s="79" t="s">
        <v>4957</v>
      </c>
      <c r="Y283" s="80" t="s">
        <v>4932</v>
      </c>
      <c r="Z283" s="80">
        <v>6.7</v>
      </c>
      <c r="AA283" s="80" t="s">
        <v>1202</v>
      </c>
    </row>
    <row r="284" spans="16:27" ht="15.75" thickBot="1">
      <c r="P284" s="78" t="s">
        <v>1622</v>
      </c>
      <c r="Q284" s="79" t="s">
        <v>4959</v>
      </c>
      <c r="R284" s="80" t="s">
        <v>4877</v>
      </c>
      <c r="S284" s="80">
        <v>0.9</v>
      </c>
      <c r="T284" s="80" t="s">
        <v>1211</v>
      </c>
      <c r="W284" s="78" t="s">
        <v>1474</v>
      </c>
      <c r="X284" s="79" t="s">
        <v>4957</v>
      </c>
      <c r="Y284" s="80" t="s">
        <v>4933</v>
      </c>
      <c r="Z284" s="80">
        <v>5.2</v>
      </c>
      <c r="AA284" s="80" t="s">
        <v>1211</v>
      </c>
    </row>
    <row r="285" spans="16:27" ht="15.75" thickBot="1">
      <c r="P285" s="78" t="s">
        <v>1625</v>
      </c>
      <c r="Q285" s="79" t="s">
        <v>4959</v>
      </c>
      <c r="R285" s="80" t="s">
        <v>4878</v>
      </c>
      <c r="S285" s="80">
        <v>1.1000000000000001</v>
      </c>
      <c r="T285" s="80" t="s">
        <v>1211</v>
      </c>
      <c r="W285" s="78" t="s">
        <v>1477</v>
      </c>
      <c r="X285" s="79" t="s">
        <v>4957</v>
      </c>
      <c r="Y285" s="80" t="s">
        <v>4934</v>
      </c>
      <c r="Z285" s="80">
        <v>5.6</v>
      </c>
      <c r="AA285" s="80" t="s">
        <v>1211</v>
      </c>
    </row>
    <row r="286" spans="16:27" ht="15.75" thickBot="1">
      <c r="P286" s="78" t="s">
        <v>1628</v>
      </c>
      <c r="Q286" s="79" t="s">
        <v>4959</v>
      </c>
      <c r="R286" s="80" t="s">
        <v>4879</v>
      </c>
      <c r="S286" s="80">
        <v>1.2</v>
      </c>
      <c r="T286" s="80" t="s">
        <v>1211</v>
      </c>
      <c r="W286" s="78" t="s">
        <v>1480</v>
      </c>
      <c r="X286" s="79" t="s">
        <v>4957</v>
      </c>
      <c r="Y286" s="80" t="s">
        <v>4935</v>
      </c>
      <c r="Z286" s="80">
        <v>5.2</v>
      </c>
      <c r="AA286" s="80" t="s">
        <v>1211</v>
      </c>
    </row>
    <row r="287" spans="16:27" ht="15.75" thickBot="1">
      <c r="P287" s="78" t="s">
        <v>1631</v>
      </c>
      <c r="Q287" s="79" t="s">
        <v>4959</v>
      </c>
      <c r="R287" s="80" t="s">
        <v>4880</v>
      </c>
      <c r="S287" s="80">
        <v>1</v>
      </c>
      <c r="T287" s="80" t="s">
        <v>1211</v>
      </c>
      <c r="W287" s="78" t="s">
        <v>1485</v>
      </c>
      <c r="X287" s="79" t="s">
        <v>4957</v>
      </c>
      <c r="Y287" s="80" t="s">
        <v>4936</v>
      </c>
      <c r="Z287" s="80">
        <v>4.4000000000000004</v>
      </c>
      <c r="AA287" s="80" t="s">
        <v>1211</v>
      </c>
    </row>
    <row r="288" spans="16:27" ht="15.75" thickBot="1">
      <c r="P288" s="78" t="s">
        <v>1634</v>
      </c>
      <c r="Q288" s="79" t="s">
        <v>4959</v>
      </c>
      <c r="R288" s="80" t="s">
        <v>4881</v>
      </c>
      <c r="S288" s="80">
        <v>1.2</v>
      </c>
      <c r="T288" s="80" t="s">
        <v>1211</v>
      </c>
      <c r="W288" s="78" t="s">
        <v>1488</v>
      </c>
      <c r="X288" s="79" t="s">
        <v>4957</v>
      </c>
      <c r="Y288" s="80" t="s">
        <v>4937</v>
      </c>
      <c r="Z288" s="80">
        <v>4.3</v>
      </c>
      <c r="AA288" s="80" t="s">
        <v>1211</v>
      </c>
    </row>
    <row r="289" spans="16:27" ht="27" thickBot="1">
      <c r="P289" s="78" t="s">
        <v>1637</v>
      </c>
      <c r="Q289" s="79" t="s">
        <v>4959</v>
      </c>
      <c r="R289" s="80" t="s">
        <v>4882</v>
      </c>
      <c r="S289" s="80">
        <v>0.9</v>
      </c>
      <c r="T289" s="80" t="s">
        <v>1211</v>
      </c>
      <c r="W289" s="78" t="s">
        <v>1492</v>
      </c>
      <c r="X289" s="79" t="s">
        <v>4957</v>
      </c>
      <c r="Y289" s="80" t="s">
        <v>4938</v>
      </c>
      <c r="Z289" s="80">
        <v>6.6</v>
      </c>
      <c r="AA289" s="80" t="s">
        <v>532</v>
      </c>
    </row>
    <row r="290" spans="16:27" ht="27" thickBot="1">
      <c r="P290" s="78" t="s">
        <v>1640</v>
      </c>
      <c r="Q290" s="79" t="s">
        <v>4959</v>
      </c>
      <c r="R290" s="80" t="s">
        <v>4883</v>
      </c>
      <c r="S290" s="80">
        <v>1.6</v>
      </c>
      <c r="T290" s="80" t="s">
        <v>1202</v>
      </c>
      <c r="W290" s="78" t="s">
        <v>1495</v>
      </c>
      <c r="X290" s="79" t="s">
        <v>4957</v>
      </c>
      <c r="Y290" s="80" t="s">
        <v>4939</v>
      </c>
      <c r="Z290" s="80">
        <v>6.8</v>
      </c>
      <c r="AA290" s="80" t="s">
        <v>532</v>
      </c>
    </row>
    <row r="291" spans="16:27" ht="15.75" thickBot="1">
      <c r="P291" s="78" t="s">
        <v>1645</v>
      </c>
      <c r="Q291" s="79" t="s">
        <v>4959</v>
      </c>
      <c r="R291" s="80" t="s">
        <v>4884</v>
      </c>
      <c r="S291" s="80">
        <v>1.2</v>
      </c>
      <c r="T291" s="80" t="s">
        <v>1211</v>
      </c>
      <c r="W291" s="78" t="s">
        <v>1498</v>
      </c>
      <c r="X291" s="79" t="s">
        <v>4957</v>
      </c>
      <c r="Y291" s="80" t="s">
        <v>4940</v>
      </c>
      <c r="Z291" s="80">
        <v>6.6</v>
      </c>
      <c r="AA291" s="80" t="s">
        <v>1202</v>
      </c>
    </row>
    <row r="292" spans="16:27" ht="15.75" thickBot="1">
      <c r="P292" s="78" t="s">
        <v>1650</v>
      </c>
      <c r="Q292" s="79" t="s">
        <v>4959</v>
      </c>
      <c r="R292" s="80" t="s">
        <v>4885</v>
      </c>
      <c r="S292" s="80">
        <v>1.1000000000000001</v>
      </c>
      <c r="T292" s="80" t="s">
        <v>1211</v>
      </c>
      <c r="W292" s="78" t="s">
        <v>1501</v>
      </c>
      <c r="X292" s="79" t="s">
        <v>4957</v>
      </c>
      <c r="Y292" s="80" t="s">
        <v>4941</v>
      </c>
      <c r="Z292" s="80">
        <v>5.0999999999999996</v>
      </c>
      <c r="AA292" s="80" t="s">
        <v>1211</v>
      </c>
    </row>
    <row r="293" spans="16:27" ht="15.75" thickBot="1">
      <c r="P293" s="78" t="s">
        <v>1653</v>
      </c>
      <c r="Q293" s="79" t="s">
        <v>4959</v>
      </c>
      <c r="R293" s="80" t="s">
        <v>4886</v>
      </c>
      <c r="S293" s="80">
        <v>1.2</v>
      </c>
      <c r="T293" s="80" t="s">
        <v>1211</v>
      </c>
      <c r="W293" s="78" t="s">
        <v>1504</v>
      </c>
      <c r="X293" s="79" t="s">
        <v>4957</v>
      </c>
      <c r="Y293" s="80" t="s">
        <v>4942</v>
      </c>
      <c r="Z293" s="80">
        <v>4.9000000000000004</v>
      </c>
      <c r="AA293" s="80" t="s">
        <v>1211</v>
      </c>
    </row>
    <row r="294" spans="16:27" ht="15.75" thickBot="1">
      <c r="P294" s="78" t="s">
        <v>1658</v>
      </c>
      <c r="Q294" s="79" t="s">
        <v>4959</v>
      </c>
      <c r="R294" s="80" t="s">
        <v>4887</v>
      </c>
      <c r="S294" s="80">
        <v>1.1000000000000001</v>
      </c>
      <c r="T294" s="80" t="s">
        <v>1211</v>
      </c>
      <c r="W294" s="78" t="s">
        <v>1507</v>
      </c>
      <c r="X294" s="79" t="s">
        <v>4957</v>
      </c>
      <c r="Y294" s="80" t="s">
        <v>4943</v>
      </c>
      <c r="Z294" s="80">
        <v>4.5999999999999996</v>
      </c>
      <c r="AA294" s="80" t="s">
        <v>1211</v>
      </c>
    </row>
    <row r="295" spans="16:27" ht="15.75" thickBot="1">
      <c r="P295" s="78" t="s">
        <v>1661</v>
      </c>
      <c r="Q295" s="79" t="s">
        <v>4959</v>
      </c>
      <c r="R295" s="80" t="s">
        <v>4888</v>
      </c>
      <c r="S295" s="80">
        <v>1.1000000000000001</v>
      </c>
      <c r="T295" s="80" t="s">
        <v>1211</v>
      </c>
      <c r="W295" s="78" t="s">
        <v>1510</v>
      </c>
      <c r="X295" s="79" t="s">
        <v>4957</v>
      </c>
      <c r="Y295" s="80" t="s">
        <v>4944</v>
      </c>
      <c r="Z295" s="80">
        <v>4.7</v>
      </c>
      <c r="AA295" s="80" t="s">
        <v>1211</v>
      </c>
    </row>
    <row r="296" spans="16:27" ht="15.75" thickBot="1">
      <c r="P296" s="78" t="s">
        <v>1664</v>
      </c>
      <c r="Q296" s="79" t="s">
        <v>4959</v>
      </c>
      <c r="R296" s="80" t="s">
        <v>4889</v>
      </c>
      <c r="S296" s="80">
        <v>1.2</v>
      </c>
      <c r="T296" s="80" t="s">
        <v>1211</v>
      </c>
      <c r="W296" s="78" t="s">
        <v>1513</v>
      </c>
      <c r="X296" s="79" t="s">
        <v>4957</v>
      </c>
      <c r="Y296" s="80" t="s">
        <v>4945</v>
      </c>
      <c r="Z296" s="80">
        <v>5.0999999999999996</v>
      </c>
      <c r="AA296" s="80" t="s">
        <v>1211</v>
      </c>
    </row>
    <row r="297" spans="16:27" ht="15.75" thickBot="1">
      <c r="P297" s="78" t="s">
        <v>1667</v>
      </c>
      <c r="Q297" s="79" t="s">
        <v>4959</v>
      </c>
      <c r="R297" s="80" t="s">
        <v>4891</v>
      </c>
      <c r="S297" s="80">
        <v>1</v>
      </c>
      <c r="T297" s="80" t="s">
        <v>1211</v>
      </c>
      <c r="W297" s="78" t="s">
        <v>1516</v>
      </c>
      <c r="X297" s="79" t="s">
        <v>4957</v>
      </c>
      <c r="Y297" s="80" t="s">
        <v>4946</v>
      </c>
      <c r="Z297" s="80">
        <v>4.8</v>
      </c>
      <c r="AA297" s="80" t="s">
        <v>1211</v>
      </c>
    </row>
    <row r="298" spans="16:27" ht="15.75" thickBot="1">
      <c r="P298" s="78" t="s">
        <v>1670</v>
      </c>
      <c r="Q298" s="79" t="s">
        <v>4959</v>
      </c>
      <c r="R298" s="80" t="s">
        <v>4893</v>
      </c>
      <c r="S298" s="80">
        <v>1</v>
      </c>
      <c r="T298" s="80" t="s">
        <v>1211</v>
      </c>
      <c r="W298" s="78" t="s">
        <v>1519</v>
      </c>
      <c r="X298" s="79" t="s">
        <v>4957</v>
      </c>
      <c r="Y298" s="80" t="s">
        <v>4947</v>
      </c>
      <c r="Z298" s="80">
        <v>4.4000000000000004</v>
      </c>
      <c r="AA298" s="80" t="s">
        <v>1211</v>
      </c>
    </row>
    <row r="299" spans="16:27" ht="15.75" thickBot="1">
      <c r="P299" s="78" t="s">
        <v>1675</v>
      </c>
      <c r="Q299" s="79" t="s">
        <v>4959</v>
      </c>
      <c r="R299" s="80" t="s">
        <v>4894</v>
      </c>
      <c r="S299" s="80">
        <v>0.8</v>
      </c>
      <c r="T299" s="80" t="s">
        <v>1211</v>
      </c>
      <c r="W299" s="78" t="s">
        <v>1524</v>
      </c>
      <c r="X299" s="79" t="s">
        <v>4957</v>
      </c>
      <c r="Y299" s="80" t="s">
        <v>4948</v>
      </c>
      <c r="Z299" s="80">
        <v>5</v>
      </c>
      <c r="AA299" s="80" t="s">
        <v>1211</v>
      </c>
    </row>
    <row r="300" spans="16:27" ht="15.75" thickBot="1">
      <c r="P300" s="78" t="s">
        <v>1678</v>
      </c>
      <c r="Q300" s="79" t="s">
        <v>4959</v>
      </c>
      <c r="R300" s="80" t="s">
        <v>4895</v>
      </c>
      <c r="S300" s="80">
        <v>1</v>
      </c>
      <c r="T300" s="80" t="s">
        <v>1211</v>
      </c>
      <c r="W300" s="78" t="s">
        <v>1527</v>
      </c>
      <c r="X300" s="79" t="s">
        <v>4957</v>
      </c>
      <c r="Y300" s="80" t="s">
        <v>4949</v>
      </c>
      <c r="Z300" s="80">
        <v>4.9000000000000004</v>
      </c>
      <c r="AA300" s="80" t="s">
        <v>1211</v>
      </c>
    </row>
    <row r="301" spans="16:27" ht="15.75" thickBot="1">
      <c r="P301" s="78" t="s">
        <v>1681</v>
      </c>
      <c r="Q301" s="79" t="s">
        <v>4959</v>
      </c>
      <c r="R301" s="80" t="s">
        <v>4896</v>
      </c>
      <c r="S301" s="80">
        <v>1.1000000000000001</v>
      </c>
      <c r="T301" s="80" t="s">
        <v>1211</v>
      </c>
      <c r="W301" s="78" t="s">
        <v>1530</v>
      </c>
      <c r="X301" s="79" t="s">
        <v>4957</v>
      </c>
      <c r="Y301" s="80" t="s">
        <v>4950</v>
      </c>
      <c r="Z301" s="80">
        <v>6.3</v>
      </c>
      <c r="AA301" s="80" t="s">
        <v>1202</v>
      </c>
    </row>
    <row r="302" spans="16:27" ht="15.75" thickBot="1">
      <c r="P302" s="78" t="s">
        <v>1684</v>
      </c>
      <c r="Q302" s="79" t="s">
        <v>4959</v>
      </c>
      <c r="R302" s="80" t="s">
        <v>4897</v>
      </c>
      <c r="S302" s="80">
        <v>1.1000000000000001</v>
      </c>
      <c r="T302" s="80" t="s">
        <v>1211</v>
      </c>
      <c r="W302" s="78" t="s">
        <v>1535</v>
      </c>
      <c r="X302" s="79" t="s">
        <v>4957</v>
      </c>
      <c r="Y302" s="80" t="s">
        <v>4951</v>
      </c>
      <c r="Z302" s="80">
        <v>6.8</v>
      </c>
      <c r="AA302" s="80" t="s">
        <v>1202</v>
      </c>
    </row>
    <row r="303" spans="16:27" ht="15.75" thickBot="1">
      <c r="P303" s="78" t="s">
        <v>1687</v>
      </c>
      <c r="Q303" s="79" t="s">
        <v>4959</v>
      </c>
      <c r="R303" s="80" t="s">
        <v>4900</v>
      </c>
      <c r="S303" s="80">
        <v>1.2</v>
      </c>
      <c r="T303" s="80" t="s">
        <v>1211</v>
      </c>
      <c r="W303" s="78" t="s">
        <v>1538</v>
      </c>
      <c r="X303" s="79" t="s">
        <v>4960</v>
      </c>
      <c r="Y303" s="80" t="s">
        <v>4848</v>
      </c>
      <c r="Z303" s="80">
        <v>4.8</v>
      </c>
      <c r="AA303" s="80" t="s">
        <v>1211</v>
      </c>
    </row>
    <row r="304" spans="16:27" ht="15.75" thickBot="1">
      <c r="P304" s="78" t="s">
        <v>1690</v>
      </c>
      <c r="Q304" s="79" t="s">
        <v>4959</v>
      </c>
      <c r="R304" s="80" t="s">
        <v>4901</v>
      </c>
      <c r="S304" s="80">
        <v>1.2</v>
      </c>
      <c r="T304" s="80" t="s">
        <v>1211</v>
      </c>
      <c r="W304" s="78" t="s">
        <v>1541</v>
      </c>
      <c r="X304" s="79" t="s">
        <v>4960</v>
      </c>
      <c r="Y304" s="80" t="s">
        <v>4849</v>
      </c>
      <c r="Z304" s="80">
        <v>5.2</v>
      </c>
      <c r="AA304" s="80" t="s">
        <v>1211</v>
      </c>
    </row>
    <row r="305" spans="16:27" ht="27" thickBot="1">
      <c r="P305" s="78" t="s">
        <v>1693</v>
      </c>
      <c r="Q305" s="79" t="s">
        <v>4959</v>
      </c>
      <c r="R305" s="80" t="s">
        <v>4902</v>
      </c>
      <c r="S305" s="80">
        <v>1.1000000000000001</v>
      </c>
      <c r="T305" s="80" t="s">
        <v>1211</v>
      </c>
      <c r="W305" s="78" t="s">
        <v>1544</v>
      </c>
      <c r="X305" s="79" t="s">
        <v>4960</v>
      </c>
      <c r="Y305" s="80" t="s">
        <v>4854</v>
      </c>
      <c r="Z305" s="80">
        <v>6.6</v>
      </c>
      <c r="AA305" s="80" t="s">
        <v>532</v>
      </c>
    </row>
    <row r="306" spans="16:27" ht="15.75" thickBot="1">
      <c r="P306" s="78" t="s">
        <v>1696</v>
      </c>
      <c r="Q306" s="79" t="s">
        <v>4959</v>
      </c>
      <c r="R306" s="80" t="s">
        <v>4903</v>
      </c>
      <c r="S306" s="80">
        <v>1.2</v>
      </c>
      <c r="T306" s="80" t="s">
        <v>1211</v>
      </c>
      <c r="W306" s="78" t="s">
        <v>1548</v>
      </c>
      <c r="X306" s="79" t="s">
        <v>4960</v>
      </c>
      <c r="Y306" s="80" t="s">
        <v>4855</v>
      </c>
      <c r="Z306" s="80">
        <v>5.3</v>
      </c>
      <c r="AA306" s="80" t="s">
        <v>1211</v>
      </c>
    </row>
    <row r="307" spans="16:27" ht="15.75" thickBot="1">
      <c r="P307" s="78" t="s">
        <v>1699</v>
      </c>
      <c r="Q307" s="79" t="s">
        <v>4959</v>
      </c>
      <c r="R307" s="80" t="s">
        <v>4904</v>
      </c>
      <c r="S307" s="80">
        <v>1.1000000000000001</v>
      </c>
      <c r="T307" s="80" t="s">
        <v>1211</v>
      </c>
      <c r="W307" s="78" t="s">
        <v>1551</v>
      </c>
      <c r="X307" s="79" t="s">
        <v>4960</v>
      </c>
      <c r="Y307" s="80" t="s">
        <v>4856</v>
      </c>
      <c r="Z307" s="80">
        <v>5.4</v>
      </c>
      <c r="AA307" s="80" t="s">
        <v>1211</v>
      </c>
    </row>
    <row r="308" spans="16:27" ht="15.75" thickBot="1">
      <c r="P308" s="78" t="s">
        <v>1702</v>
      </c>
      <c r="Q308" s="79" t="s">
        <v>4959</v>
      </c>
      <c r="R308" s="80" t="s">
        <v>4905</v>
      </c>
      <c r="S308" s="80">
        <v>1.1000000000000001</v>
      </c>
      <c r="T308" s="80" t="s">
        <v>1211</v>
      </c>
      <c r="W308" s="78" t="s">
        <v>1554</v>
      </c>
      <c r="X308" s="79" t="s">
        <v>4960</v>
      </c>
      <c r="Y308" s="80" t="s">
        <v>4857</v>
      </c>
      <c r="Z308" s="80">
        <v>6.4</v>
      </c>
      <c r="AA308" s="80" t="s">
        <v>1202</v>
      </c>
    </row>
    <row r="309" spans="16:27" ht="15.75" thickBot="1">
      <c r="P309" s="78" t="s">
        <v>1705</v>
      </c>
      <c r="Q309" s="79" t="s">
        <v>4959</v>
      </c>
      <c r="R309" s="80" t="s">
        <v>4906</v>
      </c>
      <c r="S309" s="80">
        <v>1</v>
      </c>
      <c r="T309" s="80" t="s">
        <v>1211</v>
      </c>
      <c r="W309" s="78" t="s">
        <v>1557</v>
      </c>
      <c r="X309" s="79" t="s">
        <v>4960</v>
      </c>
      <c r="Y309" s="80" t="s">
        <v>4858</v>
      </c>
      <c r="Z309" s="80">
        <v>5.7</v>
      </c>
      <c r="AA309" s="80" t="s">
        <v>1211</v>
      </c>
    </row>
    <row r="310" spans="16:27" ht="15.75" thickBot="1">
      <c r="P310" s="78" t="s">
        <v>1708</v>
      </c>
      <c r="Q310" s="79" t="s">
        <v>4959</v>
      </c>
      <c r="R310" s="80" t="s">
        <v>4907</v>
      </c>
      <c r="S310" s="80">
        <v>0.9</v>
      </c>
      <c r="T310" s="80" t="s">
        <v>1211</v>
      </c>
      <c r="W310" s="78" t="s">
        <v>1560</v>
      </c>
      <c r="X310" s="79" t="s">
        <v>4960</v>
      </c>
      <c r="Y310" s="80" t="s">
        <v>4859</v>
      </c>
      <c r="Z310" s="80">
        <v>5.7</v>
      </c>
      <c r="AA310" s="80" t="s">
        <v>1211</v>
      </c>
    </row>
    <row r="311" spans="16:27" ht="27" thickBot="1">
      <c r="P311" s="78" t="s">
        <v>1711</v>
      </c>
      <c r="Q311" s="79" t="s">
        <v>4959</v>
      </c>
      <c r="R311" s="80" t="s">
        <v>4908</v>
      </c>
      <c r="S311" s="80">
        <v>1</v>
      </c>
      <c r="T311" s="80" t="s">
        <v>1211</v>
      </c>
      <c r="W311" s="78" t="s">
        <v>1564</v>
      </c>
      <c r="X311" s="79" t="s">
        <v>4960</v>
      </c>
      <c r="Y311" s="80" t="s">
        <v>4860</v>
      </c>
      <c r="Z311" s="80">
        <v>6.7</v>
      </c>
      <c r="AA311" s="80" t="s">
        <v>532</v>
      </c>
    </row>
    <row r="312" spans="16:27" ht="15.75" thickBot="1">
      <c r="P312" s="78" t="s">
        <v>1714</v>
      </c>
      <c r="Q312" s="79" t="s">
        <v>4959</v>
      </c>
      <c r="R312" s="80" t="s">
        <v>4909</v>
      </c>
      <c r="S312" s="80">
        <v>1.2</v>
      </c>
      <c r="T312" s="80" t="s">
        <v>1211</v>
      </c>
      <c r="W312" s="78" t="s">
        <v>1567</v>
      </c>
      <c r="X312" s="79" t="s">
        <v>4960</v>
      </c>
      <c r="Y312" s="80" t="s">
        <v>4861</v>
      </c>
      <c r="Z312" s="80">
        <v>5.0999999999999996</v>
      </c>
      <c r="AA312" s="80" t="s">
        <v>1211</v>
      </c>
    </row>
    <row r="313" spans="16:27" ht="15.75" thickBot="1">
      <c r="P313" s="78" t="s">
        <v>1717</v>
      </c>
      <c r="Q313" s="79" t="s">
        <v>4959</v>
      </c>
      <c r="R313" s="80" t="s">
        <v>4910</v>
      </c>
      <c r="S313" s="80">
        <v>1.2</v>
      </c>
      <c r="T313" s="80" t="s">
        <v>1211</v>
      </c>
      <c r="W313" s="78" t="s">
        <v>1570</v>
      </c>
      <c r="X313" s="79" t="s">
        <v>4960</v>
      </c>
      <c r="Y313" s="80" t="s">
        <v>4862</v>
      </c>
      <c r="Z313" s="80">
        <v>6.5</v>
      </c>
      <c r="AA313" s="80" t="s">
        <v>1202</v>
      </c>
    </row>
    <row r="314" spans="16:27" ht="15.75" thickBot="1">
      <c r="P314" s="78" t="s">
        <v>1722</v>
      </c>
      <c r="Q314" s="79" t="s">
        <v>4959</v>
      </c>
      <c r="R314" s="80" t="s">
        <v>4911</v>
      </c>
      <c r="S314" s="80">
        <v>1.1000000000000001</v>
      </c>
      <c r="T314" s="80" t="s">
        <v>1211</v>
      </c>
      <c r="W314" s="78" t="s">
        <v>1573</v>
      </c>
      <c r="X314" s="79" t="s">
        <v>4960</v>
      </c>
      <c r="Y314" s="80" t="s">
        <v>4863</v>
      </c>
      <c r="Z314" s="80">
        <v>6.4</v>
      </c>
      <c r="AA314" s="80" t="s">
        <v>1202</v>
      </c>
    </row>
    <row r="315" spans="16:27" ht="27" thickBot="1">
      <c r="P315" s="78" t="s">
        <v>1725</v>
      </c>
      <c r="Q315" s="79" t="s">
        <v>4959</v>
      </c>
      <c r="R315" s="80" t="s">
        <v>4912</v>
      </c>
      <c r="S315" s="80">
        <v>1.1000000000000001</v>
      </c>
      <c r="T315" s="80" t="s">
        <v>1211</v>
      </c>
      <c r="W315" s="78" t="s">
        <v>1576</v>
      </c>
      <c r="X315" s="79" t="s">
        <v>4960</v>
      </c>
      <c r="Y315" s="80" t="s">
        <v>4864</v>
      </c>
      <c r="Z315" s="80">
        <v>6.4</v>
      </c>
      <c r="AA315" s="80" t="s">
        <v>532</v>
      </c>
    </row>
    <row r="316" spans="16:27" ht="15.75" thickBot="1">
      <c r="P316" s="78" t="s">
        <v>1728</v>
      </c>
      <c r="Q316" s="79" t="s">
        <v>4959</v>
      </c>
      <c r="R316" s="80" t="s">
        <v>4913</v>
      </c>
      <c r="S316" s="80">
        <v>1.1000000000000001</v>
      </c>
      <c r="T316" s="80" t="s">
        <v>1211</v>
      </c>
      <c r="W316" s="78" t="s">
        <v>1581</v>
      </c>
      <c r="X316" s="79" t="s">
        <v>4960</v>
      </c>
      <c r="Y316" s="80" t="s">
        <v>4865</v>
      </c>
      <c r="Z316" s="80">
        <v>4.7</v>
      </c>
      <c r="AA316" s="80" t="s">
        <v>1211</v>
      </c>
    </row>
    <row r="317" spans="16:27" ht="15.75" thickBot="1">
      <c r="P317" s="78" t="s">
        <v>1731</v>
      </c>
      <c r="Q317" s="79" t="s">
        <v>4959</v>
      </c>
      <c r="R317" s="80" t="s">
        <v>4914</v>
      </c>
      <c r="S317" s="80">
        <v>1.2</v>
      </c>
      <c r="T317" s="80" t="s">
        <v>1211</v>
      </c>
      <c r="W317" s="78" t="s">
        <v>1584</v>
      </c>
      <c r="X317" s="79" t="s">
        <v>4960</v>
      </c>
      <c r="Y317" s="80" t="s">
        <v>4866</v>
      </c>
      <c r="Z317" s="80">
        <v>5.0999999999999996</v>
      </c>
      <c r="AA317" s="80" t="s">
        <v>1211</v>
      </c>
    </row>
    <row r="318" spans="16:27" ht="27" thickBot="1">
      <c r="P318" s="78" t="s">
        <v>1734</v>
      </c>
      <c r="Q318" s="79" t="s">
        <v>4959</v>
      </c>
      <c r="R318" s="80" t="s">
        <v>4915</v>
      </c>
      <c r="S318" s="80">
        <v>1.7</v>
      </c>
      <c r="T318" s="80" t="s">
        <v>532</v>
      </c>
      <c r="W318" s="78" t="s">
        <v>1587</v>
      </c>
      <c r="X318" s="79" t="s">
        <v>4960</v>
      </c>
      <c r="Y318" s="80" t="s">
        <v>4867</v>
      </c>
      <c r="Z318" s="80">
        <v>6.6</v>
      </c>
      <c r="AA318" s="80" t="s">
        <v>1211</v>
      </c>
    </row>
    <row r="319" spans="16:27" ht="15.75" thickBot="1">
      <c r="P319" s="78" t="s">
        <v>1737</v>
      </c>
      <c r="Q319" s="79" t="s">
        <v>4959</v>
      </c>
      <c r="R319" s="80" t="s">
        <v>4916</v>
      </c>
      <c r="S319" s="80">
        <v>1.2</v>
      </c>
      <c r="T319" s="80" t="s">
        <v>1211</v>
      </c>
      <c r="W319" s="78" t="s">
        <v>1590</v>
      </c>
      <c r="X319" s="79" t="s">
        <v>4960</v>
      </c>
      <c r="Y319" s="80" t="s">
        <v>4868</v>
      </c>
      <c r="Z319" s="80">
        <v>4.8</v>
      </c>
      <c r="AA319" s="80" t="s">
        <v>1211</v>
      </c>
    </row>
    <row r="320" spans="16:27" ht="15.75" thickBot="1">
      <c r="P320" s="78" t="s">
        <v>1740</v>
      </c>
      <c r="Q320" s="79" t="s">
        <v>4959</v>
      </c>
      <c r="R320" s="80" t="s">
        <v>4917</v>
      </c>
      <c r="S320" s="80">
        <v>1.1000000000000001</v>
      </c>
      <c r="T320" s="80" t="s">
        <v>1211</v>
      </c>
      <c r="W320" s="78" t="s">
        <v>1593</v>
      </c>
      <c r="X320" s="79" t="s">
        <v>4960</v>
      </c>
      <c r="Y320" s="80" t="s">
        <v>4869</v>
      </c>
      <c r="Z320" s="80">
        <v>6.6</v>
      </c>
      <c r="AA320" s="80" t="s">
        <v>1202</v>
      </c>
    </row>
    <row r="321" spans="16:27" ht="30.75" thickBot="1">
      <c r="P321" s="78" t="s">
        <v>1743</v>
      </c>
      <c r="Q321" s="79" t="s">
        <v>4959</v>
      </c>
      <c r="R321" s="80" t="s">
        <v>4918</v>
      </c>
      <c r="S321" s="80">
        <v>0.9</v>
      </c>
      <c r="T321" s="80" t="s">
        <v>1211</v>
      </c>
      <c r="W321" s="78" t="s">
        <v>1596</v>
      </c>
      <c r="X321" s="79" t="s">
        <v>4960</v>
      </c>
      <c r="Y321" s="80" t="s">
        <v>4870</v>
      </c>
      <c r="Z321" s="80">
        <v>4.9000000000000004</v>
      </c>
      <c r="AA321" s="80" t="s">
        <v>1211</v>
      </c>
    </row>
    <row r="322" spans="16:27" ht="15.75" thickBot="1">
      <c r="P322" s="78" t="s">
        <v>1746</v>
      </c>
      <c r="Q322" s="79" t="s">
        <v>4959</v>
      </c>
      <c r="R322" s="80" t="s">
        <v>4919</v>
      </c>
      <c r="S322" s="80">
        <v>0.9</v>
      </c>
      <c r="T322" s="80" t="s">
        <v>1211</v>
      </c>
      <c r="W322" s="78" t="s">
        <v>1601</v>
      </c>
      <c r="X322" s="79" t="s">
        <v>4960</v>
      </c>
      <c r="Y322" s="80" t="s">
        <v>4871</v>
      </c>
      <c r="Z322" s="80">
        <v>5.0999999999999996</v>
      </c>
      <c r="AA322" s="80" t="s">
        <v>1211</v>
      </c>
    </row>
    <row r="323" spans="16:27" ht="27" thickBot="1">
      <c r="P323" s="78" t="s">
        <v>1749</v>
      </c>
      <c r="Q323" s="79" t="s">
        <v>4959</v>
      </c>
      <c r="R323" s="80" t="s">
        <v>4920</v>
      </c>
      <c r="S323" s="80">
        <v>1</v>
      </c>
      <c r="T323" s="80" t="s">
        <v>1211</v>
      </c>
      <c r="W323" s="78" t="s">
        <v>1605</v>
      </c>
      <c r="X323" s="79" t="s">
        <v>4960</v>
      </c>
      <c r="Y323" s="80" t="s">
        <v>4872</v>
      </c>
      <c r="Z323" s="80">
        <v>6.4</v>
      </c>
      <c r="AA323" s="80" t="s">
        <v>532</v>
      </c>
    </row>
    <row r="324" spans="16:27" ht="27" thickBot="1">
      <c r="P324" s="78" t="s">
        <v>1752</v>
      </c>
      <c r="Q324" s="79" t="s">
        <v>4959</v>
      </c>
      <c r="R324" s="80" t="s">
        <v>4921</v>
      </c>
      <c r="S324" s="80">
        <v>1.2</v>
      </c>
      <c r="T324" s="80" t="s">
        <v>1211</v>
      </c>
      <c r="W324" s="78" t="s">
        <v>1609</v>
      </c>
      <c r="X324" s="79" t="s">
        <v>4960</v>
      </c>
      <c r="Y324" s="80" t="s">
        <v>4873</v>
      </c>
      <c r="Z324" s="80">
        <v>6.2</v>
      </c>
      <c r="AA324" s="80" t="s">
        <v>532</v>
      </c>
    </row>
    <row r="325" spans="16:27" ht="27" thickBot="1">
      <c r="P325" s="78" t="s">
        <v>1755</v>
      </c>
      <c r="Q325" s="79" t="s">
        <v>4959</v>
      </c>
      <c r="R325" s="80" t="s">
        <v>4922</v>
      </c>
      <c r="S325" s="80">
        <v>1.2</v>
      </c>
      <c r="T325" s="80" t="s">
        <v>1211</v>
      </c>
      <c r="W325" s="78" t="s">
        <v>1613</v>
      </c>
      <c r="X325" s="79" t="s">
        <v>4960</v>
      </c>
      <c r="Y325" s="80" t="s">
        <v>4874</v>
      </c>
      <c r="Z325" s="80">
        <v>6.5</v>
      </c>
      <c r="AA325" s="80" t="s">
        <v>532</v>
      </c>
    </row>
    <row r="326" spans="16:27" ht="15.75" thickBot="1">
      <c r="P326" s="78" t="s">
        <v>1758</v>
      </c>
      <c r="Q326" s="79" t="s">
        <v>4959</v>
      </c>
      <c r="R326" s="80" t="s">
        <v>4923</v>
      </c>
      <c r="S326" s="80">
        <v>0.8</v>
      </c>
      <c r="T326" s="80" t="s">
        <v>1211</v>
      </c>
      <c r="W326" s="78" t="s">
        <v>1616</v>
      </c>
      <c r="X326" s="79" t="s">
        <v>4960</v>
      </c>
      <c r="Y326" s="80" t="s">
        <v>4875</v>
      </c>
      <c r="Z326" s="80">
        <v>4.5</v>
      </c>
      <c r="AA326" s="80" t="s">
        <v>1211</v>
      </c>
    </row>
    <row r="327" spans="16:27" ht="27" thickBot="1">
      <c r="P327" s="78" t="s">
        <v>1761</v>
      </c>
      <c r="Q327" s="79" t="s">
        <v>4959</v>
      </c>
      <c r="R327" s="80" t="s">
        <v>4924</v>
      </c>
      <c r="S327" s="80">
        <v>1.8</v>
      </c>
      <c r="T327" s="80" t="s">
        <v>532</v>
      </c>
      <c r="W327" s="78" t="s">
        <v>1619</v>
      </c>
      <c r="X327" s="79" t="s">
        <v>4960</v>
      </c>
      <c r="Y327" s="80" t="s">
        <v>4876</v>
      </c>
      <c r="Z327" s="80">
        <v>4.4000000000000004</v>
      </c>
      <c r="AA327" s="80" t="s">
        <v>1211</v>
      </c>
    </row>
    <row r="328" spans="16:27" ht="15.75" thickBot="1">
      <c r="P328" s="78" t="s">
        <v>1764</v>
      </c>
      <c r="Q328" s="79" t="s">
        <v>4959</v>
      </c>
      <c r="R328" s="80" t="s">
        <v>4925</v>
      </c>
      <c r="S328" s="80">
        <v>1</v>
      </c>
      <c r="T328" s="80" t="s">
        <v>1211</v>
      </c>
      <c r="W328" s="78" t="s">
        <v>1622</v>
      </c>
      <c r="X328" s="79" t="s">
        <v>4960</v>
      </c>
      <c r="Y328" s="80" t="s">
        <v>4877</v>
      </c>
      <c r="Z328" s="80">
        <v>5.7</v>
      </c>
      <c r="AA328" s="80" t="s">
        <v>1211</v>
      </c>
    </row>
    <row r="329" spans="16:27" ht="15.75" thickBot="1">
      <c r="P329" s="78" t="s">
        <v>1767</v>
      </c>
      <c r="Q329" s="79" t="s">
        <v>4959</v>
      </c>
      <c r="R329" s="80" t="s">
        <v>4926</v>
      </c>
      <c r="S329" s="80">
        <v>1.2</v>
      </c>
      <c r="T329" s="80" t="s">
        <v>1211</v>
      </c>
      <c r="W329" s="78" t="s">
        <v>1625</v>
      </c>
      <c r="X329" s="79" t="s">
        <v>4960</v>
      </c>
      <c r="Y329" s="80" t="s">
        <v>4878</v>
      </c>
      <c r="Z329" s="80">
        <v>5.2</v>
      </c>
      <c r="AA329" s="80" t="s">
        <v>1211</v>
      </c>
    </row>
    <row r="330" spans="16:27" ht="15.75" thickBot="1">
      <c r="P330" s="78" t="s">
        <v>1770</v>
      </c>
      <c r="Q330" s="79" t="s">
        <v>4959</v>
      </c>
      <c r="R330" s="80" t="s">
        <v>4927</v>
      </c>
      <c r="S330" s="80">
        <v>1.1000000000000001</v>
      </c>
      <c r="T330" s="80" t="s">
        <v>1211</v>
      </c>
      <c r="W330" s="78" t="s">
        <v>1628</v>
      </c>
      <c r="X330" s="79" t="s">
        <v>4960</v>
      </c>
      <c r="Y330" s="80" t="s">
        <v>4879</v>
      </c>
      <c r="Z330" s="80">
        <v>5</v>
      </c>
      <c r="AA330" s="80" t="s">
        <v>1211</v>
      </c>
    </row>
    <row r="331" spans="16:27" ht="15.75" thickBot="1">
      <c r="P331" s="78" t="s">
        <v>1773</v>
      </c>
      <c r="Q331" s="79" t="s">
        <v>4959</v>
      </c>
      <c r="R331" s="80" t="s">
        <v>4928</v>
      </c>
      <c r="S331" s="80">
        <v>1.2</v>
      </c>
      <c r="T331" s="80" t="s">
        <v>1211</v>
      </c>
      <c r="W331" s="78" t="s">
        <v>1631</v>
      </c>
      <c r="X331" s="79" t="s">
        <v>4960</v>
      </c>
      <c r="Y331" s="80" t="s">
        <v>4880</v>
      </c>
      <c r="Z331" s="80">
        <v>5.0999999999999996</v>
      </c>
      <c r="AA331" s="80" t="s">
        <v>1211</v>
      </c>
    </row>
    <row r="332" spans="16:27" ht="15.75" thickBot="1">
      <c r="P332" s="78" t="s">
        <v>1776</v>
      </c>
      <c r="Q332" s="79" t="s">
        <v>4959</v>
      </c>
      <c r="R332" s="80" t="s">
        <v>4929</v>
      </c>
      <c r="S332" s="80">
        <v>1.1000000000000001</v>
      </c>
      <c r="T332" s="80" t="s">
        <v>1211</v>
      </c>
      <c r="W332" s="78" t="s">
        <v>1634</v>
      </c>
      <c r="X332" s="79" t="s">
        <v>4960</v>
      </c>
      <c r="Y332" s="80" t="s">
        <v>4881</v>
      </c>
      <c r="Z332" s="80">
        <v>4.7</v>
      </c>
      <c r="AA332" s="80" t="s">
        <v>1211</v>
      </c>
    </row>
    <row r="333" spans="16:27" ht="15.75" thickBot="1">
      <c r="P333" s="78" t="s">
        <v>1779</v>
      </c>
      <c r="Q333" s="79" t="s">
        <v>4959</v>
      </c>
      <c r="R333" s="80" t="s">
        <v>4930</v>
      </c>
      <c r="S333" s="80">
        <v>1</v>
      </c>
      <c r="T333" s="80" t="s">
        <v>1211</v>
      </c>
      <c r="W333" s="78" t="s">
        <v>1637</v>
      </c>
      <c r="X333" s="79" t="s">
        <v>4960</v>
      </c>
      <c r="Y333" s="80" t="s">
        <v>4882</v>
      </c>
      <c r="Z333" s="80">
        <v>5.2</v>
      </c>
      <c r="AA333" s="80" t="s">
        <v>1211</v>
      </c>
    </row>
    <row r="334" spans="16:27" ht="15.75" thickBot="1">
      <c r="P334" s="78" t="s">
        <v>1782</v>
      </c>
      <c r="Q334" s="79" t="s">
        <v>4959</v>
      </c>
      <c r="R334" s="80" t="s">
        <v>4931</v>
      </c>
      <c r="S334" s="80">
        <v>1</v>
      </c>
      <c r="T334" s="80" t="s">
        <v>1211</v>
      </c>
      <c r="W334" s="78" t="s">
        <v>1640</v>
      </c>
      <c r="X334" s="79" t="s">
        <v>4960</v>
      </c>
      <c r="Y334" s="80" t="s">
        <v>4883</v>
      </c>
      <c r="Z334" s="80">
        <v>6.3</v>
      </c>
      <c r="AA334" s="80" t="s">
        <v>1202</v>
      </c>
    </row>
    <row r="335" spans="16:27" ht="27" thickBot="1">
      <c r="P335" s="78" t="s">
        <v>1785</v>
      </c>
      <c r="Q335" s="79" t="s">
        <v>4959</v>
      </c>
      <c r="R335" s="80" t="s">
        <v>4932</v>
      </c>
      <c r="S335" s="80">
        <v>1.8</v>
      </c>
      <c r="T335" s="80" t="s">
        <v>532</v>
      </c>
      <c r="W335" s="78" t="s">
        <v>1645</v>
      </c>
      <c r="X335" s="79" t="s">
        <v>4960</v>
      </c>
      <c r="Y335" s="80" t="s">
        <v>4884</v>
      </c>
      <c r="Z335" s="80">
        <v>4.5999999999999996</v>
      </c>
      <c r="AA335" s="80" t="s">
        <v>1211</v>
      </c>
    </row>
    <row r="336" spans="16:27" ht="15.75" thickBot="1">
      <c r="P336" s="78" t="s">
        <v>1788</v>
      </c>
      <c r="Q336" s="79" t="s">
        <v>4959</v>
      </c>
      <c r="R336" s="80" t="s">
        <v>4933</v>
      </c>
      <c r="S336" s="80">
        <v>1.2</v>
      </c>
      <c r="T336" s="80" t="s">
        <v>1211</v>
      </c>
      <c r="W336" s="78" t="s">
        <v>1650</v>
      </c>
      <c r="X336" s="79" t="s">
        <v>4960</v>
      </c>
      <c r="Y336" s="80" t="s">
        <v>4885</v>
      </c>
      <c r="Z336" s="80">
        <v>5.5</v>
      </c>
      <c r="AA336" s="80" t="s">
        <v>1211</v>
      </c>
    </row>
    <row r="337" spans="16:27" ht="15.75" thickBot="1">
      <c r="P337" s="78" t="s">
        <v>1791</v>
      </c>
      <c r="Q337" s="79" t="s">
        <v>4959</v>
      </c>
      <c r="R337" s="80" t="s">
        <v>4934</v>
      </c>
      <c r="S337" s="80">
        <v>1.1000000000000001</v>
      </c>
      <c r="T337" s="80" t="s">
        <v>1211</v>
      </c>
      <c r="W337" s="78" t="s">
        <v>1653</v>
      </c>
      <c r="X337" s="79" t="s">
        <v>4960</v>
      </c>
      <c r="Y337" s="80" t="s">
        <v>4886</v>
      </c>
      <c r="Z337" s="80">
        <v>4.5</v>
      </c>
      <c r="AA337" s="80" t="s">
        <v>1211</v>
      </c>
    </row>
    <row r="338" spans="16:27" ht="15.75" thickBot="1">
      <c r="P338" s="78" t="s">
        <v>1796</v>
      </c>
      <c r="Q338" s="79" t="s">
        <v>4959</v>
      </c>
      <c r="R338" s="80" t="s">
        <v>4935</v>
      </c>
      <c r="S338" s="80">
        <v>1.1000000000000001</v>
      </c>
      <c r="T338" s="80" t="s">
        <v>1211</v>
      </c>
      <c r="W338" s="78" t="s">
        <v>1658</v>
      </c>
      <c r="X338" s="79" t="s">
        <v>4960</v>
      </c>
      <c r="Y338" s="80" t="s">
        <v>4887</v>
      </c>
      <c r="Z338" s="80">
        <v>5.6</v>
      </c>
      <c r="AA338" s="80" t="s">
        <v>1211</v>
      </c>
    </row>
    <row r="339" spans="16:27" ht="15.75" thickBot="1">
      <c r="P339" s="78" t="s">
        <v>1799</v>
      </c>
      <c r="Q339" s="79" t="s">
        <v>4959</v>
      </c>
      <c r="R339" s="80" t="s">
        <v>4936</v>
      </c>
      <c r="S339" s="80">
        <v>1</v>
      </c>
      <c r="T339" s="80" t="s">
        <v>1211</v>
      </c>
      <c r="W339" s="78" t="s">
        <v>1661</v>
      </c>
      <c r="X339" s="79" t="s">
        <v>4960</v>
      </c>
      <c r="Y339" s="80" t="s">
        <v>4888</v>
      </c>
      <c r="Z339" s="80">
        <v>5.2</v>
      </c>
      <c r="AA339" s="80" t="s">
        <v>1211</v>
      </c>
    </row>
    <row r="340" spans="16:27" ht="15.75" thickBot="1">
      <c r="P340" s="78" t="s">
        <v>1802</v>
      </c>
      <c r="Q340" s="79" t="s">
        <v>4959</v>
      </c>
      <c r="R340" s="80" t="s">
        <v>4937</v>
      </c>
      <c r="S340" s="80">
        <v>0.8</v>
      </c>
      <c r="T340" s="80" t="s">
        <v>1211</v>
      </c>
      <c r="W340" s="78" t="s">
        <v>1664</v>
      </c>
      <c r="X340" s="79" t="s">
        <v>4960</v>
      </c>
      <c r="Y340" s="80" t="s">
        <v>4889</v>
      </c>
      <c r="Z340" s="80">
        <v>5.0999999999999996</v>
      </c>
      <c r="AA340" s="80" t="s">
        <v>1211</v>
      </c>
    </row>
    <row r="341" spans="16:27" ht="15.75" thickBot="1">
      <c r="P341" s="78" t="s">
        <v>1805</v>
      </c>
      <c r="Q341" s="79" t="s">
        <v>4959</v>
      </c>
      <c r="R341" s="80" t="s">
        <v>4938</v>
      </c>
      <c r="S341" s="80">
        <v>1.1000000000000001</v>
      </c>
      <c r="T341" s="80" t="s">
        <v>1211</v>
      </c>
      <c r="W341" s="78" t="s">
        <v>1667</v>
      </c>
      <c r="X341" s="79" t="s">
        <v>4960</v>
      </c>
      <c r="Y341" s="80" t="s">
        <v>4891</v>
      </c>
      <c r="Z341" s="80">
        <v>5.0999999999999996</v>
      </c>
      <c r="AA341" s="80" t="s">
        <v>1211</v>
      </c>
    </row>
    <row r="342" spans="16:27" ht="15.75" thickBot="1">
      <c r="P342" s="78" t="s">
        <v>1808</v>
      </c>
      <c r="Q342" s="79" t="s">
        <v>4959</v>
      </c>
      <c r="R342" s="80" t="s">
        <v>4939</v>
      </c>
      <c r="S342" s="80">
        <v>0.8</v>
      </c>
      <c r="T342" s="80" t="s">
        <v>1211</v>
      </c>
      <c r="W342" s="78" t="s">
        <v>1670</v>
      </c>
      <c r="X342" s="79" t="s">
        <v>4960</v>
      </c>
      <c r="Y342" s="80" t="s">
        <v>4893</v>
      </c>
      <c r="Z342" s="80">
        <v>5.2</v>
      </c>
      <c r="AA342" s="80" t="s">
        <v>1211</v>
      </c>
    </row>
    <row r="343" spans="16:27" ht="27" thickBot="1">
      <c r="P343" s="78" t="s">
        <v>1811</v>
      </c>
      <c r="Q343" s="79" t="s">
        <v>4959</v>
      </c>
      <c r="R343" s="80" t="s">
        <v>4940</v>
      </c>
      <c r="S343" s="80">
        <v>1.7</v>
      </c>
      <c r="T343" s="80" t="s">
        <v>532</v>
      </c>
      <c r="W343" s="78" t="s">
        <v>1675</v>
      </c>
      <c r="X343" s="79" t="s">
        <v>4960</v>
      </c>
      <c r="Y343" s="80" t="s">
        <v>4894</v>
      </c>
      <c r="Z343" s="80">
        <v>5.3</v>
      </c>
      <c r="AA343" s="80" t="s">
        <v>1211</v>
      </c>
    </row>
    <row r="344" spans="16:27" ht="15.75" thickBot="1">
      <c r="P344" s="78" t="s">
        <v>1814</v>
      </c>
      <c r="Q344" s="79" t="s">
        <v>4959</v>
      </c>
      <c r="R344" s="80" t="s">
        <v>4941</v>
      </c>
      <c r="S344" s="80">
        <v>1.1000000000000001</v>
      </c>
      <c r="T344" s="80" t="s">
        <v>1211</v>
      </c>
      <c r="W344" s="78" t="s">
        <v>1678</v>
      </c>
      <c r="X344" s="79" t="s">
        <v>4960</v>
      </c>
      <c r="Y344" s="80" t="s">
        <v>4895</v>
      </c>
      <c r="Z344" s="80">
        <v>4.7</v>
      </c>
      <c r="AA344" s="80" t="s">
        <v>1211</v>
      </c>
    </row>
    <row r="345" spans="16:27" ht="15.75" thickBot="1">
      <c r="P345" s="78" t="s">
        <v>1560</v>
      </c>
      <c r="Q345" s="79" t="s">
        <v>4959</v>
      </c>
      <c r="R345" s="80" t="s">
        <v>4942</v>
      </c>
      <c r="S345" s="80">
        <v>1</v>
      </c>
      <c r="T345" s="80" t="s">
        <v>1211</v>
      </c>
      <c r="W345" s="78" t="s">
        <v>1681</v>
      </c>
      <c r="X345" s="79" t="s">
        <v>4960</v>
      </c>
      <c r="Y345" s="80" t="s">
        <v>4896</v>
      </c>
      <c r="Z345" s="80">
        <v>4.3</v>
      </c>
      <c r="AA345" s="80" t="s">
        <v>1211</v>
      </c>
    </row>
    <row r="346" spans="16:27" ht="15.75" thickBot="1">
      <c r="P346" s="78" t="s">
        <v>1821</v>
      </c>
      <c r="Q346" s="79" t="s">
        <v>4959</v>
      </c>
      <c r="R346" s="80" t="s">
        <v>4943</v>
      </c>
      <c r="S346" s="80">
        <v>0.8</v>
      </c>
      <c r="T346" s="80" t="s">
        <v>1211</v>
      </c>
      <c r="W346" s="78" t="s">
        <v>1684</v>
      </c>
      <c r="X346" s="79" t="s">
        <v>4960</v>
      </c>
      <c r="Y346" s="80" t="s">
        <v>4897</v>
      </c>
      <c r="Z346" s="80">
        <v>4.9000000000000004</v>
      </c>
      <c r="AA346" s="80" t="s">
        <v>1211</v>
      </c>
    </row>
    <row r="347" spans="16:27" ht="15.75" thickBot="1">
      <c r="P347" s="78" t="s">
        <v>1824</v>
      </c>
      <c r="Q347" s="79" t="s">
        <v>4959</v>
      </c>
      <c r="R347" s="80" t="s">
        <v>4944</v>
      </c>
      <c r="S347" s="80">
        <v>1.2</v>
      </c>
      <c r="T347" s="80" t="s">
        <v>1211</v>
      </c>
      <c r="W347" s="78" t="s">
        <v>1687</v>
      </c>
      <c r="X347" s="79" t="s">
        <v>4960</v>
      </c>
      <c r="Y347" s="80" t="s">
        <v>4900</v>
      </c>
      <c r="Z347" s="80">
        <v>5</v>
      </c>
      <c r="AA347" s="80" t="s">
        <v>1211</v>
      </c>
    </row>
    <row r="348" spans="16:27" ht="15.75" thickBot="1">
      <c r="P348" s="78" t="s">
        <v>1827</v>
      </c>
      <c r="Q348" s="79" t="s">
        <v>4959</v>
      </c>
      <c r="R348" s="80" t="s">
        <v>4945</v>
      </c>
      <c r="S348" s="80">
        <v>1</v>
      </c>
      <c r="T348" s="80" t="s">
        <v>1211</v>
      </c>
      <c r="W348" s="78" t="s">
        <v>1690</v>
      </c>
      <c r="X348" s="79" t="s">
        <v>4960</v>
      </c>
      <c r="Y348" s="80" t="s">
        <v>4901</v>
      </c>
      <c r="Z348" s="80">
        <v>4.5999999999999996</v>
      </c>
      <c r="AA348" s="80" t="s">
        <v>1211</v>
      </c>
    </row>
    <row r="349" spans="16:27" ht="15.75" thickBot="1">
      <c r="P349" s="78" t="s">
        <v>1830</v>
      </c>
      <c r="Q349" s="79" t="s">
        <v>4959</v>
      </c>
      <c r="R349" s="80" t="s">
        <v>4946</v>
      </c>
      <c r="S349" s="80">
        <v>1.7</v>
      </c>
      <c r="T349" s="80" t="s">
        <v>1211</v>
      </c>
      <c r="W349" s="78" t="s">
        <v>1693</v>
      </c>
      <c r="X349" s="79" t="s">
        <v>4960</v>
      </c>
      <c r="Y349" s="80" t="s">
        <v>4902</v>
      </c>
      <c r="Z349" s="80">
        <v>4.7</v>
      </c>
      <c r="AA349" s="80" t="s">
        <v>1211</v>
      </c>
    </row>
    <row r="350" spans="16:27" ht="15.75" thickBot="1">
      <c r="P350" s="78" t="s">
        <v>1835</v>
      </c>
      <c r="Q350" s="79" t="s">
        <v>4959</v>
      </c>
      <c r="R350" s="80" t="s">
        <v>4947</v>
      </c>
      <c r="S350" s="80">
        <v>0.8</v>
      </c>
      <c r="T350" s="80" t="s">
        <v>1211</v>
      </c>
      <c r="W350" s="78" t="s">
        <v>1696</v>
      </c>
      <c r="X350" s="79" t="s">
        <v>4960</v>
      </c>
      <c r="Y350" s="80" t="s">
        <v>4903</v>
      </c>
      <c r="Z350" s="80">
        <v>5.0999999999999996</v>
      </c>
      <c r="AA350" s="80" t="s">
        <v>1211</v>
      </c>
    </row>
    <row r="351" spans="16:27" ht="15.75" thickBot="1">
      <c r="P351" s="78" t="s">
        <v>1838</v>
      </c>
      <c r="Q351" s="79" t="s">
        <v>4959</v>
      </c>
      <c r="R351" s="80" t="s">
        <v>4948</v>
      </c>
      <c r="S351" s="80">
        <v>1.2</v>
      </c>
      <c r="T351" s="80" t="s">
        <v>1211</v>
      </c>
      <c r="W351" s="78" t="s">
        <v>1699</v>
      </c>
      <c r="X351" s="79" t="s">
        <v>4960</v>
      </c>
      <c r="Y351" s="80" t="s">
        <v>4904</v>
      </c>
      <c r="Z351" s="80">
        <v>5.3</v>
      </c>
      <c r="AA351" s="80" t="s">
        <v>1211</v>
      </c>
    </row>
    <row r="352" spans="16:27" ht="15.75" thickBot="1">
      <c r="P352" s="78" t="s">
        <v>1841</v>
      </c>
      <c r="Q352" s="79" t="s">
        <v>4959</v>
      </c>
      <c r="R352" s="80" t="s">
        <v>4949</v>
      </c>
      <c r="S352" s="80">
        <v>0.8</v>
      </c>
      <c r="T352" s="80" t="s">
        <v>1211</v>
      </c>
      <c r="W352" s="78" t="s">
        <v>1702</v>
      </c>
      <c r="X352" s="79" t="s">
        <v>4960</v>
      </c>
      <c r="Y352" s="80" t="s">
        <v>4905</v>
      </c>
      <c r="Z352" s="80">
        <v>5.5</v>
      </c>
      <c r="AA352" s="80" t="s">
        <v>1211</v>
      </c>
    </row>
    <row r="353" spans="16:27" ht="15.75" thickBot="1">
      <c r="P353" s="78" t="s">
        <v>1740</v>
      </c>
      <c r="Q353" s="79" t="s">
        <v>4959</v>
      </c>
      <c r="R353" s="80" t="s">
        <v>4950</v>
      </c>
      <c r="S353" s="80">
        <v>0.9</v>
      </c>
      <c r="T353" s="80" t="s">
        <v>1211</v>
      </c>
      <c r="W353" s="78" t="s">
        <v>1705</v>
      </c>
      <c r="X353" s="79" t="s">
        <v>4960</v>
      </c>
      <c r="Y353" s="80" t="s">
        <v>4906</v>
      </c>
      <c r="Z353" s="80">
        <v>5.0999999999999996</v>
      </c>
      <c r="AA353" s="80" t="s">
        <v>1211</v>
      </c>
    </row>
    <row r="354" spans="16:27" ht="15.75" thickBot="1">
      <c r="P354" s="78" t="s">
        <v>1846</v>
      </c>
      <c r="Q354" s="79" t="s">
        <v>4959</v>
      </c>
      <c r="R354" s="80" t="s">
        <v>4951</v>
      </c>
      <c r="S354" s="80">
        <v>1.3</v>
      </c>
      <c r="T354" s="80" t="s">
        <v>1202</v>
      </c>
      <c r="W354" s="78" t="s">
        <v>1708</v>
      </c>
      <c r="X354" s="79" t="s">
        <v>4960</v>
      </c>
      <c r="Y354" s="80" t="s">
        <v>4907</v>
      </c>
      <c r="Z354" s="80">
        <v>4.4000000000000004</v>
      </c>
      <c r="AA354" s="80" t="s">
        <v>1211</v>
      </c>
    </row>
    <row r="355" spans="16:27" ht="15.75" thickBot="1">
      <c r="W355" s="78" t="s">
        <v>1711</v>
      </c>
      <c r="X355" s="79" t="s">
        <v>4960</v>
      </c>
      <c r="Y355" s="80" t="s">
        <v>4908</v>
      </c>
      <c r="Z355" s="80">
        <v>5</v>
      </c>
      <c r="AA355" s="80" t="s">
        <v>1211</v>
      </c>
    </row>
    <row r="356" spans="16:27" ht="15.75" thickBot="1">
      <c r="W356" s="78" t="s">
        <v>1714</v>
      </c>
      <c r="X356" s="79" t="s">
        <v>4960</v>
      </c>
      <c r="Y356" s="80" t="s">
        <v>4909</v>
      </c>
      <c r="Z356" s="80">
        <v>4.5999999999999996</v>
      </c>
      <c r="AA356" s="80" t="s">
        <v>1211</v>
      </c>
    </row>
    <row r="357" spans="16:27" ht="15.75" thickBot="1">
      <c r="W357" s="78" t="s">
        <v>1717</v>
      </c>
      <c r="X357" s="79" t="s">
        <v>4960</v>
      </c>
      <c r="Y357" s="80" t="s">
        <v>4910</v>
      </c>
      <c r="Z357" s="80">
        <v>5.2</v>
      </c>
      <c r="AA357" s="80" t="s">
        <v>1211</v>
      </c>
    </row>
    <row r="358" spans="16:27" ht="15.75" thickBot="1">
      <c r="W358" s="78" t="s">
        <v>1722</v>
      </c>
      <c r="X358" s="79" t="s">
        <v>4960</v>
      </c>
      <c r="Y358" s="80" t="s">
        <v>4911</v>
      </c>
      <c r="Z358" s="80">
        <v>4.9000000000000004</v>
      </c>
      <c r="AA358" s="80" t="s">
        <v>1211</v>
      </c>
    </row>
    <row r="359" spans="16:27" ht="15.75" thickBot="1">
      <c r="W359" s="78" t="s">
        <v>1725</v>
      </c>
      <c r="X359" s="79" t="s">
        <v>4960</v>
      </c>
      <c r="Y359" s="80" t="s">
        <v>4912</v>
      </c>
      <c r="Z359" s="80">
        <v>5</v>
      </c>
      <c r="AA359" s="80" t="s">
        <v>1211</v>
      </c>
    </row>
    <row r="360" spans="16:27" ht="15.75" thickBot="1">
      <c r="W360" s="78" t="s">
        <v>1728</v>
      </c>
      <c r="X360" s="79" t="s">
        <v>4960</v>
      </c>
      <c r="Y360" s="80" t="s">
        <v>4913</v>
      </c>
      <c r="Z360" s="80">
        <v>5.3</v>
      </c>
      <c r="AA360" s="80" t="s">
        <v>1211</v>
      </c>
    </row>
    <row r="361" spans="16:27" ht="15.75" thickBot="1">
      <c r="W361" s="78" t="s">
        <v>1731</v>
      </c>
      <c r="X361" s="79" t="s">
        <v>4960</v>
      </c>
      <c r="Y361" s="80" t="s">
        <v>4914</v>
      </c>
      <c r="Z361" s="80">
        <v>4.8</v>
      </c>
      <c r="AA361" s="80" t="s">
        <v>1211</v>
      </c>
    </row>
    <row r="362" spans="16:27" ht="27" thickBot="1">
      <c r="W362" s="78" t="s">
        <v>1734</v>
      </c>
      <c r="X362" s="79" t="s">
        <v>4960</v>
      </c>
      <c r="Y362" s="80" t="s">
        <v>4915</v>
      </c>
      <c r="Z362" s="80">
        <v>6.6</v>
      </c>
      <c r="AA362" s="80" t="s">
        <v>532</v>
      </c>
    </row>
    <row r="363" spans="16:27" ht="15.75" thickBot="1">
      <c r="W363" s="78" t="s">
        <v>1737</v>
      </c>
      <c r="X363" s="79" t="s">
        <v>4960</v>
      </c>
      <c r="Y363" s="80" t="s">
        <v>4916</v>
      </c>
      <c r="Z363" s="80">
        <v>4.7</v>
      </c>
      <c r="AA363" s="80" t="s">
        <v>1211</v>
      </c>
    </row>
    <row r="364" spans="16:27" ht="15.75" thickBot="1">
      <c r="W364" s="78" t="s">
        <v>1740</v>
      </c>
      <c r="X364" s="79" t="s">
        <v>4960</v>
      </c>
      <c r="Y364" s="80" t="s">
        <v>4917</v>
      </c>
      <c r="Z364" s="80">
        <v>5.0999999999999996</v>
      </c>
      <c r="AA364" s="80" t="s">
        <v>1211</v>
      </c>
    </row>
    <row r="365" spans="16:27" ht="15.75" thickBot="1">
      <c r="W365" s="78" t="s">
        <v>1743</v>
      </c>
      <c r="X365" s="79" t="s">
        <v>4960</v>
      </c>
      <c r="Y365" s="80" t="s">
        <v>4918</v>
      </c>
      <c r="Z365" s="80">
        <v>4.3</v>
      </c>
      <c r="AA365" s="80" t="s">
        <v>1211</v>
      </c>
    </row>
    <row r="366" spans="16:27" ht="15.75" thickBot="1">
      <c r="W366" s="78" t="s">
        <v>1746</v>
      </c>
      <c r="X366" s="79" t="s">
        <v>4960</v>
      </c>
      <c r="Y366" s="80" t="s">
        <v>4919</v>
      </c>
      <c r="Z366" s="80">
        <v>5.4</v>
      </c>
      <c r="AA366" s="80" t="s">
        <v>1211</v>
      </c>
    </row>
    <row r="367" spans="16:27" ht="15.75" thickBot="1">
      <c r="W367" s="78" t="s">
        <v>1749</v>
      </c>
      <c r="X367" s="79" t="s">
        <v>4960</v>
      </c>
      <c r="Y367" s="80" t="s">
        <v>4920</v>
      </c>
      <c r="Z367" s="80">
        <v>4.5999999999999996</v>
      </c>
      <c r="AA367" s="80" t="s">
        <v>1211</v>
      </c>
    </row>
    <row r="368" spans="16:27" ht="15.75" thickBot="1">
      <c r="W368" s="78" t="s">
        <v>1752</v>
      </c>
      <c r="X368" s="79" t="s">
        <v>4960</v>
      </c>
      <c r="Y368" s="80" t="s">
        <v>4921</v>
      </c>
      <c r="Z368" s="80">
        <v>4.9000000000000004</v>
      </c>
      <c r="AA368" s="80" t="s">
        <v>1211</v>
      </c>
    </row>
    <row r="369" spans="23:27" ht="15.75" thickBot="1">
      <c r="W369" s="78" t="s">
        <v>1755</v>
      </c>
      <c r="X369" s="79" t="s">
        <v>4960</v>
      </c>
      <c r="Y369" s="80" t="s">
        <v>4922</v>
      </c>
      <c r="Z369" s="80">
        <v>4.7</v>
      </c>
      <c r="AA369" s="80" t="s">
        <v>1211</v>
      </c>
    </row>
    <row r="370" spans="23:27" ht="15.75" thickBot="1">
      <c r="W370" s="78" t="s">
        <v>1758</v>
      </c>
      <c r="X370" s="79" t="s">
        <v>4960</v>
      </c>
      <c r="Y370" s="80" t="s">
        <v>4923</v>
      </c>
      <c r="Z370" s="80">
        <v>5.6</v>
      </c>
      <c r="AA370" s="80" t="s">
        <v>1211</v>
      </c>
    </row>
    <row r="371" spans="23:27" ht="27" thickBot="1">
      <c r="W371" s="78" t="s">
        <v>1761</v>
      </c>
      <c r="X371" s="79" t="s">
        <v>4960</v>
      </c>
      <c r="Y371" s="80" t="s">
        <v>4924</v>
      </c>
      <c r="Z371" s="80">
        <v>6.7</v>
      </c>
      <c r="AA371" s="80" t="s">
        <v>532</v>
      </c>
    </row>
    <row r="372" spans="23:27" ht="15.75" thickBot="1">
      <c r="W372" s="78" t="s">
        <v>1764</v>
      </c>
      <c r="X372" s="79" t="s">
        <v>4960</v>
      </c>
      <c r="Y372" s="80" t="s">
        <v>4925</v>
      </c>
      <c r="Z372" s="80">
        <v>5.0999999999999996</v>
      </c>
      <c r="AA372" s="80" t="s">
        <v>1211</v>
      </c>
    </row>
    <row r="373" spans="23:27" ht="15.75" thickBot="1">
      <c r="W373" s="78" t="s">
        <v>1767</v>
      </c>
      <c r="X373" s="79" t="s">
        <v>4960</v>
      </c>
      <c r="Y373" s="80" t="s">
        <v>4926</v>
      </c>
      <c r="Z373" s="80">
        <v>4.5999999999999996</v>
      </c>
      <c r="AA373" s="80" t="s">
        <v>1211</v>
      </c>
    </row>
    <row r="374" spans="23:27" ht="15.75" thickBot="1">
      <c r="W374" s="78" t="s">
        <v>1770</v>
      </c>
      <c r="X374" s="79" t="s">
        <v>4960</v>
      </c>
      <c r="Y374" s="80" t="s">
        <v>4927</v>
      </c>
      <c r="Z374" s="80">
        <v>5.5</v>
      </c>
      <c r="AA374" s="80" t="s">
        <v>1211</v>
      </c>
    </row>
    <row r="375" spans="23:27" ht="15.75" thickBot="1">
      <c r="W375" s="78" t="s">
        <v>1773</v>
      </c>
      <c r="X375" s="79" t="s">
        <v>4960</v>
      </c>
      <c r="Y375" s="80" t="s">
        <v>4928</v>
      </c>
      <c r="Z375" s="80">
        <v>5.3</v>
      </c>
      <c r="AA375" s="80" t="s">
        <v>1211</v>
      </c>
    </row>
    <row r="376" spans="23:27" ht="15.75" thickBot="1">
      <c r="W376" s="78" t="s">
        <v>1776</v>
      </c>
      <c r="X376" s="79" t="s">
        <v>4960</v>
      </c>
      <c r="Y376" s="80" t="s">
        <v>4929</v>
      </c>
      <c r="Z376" s="80">
        <v>5</v>
      </c>
      <c r="AA376" s="80" t="s">
        <v>1211</v>
      </c>
    </row>
    <row r="377" spans="23:27" ht="15.75" thickBot="1">
      <c r="W377" s="78" t="s">
        <v>1779</v>
      </c>
      <c r="X377" s="79" t="s">
        <v>4960</v>
      </c>
      <c r="Y377" s="80" t="s">
        <v>4930</v>
      </c>
      <c r="Z377" s="80">
        <v>5.5</v>
      </c>
      <c r="AA377" s="80" t="s">
        <v>1211</v>
      </c>
    </row>
    <row r="378" spans="23:27" ht="15.75" thickBot="1">
      <c r="W378" s="78" t="s">
        <v>1782</v>
      </c>
      <c r="X378" s="79" t="s">
        <v>4960</v>
      </c>
      <c r="Y378" s="80" t="s">
        <v>4931</v>
      </c>
      <c r="Z378" s="80">
        <v>5.2</v>
      </c>
      <c r="AA378" s="80" t="s">
        <v>1211</v>
      </c>
    </row>
    <row r="379" spans="23:27" ht="27" thickBot="1">
      <c r="W379" s="78" t="s">
        <v>1785</v>
      </c>
      <c r="X379" s="79" t="s">
        <v>4960</v>
      </c>
      <c r="Y379" s="80" t="s">
        <v>4932</v>
      </c>
      <c r="Z379" s="80">
        <v>6.4</v>
      </c>
      <c r="AA379" s="80" t="s">
        <v>532</v>
      </c>
    </row>
    <row r="380" spans="23:27" ht="15.75" thickBot="1">
      <c r="W380" s="78" t="s">
        <v>1788</v>
      </c>
      <c r="X380" s="79" t="s">
        <v>4960</v>
      </c>
      <c r="Y380" s="80" t="s">
        <v>4933</v>
      </c>
      <c r="Z380" s="80">
        <v>5.4</v>
      </c>
      <c r="AA380" s="80" t="s">
        <v>1211</v>
      </c>
    </row>
    <row r="381" spans="23:27" ht="15.75" thickBot="1">
      <c r="W381" s="78" t="s">
        <v>1791</v>
      </c>
      <c r="X381" s="79" t="s">
        <v>4960</v>
      </c>
      <c r="Y381" s="80" t="s">
        <v>4934</v>
      </c>
      <c r="Z381" s="80">
        <v>5.4</v>
      </c>
      <c r="AA381" s="80" t="s">
        <v>1211</v>
      </c>
    </row>
    <row r="382" spans="23:27" ht="15.75" thickBot="1">
      <c r="W382" s="78" t="s">
        <v>1796</v>
      </c>
      <c r="X382" s="79" t="s">
        <v>4960</v>
      </c>
      <c r="Y382" s="80" t="s">
        <v>4935</v>
      </c>
      <c r="Z382" s="80">
        <v>4.4000000000000004</v>
      </c>
      <c r="AA382" s="80" t="s">
        <v>1211</v>
      </c>
    </row>
    <row r="383" spans="23:27" ht="15.75" thickBot="1">
      <c r="W383" s="78" t="s">
        <v>1799</v>
      </c>
      <c r="X383" s="79" t="s">
        <v>4960</v>
      </c>
      <c r="Y383" s="80" t="s">
        <v>4936</v>
      </c>
      <c r="Z383" s="80">
        <v>5.2</v>
      </c>
      <c r="AA383" s="80" t="s">
        <v>1211</v>
      </c>
    </row>
    <row r="384" spans="23:27" ht="15.75" thickBot="1">
      <c r="W384" s="78" t="s">
        <v>1802</v>
      </c>
      <c r="X384" s="79" t="s">
        <v>4960</v>
      </c>
      <c r="Y384" s="80" t="s">
        <v>4937</v>
      </c>
      <c r="Z384" s="80">
        <v>5</v>
      </c>
      <c r="AA384" s="80" t="s">
        <v>1211</v>
      </c>
    </row>
    <row r="385" spans="23:27" ht="15.75" thickBot="1">
      <c r="W385" s="78" t="s">
        <v>1805</v>
      </c>
      <c r="X385" s="79" t="s">
        <v>4960</v>
      </c>
      <c r="Y385" s="80" t="s">
        <v>4938</v>
      </c>
      <c r="Z385" s="80">
        <v>5.9</v>
      </c>
      <c r="AA385" s="80" t="s">
        <v>1211</v>
      </c>
    </row>
    <row r="386" spans="23:27" ht="15.75" thickBot="1">
      <c r="W386" s="78" t="s">
        <v>1808</v>
      </c>
      <c r="X386" s="79" t="s">
        <v>4960</v>
      </c>
      <c r="Y386" s="80" t="s">
        <v>4939</v>
      </c>
      <c r="Z386" s="80">
        <v>5.4</v>
      </c>
      <c r="AA386" s="80" t="s">
        <v>1211</v>
      </c>
    </row>
    <row r="387" spans="23:27" ht="27" thickBot="1">
      <c r="W387" s="78" t="s">
        <v>1811</v>
      </c>
      <c r="X387" s="79" t="s">
        <v>4960</v>
      </c>
      <c r="Y387" s="80" t="s">
        <v>4940</v>
      </c>
      <c r="Z387" s="80">
        <v>6.4</v>
      </c>
      <c r="AA387" s="80" t="s">
        <v>532</v>
      </c>
    </row>
    <row r="388" spans="23:27" ht="15.75" thickBot="1">
      <c r="W388" s="78" t="s">
        <v>1814</v>
      </c>
      <c r="X388" s="79" t="s">
        <v>4960</v>
      </c>
      <c r="Y388" s="80" t="s">
        <v>4941</v>
      </c>
      <c r="Z388" s="80">
        <v>5.7</v>
      </c>
      <c r="AA388" s="80" t="s">
        <v>1211</v>
      </c>
    </row>
    <row r="389" spans="23:27" ht="15.75" thickBot="1">
      <c r="W389" s="78" t="s">
        <v>1560</v>
      </c>
      <c r="X389" s="79" t="s">
        <v>4960</v>
      </c>
      <c r="Y389" s="80" t="s">
        <v>4942</v>
      </c>
      <c r="Z389" s="80">
        <v>5.4</v>
      </c>
      <c r="AA389" s="80" t="s">
        <v>1211</v>
      </c>
    </row>
    <row r="390" spans="23:27" ht="15.75" thickBot="1">
      <c r="W390" s="78" t="s">
        <v>1821</v>
      </c>
      <c r="X390" s="79" t="s">
        <v>4960</v>
      </c>
      <c r="Y390" s="80" t="s">
        <v>4943</v>
      </c>
      <c r="Z390" s="80">
        <v>5.0999999999999996</v>
      </c>
      <c r="AA390" s="80" t="s">
        <v>1211</v>
      </c>
    </row>
    <row r="391" spans="23:27" ht="15.75" thickBot="1">
      <c r="W391" s="78" t="s">
        <v>1824</v>
      </c>
      <c r="X391" s="79" t="s">
        <v>4960</v>
      </c>
      <c r="Y391" s="80" t="s">
        <v>4944</v>
      </c>
      <c r="Z391" s="80">
        <v>4.2</v>
      </c>
      <c r="AA391" s="80" t="s">
        <v>1211</v>
      </c>
    </row>
    <row r="392" spans="23:27" ht="15.75" thickBot="1">
      <c r="W392" s="78" t="s">
        <v>1827</v>
      </c>
      <c r="X392" s="79" t="s">
        <v>4960</v>
      </c>
      <c r="Y392" s="80" t="s">
        <v>4945</v>
      </c>
      <c r="Z392" s="80">
        <v>4.9000000000000004</v>
      </c>
      <c r="AA392" s="80" t="s">
        <v>1211</v>
      </c>
    </row>
    <row r="393" spans="23:27" ht="15.75" thickBot="1">
      <c r="W393" s="78" t="s">
        <v>1830</v>
      </c>
      <c r="X393" s="79" t="s">
        <v>4960</v>
      </c>
      <c r="Y393" s="80" t="s">
        <v>4946</v>
      </c>
      <c r="Z393" s="80">
        <v>5.4</v>
      </c>
      <c r="AA393" s="80" t="s">
        <v>1211</v>
      </c>
    </row>
    <row r="394" spans="23:27" ht="15.75" thickBot="1">
      <c r="W394" s="78" t="s">
        <v>1835</v>
      </c>
      <c r="X394" s="79" t="s">
        <v>4960</v>
      </c>
      <c r="Y394" s="80" t="s">
        <v>4947</v>
      </c>
      <c r="Z394" s="80">
        <v>5.0999999999999996</v>
      </c>
      <c r="AA394" s="80" t="s">
        <v>1211</v>
      </c>
    </row>
    <row r="395" spans="23:27" ht="15.75" thickBot="1">
      <c r="W395" s="78" t="s">
        <v>1838</v>
      </c>
      <c r="X395" s="79" t="s">
        <v>4960</v>
      </c>
      <c r="Y395" s="80" t="s">
        <v>4948</v>
      </c>
      <c r="Z395" s="80">
        <v>5.8</v>
      </c>
      <c r="AA395" s="80" t="s">
        <v>1211</v>
      </c>
    </row>
    <row r="396" spans="23:27" ht="15.75" thickBot="1">
      <c r="W396" s="78" t="s">
        <v>1841</v>
      </c>
      <c r="X396" s="79" t="s">
        <v>4960</v>
      </c>
      <c r="Y396" s="80" t="s">
        <v>4949</v>
      </c>
      <c r="Z396" s="80">
        <v>5.7</v>
      </c>
      <c r="AA396" s="80" t="s">
        <v>1211</v>
      </c>
    </row>
    <row r="397" spans="23:27" ht="15.75" thickBot="1">
      <c r="W397" s="78" t="s">
        <v>1740</v>
      </c>
      <c r="X397" s="79" t="s">
        <v>4960</v>
      </c>
      <c r="Y397" s="80" t="s">
        <v>4950</v>
      </c>
      <c r="Z397" s="80">
        <v>6.7</v>
      </c>
      <c r="AA397" s="80" t="s">
        <v>1211</v>
      </c>
    </row>
    <row r="398" spans="23:27" ht="15.75" thickBot="1">
      <c r="W398" s="78" t="s">
        <v>1846</v>
      </c>
      <c r="X398" s="79" t="s">
        <v>4960</v>
      </c>
      <c r="Y398" s="80" t="s">
        <v>4951</v>
      </c>
      <c r="Z398" s="80">
        <v>6.1</v>
      </c>
      <c r="AA398" s="80" t="s">
        <v>1202</v>
      </c>
    </row>
    <row r="399" spans="23:27" ht="15.75" thickBot="1">
      <c r="W399" s="78" t="s">
        <v>1851</v>
      </c>
      <c r="X399" s="79" t="s">
        <v>4961</v>
      </c>
      <c r="Y399" s="80" t="s">
        <v>4848</v>
      </c>
      <c r="Z399" s="80">
        <v>4.8</v>
      </c>
      <c r="AA399" s="80" t="s">
        <v>1211</v>
      </c>
    </row>
    <row r="400" spans="23:27" ht="15.75" thickBot="1">
      <c r="W400" s="78" t="s">
        <v>1855</v>
      </c>
      <c r="X400" s="79" t="s">
        <v>4961</v>
      </c>
      <c r="Y400" s="80" t="s">
        <v>4849</v>
      </c>
      <c r="Z400" s="80">
        <v>5.5</v>
      </c>
      <c r="AA400" s="80" t="s">
        <v>1211</v>
      </c>
    </row>
    <row r="401" spans="23:27" ht="15.75" thickBot="1">
      <c r="W401" s="78" t="s">
        <v>1861</v>
      </c>
      <c r="X401" s="79" t="s">
        <v>4961</v>
      </c>
      <c r="Y401" s="80" t="s">
        <v>4854</v>
      </c>
      <c r="Z401" s="80">
        <v>4.5999999999999996</v>
      </c>
      <c r="AA401" s="80" t="s">
        <v>1211</v>
      </c>
    </row>
    <row r="402" spans="23:27" ht="15.75" thickBot="1">
      <c r="W402" s="78" t="s">
        <v>1865</v>
      </c>
      <c r="X402" s="79" t="s">
        <v>4961</v>
      </c>
      <c r="Y402" s="80" t="s">
        <v>4855</v>
      </c>
      <c r="Z402" s="80">
        <v>4.5999999999999996</v>
      </c>
      <c r="AA402" s="80" t="s">
        <v>1211</v>
      </c>
    </row>
    <row r="403" spans="23:27" ht="15.75" thickBot="1">
      <c r="W403" s="78" t="s">
        <v>1870</v>
      </c>
      <c r="X403" s="79" t="s">
        <v>4961</v>
      </c>
      <c r="Y403" s="80" t="s">
        <v>4856</v>
      </c>
      <c r="Z403" s="80">
        <v>4.7</v>
      </c>
      <c r="AA403" s="80" t="s">
        <v>1211</v>
      </c>
    </row>
    <row r="404" spans="23:27" ht="15.75" thickBot="1">
      <c r="W404" s="78" t="s">
        <v>1874</v>
      </c>
      <c r="X404" s="79" t="s">
        <v>4961</v>
      </c>
      <c r="Y404" s="80" t="s">
        <v>4857</v>
      </c>
      <c r="Z404" s="80">
        <v>5.6</v>
      </c>
      <c r="AA404" s="80" t="s">
        <v>1211</v>
      </c>
    </row>
    <row r="405" spans="23:27" ht="27" thickBot="1">
      <c r="W405" s="78" t="s">
        <v>1880</v>
      </c>
      <c r="X405" s="79" t="s">
        <v>4961</v>
      </c>
      <c r="Y405" s="80" t="s">
        <v>4858</v>
      </c>
      <c r="Z405" s="80">
        <v>6.7</v>
      </c>
      <c r="AA405" s="80" t="s">
        <v>532</v>
      </c>
    </row>
    <row r="406" spans="23:27" ht="27" thickBot="1">
      <c r="W406" s="78" t="s">
        <v>1884</v>
      </c>
      <c r="X406" s="79" t="s">
        <v>4961</v>
      </c>
      <c r="Y406" s="80" t="s">
        <v>4859</v>
      </c>
      <c r="Z406" s="80">
        <v>8.9</v>
      </c>
      <c r="AA406" s="80" t="s">
        <v>198</v>
      </c>
    </row>
    <row r="407" spans="23:27" ht="15.75" thickBot="1">
      <c r="W407" s="78" t="s">
        <v>1890</v>
      </c>
      <c r="X407" s="79" t="s">
        <v>4961</v>
      </c>
      <c r="Y407" s="80" t="s">
        <v>4860</v>
      </c>
      <c r="Z407" s="80">
        <v>5</v>
      </c>
      <c r="AA407" s="80" t="s">
        <v>1211</v>
      </c>
    </row>
    <row r="408" spans="23:27" ht="39.75" thickBot="1">
      <c r="W408" s="78" t="s">
        <v>1895</v>
      </c>
      <c r="X408" s="79" t="s">
        <v>4961</v>
      </c>
      <c r="Y408" s="80" t="s">
        <v>4861</v>
      </c>
      <c r="Z408" s="80">
        <v>5.6</v>
      </c>
      <c r="AA408" s="80" t="s">
        <v>510</v>
      </c>
    </row>
    <row r="409" spans="23:27" ht="15.75" thickBot="1">
      <c r="W409" s="78" t="s">
        <v>1900</v>
      </c>
      <c r="X409" s="79" t="s">
        <v>4961</v>
      </c>
      <c r="Y409" s="80" t="s">
        <v>4862</v>
      </c>
      <c r="Z409" s="80">
        <v>4.9000000000000004</v>
      </c>
      <c r="AA409" s="80" t="s">
        <v>1211</v>
      </c>
    </row>
    <row r="410" spans="23:27" ht="15.75" thickBot="1">
      <c r="W410" s="78" t="s">
        <v>1906</v>
      </c>
      <c r="X410" s="79" t="s">
        <v>4961</v>
      </c>
      <c r="Y410" s="80" t="s">
        <v>4863</v>
      </c>
      <c r="Z410" s="80">
        <v>4.3</v>
      </c>
      <c r="AA410" s="80" t="s">
        <v>1211</v>
      </c>
    </row>
    <row r="411" spans="23:27" ht="15.75" thickBot="1">
      <c r="W411" s="78" t="s">
        <v>1910</v>
      </c>
      <c r="X411" s="79" t="s">
        <v>4961</v>
      </c>
      <c r="Y411" s="80" t="s">
        <v>4864</v>
      </c>
      <c r="Z411" s="80">
        <v>5</v>
      </c>
      <c r="AA411" s="80" t="s">
        <v>1211</v>
      </c>
    </row>
    <row r="412" spans="23:27" ht="15.75" thickBot="1">
      <c r="W412" s="78" t="s">
        <v>1916</v>
      </c>
      <c r="X412" s="79" t="s">
        <v>4961</v>
      </c>
      <c r="Y412" s="80" t="s">
        <v>4865</v>
      </c>
      <c r="Z412" s="80">
        <v>5.5</v>
      </c>
      <c r="AA412" s="80" t="s">
        <v>1211</v>
      </c>
    </row>
    <row r="413" spans="23:27" ht="27" thickBot="1">
      <c r="W413" s="78" t="s">
        <v>1919</v>
      </c>
      <c r="X413" s="79" t="s">
        <v>4961</v>
      </c>
      <c r="Y413" s="80" t="s">
        <v>4866</v>
      </c>
      <c r="Z413" s="80">
        <v>6.7</v>
      </c>
      <c r="AA413" s="80" t="s">
        <v>532</v>
      </c>
    </row>
    <row r="414" spans="23:27" ht="27" thickBot="1">
      <c r="W414" s="78" t="s">
        <v>1924</v>
      </c>
      <c r="X414" s="79" t="s">
        <v>4961</v>
      </c>
      <c r="Y414" s="80" t="s">
        <v>4867</v>
      </c>
      <c r="Z414" s="80">
        <v>6.4</v>
      </c>
      <c r="AA414" s="80" t="s">
        <v>532</v>
      </c>
    </row>
    <row r="415" spans="23:27" ht="15.75" thickBot="1">
      <c r="W415" s="78" t="s">
        <v>1930</v>
      </c>
      <c r="X415" s="79" t="s">
        <v>4961</v>
      </c>
      <c r="Y415" s="80" t="s">
        <v>4868</v>
      </c>
      <c r="Z415" s="80">
        <v>4.5999999999999996</v>
      </c>
      <c r="AA415" s="80" t="s">
        <v>1211</v>
      </c>
    </row>
    <row r="416" spans="23:27" ht="27" thickBot="1">
      <c r="W416" s="78" t="s">
        <v>1934</v>
      </c>
      <c r="X416" s="79" t="s">
        <v>4961</v>
      </c>
      <c r="Y416" s="80" t="s">
        <v>4869</v>
      </c>
      <c r="Z416" s="80">
        <v>6.6</v>
      </c>
      <c r="AA416" s="80" t="s">
        <v>532</v>
      </c>
    </row>
    <row r="417" spans="23:27" ht="15.75" thickBot="1">
      <c r="W417" s="78" t="s">
        <v>1939</v>
      </c>
      <c r="X417" s="79" t="s">
        <v>4961</v>
      </c>
      <c r="Y417" s="80" t="s">
        <v>4870</v>
      </c>
      <c r="Z417" s="80">
        <v>5.0999999999999996</v>
      </c>
      <c r="AA417" s="80" t="s">
        <v>1211</v>
      </c>
    </row>
    <row r="418" spans="23:27" ht="39.75" thickBot="1">
      <c r="W418" s="78" t="s">
        <v>1943</v>
      </c>
      <c r="X418" s="79" t="s">
        <v>4961</v>
      </c>
      <c r="Y418" s="80" t="s">
        <v>4871</v>
      </c>
      <c r="Z418" s="80">
        <v>5.3</v>
      </c>
      <c r="AA418" s="80" t="s">
        <v>510</v>
      </c>
    </row>
    <row r="419" spans="23:27" ht="39.75" thickBot="1">
      <c r="W419" s="78" t="s">
        <v>1947</v>
      </c>
      <c r="X419" s="79" t="s">
        <v>4961</v>
      </c>
      <c r="Y419" s="80" t="s">
        <v>4872</v>
      </c>
      <c r="Z419" s="80">
        <v>5.4</v>
      </c>
      <c r="AA419" s="80" t="s">
        <v>510</v>
      </c>
    </row>
    <row r="420" spans="23:27" ht="15.75" thickBot="1">
      <c r="W420" s="78" t="s">
        <v>1951</v>
      </c>
      <c r="X420" s="79" t="s">
        <v>4961</v>
      </c>
      <c r="Y420" s="80" t="s">
        <v>4873</v>
      </c>
      <c r="Z420" s="80">
        <v>4.4000000000000004</v>
      </c>
      <c r="AA420" s="80" t="s">
        <v>1211</v>
      </c>
    </row>
    <row r="421" spans="23:27" ht="15.75" thickBot="1">
      <c r="W421" s="78" t="s">
        <v>1956</v>
      </c>
      <c r="X421" s="79" t="s">
        <v>4961</v>
      </c>
      <c r="Y421" s="80" t="s">
        <v>4874</v>
      </c>
      <c r="Z421" s="80">
        <v>4.3</v>
      </c>
      <c r="AA421" s="80" t="s">
        <v>1211</v>
      </c>
    </row>
    <row r="422" spans="23:27" ht="27" thickBot="1">
      <c r="W422" s="78" t="s">
        <v>1960</v>
      </c>
      <c r="X422" s="79" t="s">
        <v>4961</v>
      </c>
      <c r="Y422" s="80" t="s">
        <v>4875</v>
      </c>
      <c r="Z422" s="80">
        <v>9.1</v>
      </c>
      <c r="AA422" s="80" t="s">
        <v>198</v>
      </c>
    </row>
    <row r="423" spans="23:27" ht="15.75" thickBot="1">
      <c r="W423" s="78" t="s">
        <v>1964</v>
      </c>
      <c r="X423" s="79" t="s">
        <v>4961</v>
      </c>
      <c r="Y423" s="80" t="s">
        <v>4876</v>
      </c>
      <c r="Z423" s="80">
        <v>4.9000000000000004</v>
      </c>
      <c r="AA423" s="80" t="s">
        <v>1211</v>
      </c>
    </row>
    <row r="424" spans="23:27" ht="15.75" thickBot="1">
      <c r="W424" s="78" t="s">
        <v>1968</v>
      </c>
      <c r="X424" s="79" t="s">
        <v>4961</v>
      </c>
      <c r="Y424" s="80" t="s">
        <v>4877</v>
      </c>
      <c r="Z424" s="80">
        <v>5.8</v>
      </c>
      <c r="AA424" s="80" t="s">
        <v>1211</v>
      </c>
    </row>
    <row r="425" spans="23:27" ht="27" thickBot="1">
      <c r="W425" s="78" t="s">
        <v>1972</v>
      </c>
      <c r="X425" s="79" t="s">
        <v>4961</v>
      </c>
      <c r="Y425" s="80" t="s">
        <v>4878</v>
      </c>
      <c r="Z425" s="80">
        <v>9.4</v>
      </c>
      <c r="AA425" s="80" t="s">
        <v>198</v>
      </c>
    </row>
    <row r="426" spans="23:27" ht="15.75" thickBot="1">
      <c r="W426" s="78" t="s">
        <v>1977</v>
      </c>
      <c r="X426" s="79" t="s">
        <v>4961</v>
      </c>
      <c r="Y426" s="80" t="s">
        <v>4879</v>
      </c>
      <c r="Z426" s="80">
        <v>5.6</v>
      </c>
      <c r="AA426" s="80" t="s">
        <v>1211</v>
      </c>
    </row>
    <row r="427" spans="23:27" ht="15.75" thickBot="1">
      <c r="W427" s="78" t="s">
        <v>1982</v>
      </c>
      <c r="X427" s="79" t="s">
        <v>4961</v>
      </c>
      <c r="Y427" s="80" t="s">
        <v>4880</v>
      </c>
      <c r="Z427" s="80">
        <v>5.4</v>
      </c>
      <c r="AA427" s="80" t="s">
        <v>1211</v>
      </c>
    </row>
    <row r="428" spans="23:27" ht="15.75" thickBot="1">
      <c r="W428" s="78" t="s">
        <v>1986</v>
      </c>
      <c r="X428" s="79" t="s">
        <v>4961</v>
      </c>
      <c r="Y428" s="80" t="s">
        <v>4881</v>
      </c>
      <c r="Z428" s="80">
        <v>5.2</v>
      </c>
      <c r="AA428" s="80" t="s">
        <v>1211</v>
      </c>
    </row>
    <row r="429" spans="23:27" ht="15.75" thickBot="1">
      <c r="W429" s="78" t="s">
        <v>1990</v>
      </c>
      <c r="X429" s="79" t="s">
        <v>4961</v>
      </c>
      <c r="Y429" s="80" t="s">
        <v>4882</v>
      </c>
      <c r="Z429" s="80">
        <v>5.3</v>
      </c>
      <c r="AA429" s="80" t="s">
        <v>1211</v>
      </c>
    </row>
    <row r="430" spans="23:27" ht="15.75" thickBot="1">
      <c r="W430" s="78" t="s">
        <v>1994</v>
      </c>
      <c r="X430" s="79" t="s">
        <v>4961</v>
      </c>
      <c r="Y430" s="80" t="s">
        <v>4883</v>
      </c>
      <c r="Z430" s="80">
        <v>4.9000000000000004</v>
      </c>
      <c r="AA430" s="80" t="s">
        <v>1211</v>
      </c>
    </row>
    <row r="431" spans="23:27" ht="15.75" thickBot="1">
      <c r="W431" s="78" t="s">
        <v>1998</v>
      </c>
      <c r="X431" s="79" t="s">
        <v>4961</v>
      </c>
      <c r="Y431" s="80" t="s">
        <v>4884</v>
      </c>
      <c r="Z431" s="80">
        <v>4.5999999999999996</v>
      </c>
      <c r="AA431" s="80" t="s">
        <v>1211</v>
      </c>
    </row>
    <row r="432" spans="23:27" ht="15.75" thickBot="1">
      <c r="W432" s="78" t="s">
        <v>2002</v>
      </c>
      <c r="X432" s="79" t="s">
        <v>4961</v>
      </c>
      <c r="Y432" s="80" t="s">
        <v>4885</v>
      </c>
      <c r="Z432" s="80">
        <v>4.9000000000000004</v>
      </c>
      <c r="AA432" s="80" t="s">
        <v>1211</v>
      </c>
    </row>
    <row r="433" spans="23:27" ht="15.75" thickBot="1">
      <c r="W433" s="78" t="s">
        <v>2008</v>
      </c>
      <c r="X433" s="79" t="s">
        <v>4961</v>
      </c>
      <c r="Y433" s="80" t="s">
        <v>4886</v>
      </c>
      <c r="Z433" s="80">
        <v>4.4000000000000004</v>
      </c>
      <c r="AA433" s="80" t="s">
        <v>1211</v>
      </c>
    </row>
    <row r="434" spans="23:27" ht="15.75" thickBot="1">
      <c r="W434" s="78" t="s">
        <v>2012</v>
      </c>
      <c r="X434" s="79" t="s">
        <v>4961</v>
      </c>
      <c r="Y434" s="80" t="s">
        <v>4887</v>
      </c>
      <c r="Z434" s="80">
        <v>5.7</v>
      </c>
      <c r="AA434" s="80" t="s">
        <v>1211</v>
      </c>
    </row>
    <row r="435" spans="23:27" ht="30.75" thickBot="1">
      <c r="W435" s="78" t="s">
        <v>1400</v>
      </c>
      <c r="X435" s="79" t="s">
        <v>4961</v>
      </c>
      <c r="Y435" s="80" t="s">
        <v>4888</v>
      </c>
      <c r="Z435" s="80">
        <v>4.5</v>
      </c>
      <c r="AA435" s="80" t="s">
        <v>1211</v>
      </c>
    </row>
    <row r="436" spans="23:27" ht="15.75" thickBot="1">
      <c r="W436" s="78" t="s">
        <v>2018</v>
      </c>
      <c r="X436" s="79" t="s">
        <v>4961</v>
      </c>
      <c r="Y436" s="80" t="s">
        <v>4889</v>
      </c>
      <c r="Z436" s="80">
        <v>5.4</v>
      </c>
      <c r="AA436" s="80" t="s">
        <v>1211</v>
      </c>
    </row>
    <row r="437" spans="23:27" ht="15.75" thickBot="1">
      <c r="W437" s="78" t="s">
        <v>2022</v>
      </c>
      <c r="X437" s="79" t="s">
        <v>4961</v>
      </c>
      <c r="Y437" s="80" t="s">
        <v>4891</v>
      </c>
      <c r="Z437" s="80">
        <v>5.6</v>
      </c>
      <c r="AA437" s="80" t="s">
        <v>1211</v>
      </c>
    </row>
    <row r="438" spans="23:27" ht="15.75" thickBot="1">
      <c r="W438" s="78" t="s">
        <v>2026</v>
      </c>
      <c r="X438" s="79" t="s">
        <v>4961</v>
      </c>
      <c r="Y438" s="80" t="s">
        <v>4893</v>
      </c>
      <c r="Z438" s="80">
        <v>5.8</v>
      </c>
      <c r="AA438" s="80" t="s">
        <v>1211</v>
      </c>
    </row>
    <row r="439" spans="23:27" ht="30.75" thickBot="1">
      <c r="W439" s="78" t="s">
        <v>2030</v>
      </c>
      <c r="X439" s="79" t="s">
        <v>4961</v>
      </c>
      <c r="Y439" s="80" t="s">
        <v>4894</v>
      </c>
      <c r="Z439" s="80">
        <v>5.4</v>
      </c>
      <c r="AA439" s="80" t="s">
        <v>1211</v>
      </c>
    </row>
    <row r="440" spans="23:27" ht="15.75" thickBot="1">
      <c r="W440" s="78" t="s">
        <v>2035</v>
      </c>
      <c r="X440" s="79" t="s">
        <v>4961</v>
      </c>
      <c r="Y440" s="80" t="s">
        <v>4895</v>
      </c>
      <c r="Z440" s="80">
        <v>4.4000000000000004</v>
      </c>
      <c r="AA440" s="80" t="s">
        <v>1211</v>
      </c>
    </row>
    <row r="441" spans="23:27" ht="15.75" thickBot="1">
      <c r="W441" s="78" t="s">
        <v>2039</v>
      </c>
      <c r="X441" s="79" t="s">
        <v>4961</v>
      </c>
      <c r="Y441" s="80" t="s">
        <v>4896</v>
      </c>
      <c r="Z441" s="80">
        <v>5.6</v>
      </c>
      <c r="AA441" s="80" t="s">
        <v>1211</v>
      </c>
    </row>
    <row r="442" spans="23:27" ht="27" thickBot="1">
      <c r="W442" s="78" t="s">
        <v>2043</v>
      </c>
      <c r="X442" s="79" t="s">
        <v>4961</v>
      </c>
      <c r="Y442" s="80" t="s">
        <v>4897</v>
      </c>
      <c r="Z442" s="80">
        <v>6.5</v>
      </c>
      <c r="AA442" s="80" t="s">
        <v>532</v>
      </c>
    </row>
    <row r="443" spans="23:27" ht="15.75" thickBot="1">
      <c r="W443" s="78" t="s">
        <v>2049</v>
      </c>
      <c r="X443" s="79" t="s">
        <v>4961</v>
      </c>
      <c r="Y443" s="80" t="s">
        <v>4900</v>
      </c>
      <c r="Z443" s="80">
        <v>5.7</v>
      </c>
      <c r="AA443" s="80" t="s">
        <v>1211</v>
      </c>
    </row>
    <row r="444" spans="23:27" ht="30.75" thickBot="1">
      <c r="W444" s="78" t="s">
        <v>2055</v>
      </c>
      <c r="X444" s="79" t="s">
        <v>4961</v>
      </c>
      <c r="Y444" s="80" t="s">
        <v>4901</v>
      </c>
      <c r="Z444" s="80">
        <v>4.7</v>
      </c>
      <c r="AA444" s="80" t="s">
        <v>1211</v>
      </c>
    </row>
    <row r="445" spans="23:27" ht="30.75" thickBot="1">
      <c r="W445" s="78" t="s">
        <v>2059</v>
      </c>
      <c r="X445" s="79" t="s">
        <v>4961</v>
      </c>
      <c r="Y445" s="80" t="s">
        <v>4902</v>
      </c>
      <c r="Z445" s="80">
        <v>4.5</v>
      </c>
      <c r="AA445" s="80" t="s">
        <v>1211</v>
      </c>
    </row>
    <row r="446" spans="23:27" ht="15.75" thickBot="1">
      <c r="W446" s="78" t="s">
        <v>2063</v>
      </c>
      <c r="X446" s="79" t="s">
        <v>4961</v>
      </c>
      <c r="Y446" s="80" t="s">
        <v>4903</v>
      </c>
      <c r="Z446" s="80">
        <v>4.8</v>
      </c>
      <c r="AA446" s="80" t="s">
        <v>1211</v>
      </c>
    </row>
    <row r="447" spans="23:27" ht="15.75" thickBot="1">
      <c r="W447" s="78" t="s">
        <v>2067</v>
      </c>
      <c r="X447" s="79" t="s">
        <v>4961</v>
      </c>
      <c r="Y447" s="80" t="s">
        <v>4904</v>
      </c>
      <c r="Z447" s="80">
        <v>4.5</v>
      </c>
      <c r="AA447" s="80" t="s">
        <v>1211</v>
      </c>
    </row>
    <row r="448" spans="23:27" ht="15.75" thickBot="1">
      <c r="W448" s="78" t="s">
        <v>2071</v>
      </c>
      <c r="X448" s="79" t="s">
        <v>4961</v>
      </c>
      <c r="Y448" s="80" t="s">
        <v>4905</v>
      </c>
      <c r="Z448" s="80">
        <v>5.6</v>
      </c>
      <c r="AA448" s="80" t="s">
        <v>1211</v>
      </c>
    </row>
    <row r="449" spans="23:27" ht="15.75" thickBot="1">
      <c r="W449" s="78" t="s">
        <v>2075</v>
      </c>
      <c r="X449" s="79" t="s">
        <v>4961</v>
      </c>
      <c r="Y449" s="80" t="s">
        <v>4906</v>
      </c>
      <c r="Z449" s="80">
        <v>5.5</v>
      </c>
      <c r="AA449" s="80" t="s">
        <v>177</v>
      </c>
    </row>
    <row r="450" spans="23:27" ht="15.75" thickBot="1">
      <c r="W450" s="78" t="s">
        <v>2079</v>
      </c>
      <c r="X450" s="79" t="s">
        <v>4961</v>
      </c>
      <c r="Y450" s="80" t="s">
        <v>4907</v>
      </c>
      <c r="Z450" s="80">
        <v>5.0999999999999996</v>
      </c>
      <c r="AA450" s="80" t="s">
        <v>1211</v>
      </c>
    </row>
    <row r="451" spans="23:27" ht="15.75" thickBot="1">
      <c r="W451" s="78" t="s">
        <v>2084</v>
      </c>
      <c r="X451" s="79" t="s">
        <v>4961</v>
      </c>
      <c r="Y451" s="80" t="s">
        <v>4908</v>
      </c>
      <c r="Z451" s="80">
        <v>4.5999999999999996</v>
      </c>
      <c r="AA451" s="80" t="s">
        <v>1211</v>
      </c>
    </row>
    <row r="452" spans="23:27" ht="15.75" thickBot="1">
      <c r="W452" s="78" t="s">
        <v>2090</v>
      </c>
      <c r="X452" s="79" t="s">
        <v>4961</v>
      </c>
      <c r="Y452" s="80" t="s">
        <v>4909</v>
      </c>
      <c r="Z452" s="80">
        <v>4.8</v>
      </c>
      <c r="AA452" s="80" t="s">
        <v>1211</v>
      </c>
    </row>
    <row r="453" spans="23:27" ht="15.75" thickBot="1">
      <c r="W453" s="78" t="s">
        <v>2094</v>
      </c>
      <c r="X453" s="79" t="s">
        <v>4961</v>
      </c>
      <c r="Y453" s="80" t="s">
        <v>4910</v>
      </c>
      <c r="Z453" s="80">
        <v>4.7</v>
      </c>
      <c r="AA453" s="80" t="s">
        <v>1211</v>
      </c>
    </row>
    <row r="454" spans="23:27" ht="15.75" thickBot="1">
      <c r="W454" s="78" t="s">
        <v>2098</v>
      </c>
      <c r="X454" s="79" t="s">
        <v>4961</v>
      </c>
      <c r="Y454" s="80" t="s">
        <v>4911</v>
      </c>
      <c r="Z454" s="80">
        <v>4.3</v>
      </c>
      <c r="AA454" s="80" t="s">
        <v>1211</v>
      </c>
    </row>
    <row r="455" spans="23:27" ht="15.75" thickBot="1">
      <c r="W455" s="78" t="s">
        <v>2102</v>
      </c>
      <c r="X455" s="79" t="s">
        <v>4961</v>
      </c>
      <c r="Y455" s="80" t="s">
        <v>4912</v>
      </c>
      <c r="Z455" s="80">
        <v>4.5999999999999996</v>
      </c>
      <c r="AA455" s="80" t="s">
        <v>1211</v>
      </c>
    </row>
    <row r="456" spans="23:27" ht="39.75" thickBot="1">
      <c r="W456" s="78" t="s">
        <v>2106</v>
      </c>
      <c r="X456" s="79" t="s">
        <v>4961</v>
      </c>
      <c r="Y456" s="80" t="s">
        <v>4913</v>
      </c>
      <c r="Z456" s="80">
        <v>5.3</v>
      </c>
      <c r="AA456" s="80" t="s">
        <v>510</v>
      </c>
    </row>
    <row r="457" spans="23:27" ht="39.75" thickBot="1">
      <c r="W457" s="78" t="s">
        <v>2110</v>
      </c>
      <c r="X457" s="79" t="s">
        <v>4961</v>
      </c>
      <c r="Y457" s="80" t="s">
        <v>4914</v>
      </c>
      <c r="Z457" s="80">
        <v>4.8</v>
      </c>
      <c r="AA457" s="80" t="s">
        <v>510</v>
      </c>
    </row>
    <row r="458" spans="23:27" ht="15.75" thickBot="1">
      <c r="W458" s="78" t="s">
        <v>2114</v>
      </c>
      <c r="X458" s="79" t="s">
        <v>4961</v>
      </c>
      <c r="Y458" s="80" t="s">
        <v>4915</v>
      </c>
      <c r="Z458" s="80">
        <v>5.4</v>
      </c>
      <c r="AA458" s="80" t="s">
        <v>1211</v>
      </c>
    </row>
    <row r="459" spans="23:27" ht="15.75" thickBot="1">
      <c r="W459" s="78" t="s">
        <v>2120</v>
      </c>
      <c r="X459" s="79" t="s">
        <v>4961</v>
      </c>
      <c r="Y459" s="80" t="s">
        <v>4916</v>
      </c>
      <c r="Z459" s="80">
        <v>5.6</v>
      </c>
      <c r="AA459" s="80" t="s">
        <v>1211</v>
      </c>
    </row>
    <row r="460" spans="23:27" ht="27" thickBot="1">
      <c r="W460" s="78" t="s">
        <v>2124</v>
      </c>
      <c r="X460" s="79" t="s">
        <v>4961</v>
      </c>
      <c r="Y460" s="80" t="s">
        <v>4917</v>
      </c>
      <c r="Z460" s="80">
        <v>6.4</v>
      </c>
      <c r="AA460" s="80" t="s">
        <v>532</v>
      </c>
    </row>
    <row r="461" spans="23:27" ht="15.75" thickBot="1">
      <c r="W461" s="78" t="s">
        <v>2128</v>
      </c>
      <c r="X461" s="79" t="s">
        <v>4961</v>
      </c>
      <c r="Y461" s="80" t="s">
        <v>4918</v>
      </c>
      <c r="Z461" s="80">
        <v>5.2</v>
      </c>
      <c r="AA461" s="80" t="s">
        <v>1211</v>
      </c>
    </row>
    <row r="462" spans="23:27" ht="27" thickBot="1">
      <c r="W462" s="78" t="s">
        <v>2132</v>
      </c>
      <c r="X462" s="79" t="s">
        <v>4961</v>
      </c>
      <c r="Y462" s="80" t="s">
        <v>4919</v>
      </c>
      <c r="Z462" s="80">
        <v>6.4</v>
      </c>
      <c r="AA462" s="80" t="s">
        <v>532</v>
      </c>
    </row>
    <row r="463" spans="23:27" ht="27" thickBot="1">
      <c r="W463" s="78" t="s">
        <v>2136</v>
      </c>
      <c r="X463" s="79" t="s">
        <v>4961</v>
      </c>
      <c r="Y463" s="80" t="s">
        <v>4920</v>
      </c>
      <c r="Z463" s="80">
        <v>6.7</v>
      </c>
      <c r="AA463" s="80" t="s">
        <v>532</v>
      </c>
    </row>
    <row r="464" spans="23:27" ht="15.75" thickBot="1">
      <c r="W464" s="78" t="s">
        <v>2140</v>
      </c>
      <c r="X464" s="79" t="s">
        <v>4961</v>
      </c>
      <c r="Y464" s="80" t="s">
        <v>4921</v>
      </c>
      <c r="Z464" s="80">
        <v>5.4</v>
      </c>
      <c r="AA464" s="80" t="s">
        <v>177</v>
      </c>
    </row>
    <row r="465" spans="23:27" ht="15.75" thickBot="1">
      <c r="W465" s="78" t="s">
        <v>2144</v>
      </c>
      <c r="X465" s="79" t="s">
        <v>4961</v>
      </c>
      <c r="Y465" s="80" t="s">
        <v>4922</v>
      </c>
      <c r="Z465" s="80">
        <v>4.7</v>
      </c>
      <c r="AA465" s="80" t="s">
        <v>1211</v>
      </c>
    </row>
    <row r="466" spans="23:27" ht="15.75" thickBot="1">
      <c r="W466" s="78" t="s">
        <v>2148</v>
      </c>
      <c r="X466" s="79" t="s">
        <v>4961</v>
      </c>
      <c r="Y466" s="80" t="s">
        <v>4923</v>
      </c>
      <c r="Z466" s="80">
        <v>5.2</v>
      </c>
      <c r="AA466" s="80" t="s">
        <v>1211</v>
      </c>
    </row>
    <row r="467" spans="23:27" ht="15.75" thickBot="1">
      <c r="W467" s="78" t="s">
        <v>2153</v>
      </c>
      <c r="X467" s="79" t="s">
        <v>4961</v>
      </c>
      <c r="Y467" s="80" t="s">
        <v>4924</v>
      </c>
      <c r="Z467" s="80">
        <v>4.3</v>
      </c>
      <c r="AA467" s="80" t="s">
        <v>1211</v>
      </c>
    </row>
    <row r="468" spans="23:27" ht="15.75" thickBot="1">
      <c r="W468" s="78" t="s">
        <v>2157</v>
      </c>
      <c r="X468" s="79" t="s">
        <v>4961</v>
      </c>
      <c r="Y468" s="80" t="s">
        <v>4925</v>
      </c>
      <c r="Z468" s="80">
        <v>5.2</v>
      </c>
      <c r="AA468" s="80" t="s">
        <v>1211</v>
      </c>
    </row>
    <row r="469" spans="23:27" ht="15.75" thickBot="1">
      <c r="W469" s="78" t="s">
        <v>2161</v>
      </c>
      <c r="X469" s="79" t="s">
        <v>4961</v>
      </c>
      <c r="Y469" s="80" t="s">
        <v>4926</v>
      </c>
      <c r="Z469" s="80">
        <v>5</v>
      </c>
      <c r="AA469" s="80" t="s">
        <v>1211</v>
      </c>
    </row>
    <row r="470" spans="23:27" ht="15.75" thickBot="1">
      <c r="W470" s="78" t="s">
        <v>2165</v>
      </c>
      <c r="X470" s="79" t="s">
        <v>4961</v>
      </c>
      <c r="Y470" s="80" t="s">
        <v>4927</v>
      </c>
      <c r="Z470" s="80">
        <v>5.0999999999999996</v>
      </c>
      <c r="AA470" s="80" t="s">
        <v>1211</v>
      </c>
    </row>
    <row r="471" spans="23:27" ht="15.75" thickBot="1">
      <c r="W471" s="78" t="s">
        <v>2169</v>
      </c>
      <c r="X471" s="79" t="s">
        <v>4961</v>
      </c>
      <c r="Y471" s="80" t="s">
        <v>4928</v>
      </c>
      <c r="Z471" s="80">
        <v>4.5</v>
      </c>
      <c r="AA471" s="80" t="s">
        <v>1211</v>
      </c>
    </row>
    <row r="472" spans="23:27" ht="15.75" thickBot="1">
      <c r="W472" s="78" t="s">
        <v>2173</v>
      </c>
      <c r="X472" s="79" t="s">
        <v>4961</v>
      </c>
      <c r="Y472" s="80" t="s">
        <v>4929</v>
      </c>
      <c r="Z472" s="80">
        <v>4.9000000000000004</v>
      </c>
      <c r="AA472" s="80" t="s">
        <v>1211</v>
      </c>
    </row>
    <row r="473" spans="23:27" ht="15.75" thickBot="1">
      <c r="W473" s="78" t="s">
        <v>2177</v>
      </c>
      <c r="X473" s="79" t="s">
        <v>4961</v>
      </c>
      <c r="Y473" s="80" t="s">
        <v>4930</v>
      </c>
      <c r="Z473" s="80">
        <v>5.7</v>
      </c>
      <c r="AA473" s="80" t="s">
        <v>1211</v>
      </c>
    </row>
    <row r="474" spans="23:27" ht="15.75" thickBot="1">
      <c r="W474" s="78" t="s">
        <v>2181</v>
      </c>
      <c r="X474" s="79" t="s">
        <v>4961</v>
      </c>
      <c r="Y474" s="80" t="s">
        <v>4931</v>
      </c>
      <c r="Z474" s="80">
        <v>5.8</v>
      </c>
      <c r="AA474" s="80" t="s">
        <v>1211</v>
      </c>
    </row>
    <row r="475" spans="23:27" ht="15.75" thickBot="1">
      <c r="W475" s="78" t="s">
        <v>2185</v>
      </c>
      <c r="X475" s="79" t="s">
        <v>4961</v>
      </c>
      <c r="Y475" s="80" t="s">
        <v>4932</v>
      </c>
      <c r="Z475" s="80">
        <v>5.2</v>
      </c>
      <c r="AA475" s="80" t="s">
        <v>1211</v>
      </c>
    </row>
    <row r="476" spans="23:27" ht="15.75" thickBot="1">
      <c r="W476" s="78" t="s">
        <v>2189</v>
      </c>
      <c r="X476" s="79" t="s">
        <v>4961</v>
      </c>
      <c r="Y476" s="80" t="s">
        <v>4933</v>
      </c>
      <c r="Z476" s="80">
        <v>5.2</v>
      </c>
      <c r="AA476" s="80" t="s">
        <v>1211</v>
      </c>
    </row>
    <row r="477" spans="23:27" ht="15.75" thickBot="1">
      <c r="W477" s="78" t="s">
        <v>2193</v>
      </c>
      <c r="X477" s="79" t="s">
        <v>4961</v>
      </c>
      <c r="Y477" s="80" t="s">
        <v>4934</v>
      </c>
      <c r="Z477" s="80">
        <v>5.3</v>
      </c>
      <c r="AA477" s="80" t="s">
        <v>1211</v>
      </c>
    </row>
    <row r="478" spans="23:27" ht="15.75" thickBot="1">
      <c r="W478" s="78" t="s">
        <v>2197</v>
      </c>
      <c r="X478" s="79" t="s">
        <v>4961</v>
      </c>
      <c r="Y478" s="80" t="s">
        <v>4935</v>
      </c>
      <c r="Z478" s="80">
        <v>4.2</v>
      </c>
      <c r="AA478" s="80" t="s">
        <v>1211</v>
      </c>
    </row>
    <row r="479" spans="23:27" ht="39.75" thickBot="1">
      <c r="W479" s="78" t="s">
        <v>2201</v>
      </c>
      <c r="X479" s="79" t="s">
        <v>4961</v>
      </c>
      <c r="Y479" s="80" t="s">
        <v>4936</v>
      </c>
      <c r="Z479" s="80">
        <v>5.4</v>
      </c>
      <c r="AA479" s="80" t="s">
        <v>510</v>
      </c>
    </row>
    <row r="480" spans="23:27" ht="15.75" thickBot="1">
      <c r="W480" s="78" t="s">
        <v>2205</v>
      </c>
      <c r="X480" s="79" t="s">
        <v>4961</v>
      </c>
      <c r="Y480" s="80" t="s">
        <v>4937</v>
      </c>
      <c r="Z480" s="80">
        <v>4.5</v>
      </c>
      <c r="AA480" s="80" t="s">
        <v>1211</v>
      </c>
    </row>
    <row r="481" spans="23:27" ht="39.75" thickBot="1">
      <c r="W481" s="78" t="s">
        <v>2209</v>
      </c>
      <c r="X481" s="79" t="s">
        <v>4961</v>
      </c>
      <c r="Y481" s="80" t="s">
        <v>4938</v>
      </c>
      <c r="Z481" s="80">
        <v>4.5999999999999996</v>
      </c>
      <c r="AA481" s="80" t="s">
        <v>510</v>
      </c>
    </row>
    <row r="482" spans="23:27" ht="15.75" thickBot="1">
      <c r="W482" s="78" t="s">
        <v>2213</v>
      </c>
      <c r="X482" s="79" t="s">
        <v>4961</v>
      </c>
      <c r="Y482" s="80" t="s">
        <v>4939</v>
      </c>
      <c r="Z482" s="80">
        <v>5.2</v>
      </c>
      <c r="AA482" s="80" t="s">
        <v>1211</v>
      </c>
    </row>
    <row r="483" spans="23:27" ht="39.75" thickBot="1">
      <c r="W483" s="78" t="s">
        <v>2217</v>
      </c>
      <c r="X483" s="79" t="s">
        <v>4961</v>
      </c>
      <c r="Y483" s="80" t="s">
        <v>4940</v>
      </c>
      <c r="Z483" s="80">
        <v>4.8</v>
      </c>
      <c r="AA483" s="80" t="s">
        <v>510</v>
      </c>
    </row>
    <row r="484" spans="23:27" ht="15.75" thickBot="1">
      <c r="W484" s="78" t="s">
        <v>2221</v>
      </c>
      <c r="X484" s="79" t="s">
        <v>4961</v>
      </c>
      <c r="Y484" s="80" t="s">
        <v>4941</v>
      </c>
      <c r="Z484" s="80">
        <v>5.0999999999999996</v>
      </c>
      <c r="AA484" s="80" t="s">
        <v>1211</v>
      </c>
    </row>
    <row r="485" spans="23:27" ht="15.75" thickBot="1">
      <c r="W485" s="78" t="s">
        <v>2227</v>
      </c>
      <c r="X485" s="79" t="s">
        <v>4961</v>
      </c>
      <c r="Y485" s="80" t="s">
        <v>4942</v>
      </c>
      <c r="Z485" s="80">
        <v>5.0999999999999996</v>
      </c>
      <c r="AA485" s="80" t="s">
        <v>1211</v>
      </c>
    </row>
    <row r="486" spans="23:27" ht="15.75" thickBot="1">
      <c r="W486" s="78" t="s">
        <v>2231</v>
      </c>
      <c r="X486" s="79" t="s">
        <v>4961</v>
      </c>
      <c r="Y486" s="80" t="s">
        <v>4943</v>
      </c>
      <c r="Z486" s="80">
        <v>4.0999999999999996</v>
      </c>
      <c r="AA486" s="80" t="s">
        <v>1211</v>
      </c>
    </row>
    <row r="487" spans="23:27" ht="15.75" thickBot="1">
      <c r="W487" s="78" t="s">
        <v>2235</v>
      </c>
      <c r="X487" s="79" t="s">
        <v>4961</v>
      </c>
      <c r="Y487" s="80" t="s">
        <v>4944</v>
      </c>
      <c r="Z487" s="80">
        <v>4.8</v>
      </c>
      <c r="AA487" s="80" t="s">
        <v>1211</v>
      </c>
    </row>
    <row r="488" spans="23:27" ht="15.75" thickBot="1">
      <c r="W488" s="78" t="s">
        <v>2239</v>
      </c>
      <c r="X488" s="79" t="s">
        <v>4961</v>
      </c>
      <c r="Y488" s="80" t="s">
        <v>4945</v>
      </c>
      <c r="Z488" s="80">
        <v>4.8</v>
      </c>
      <c r="AA488" s="80" t="s">
        <v>1211</v>
      </c>
    </row>
    <row r="489" spans="23:27" ht="15.75" thickBot="1">
      <c r="W489" s="78" t="s">
        <v>2243</v>
      </c>
      <c r="X489" s="79" t="s">
        <v>4961</v>
      </c>
      <c r="Y489" s="80" t="s">
        <v>4946</v>
      </c>
      <c r="Z489" s="80">
        <v>1.2</v>
      </c>
      <c r="AA489" s="80" t="s">
        <v>1211</v>
      </c>
    </row>
    <row r="490" spans="23:27" ht="39.75" thickBot="1">
      <c r="W490" s="78" t="s">
        <v>2247</v>
      </c>
      <c r="X490" s="79" t="s">
        <v>4961</v>
      </c>
      <c r="Y490" s="80" t="s">
        <v>4947</v>
      </c>
      <c r="Z490" s="80">
        <v>5.6</v>
      </c>
      <c r="AA490" s="80" t="s">
        <v>510</v>
      </c>
    </row>
    <row r="491" spans="23:27" ht="27" thickBot="1">
      <c r="W491" s="78" t="s">
        <v>2251</v>
      </c>
      <c r="X491" s="79" t="s">
        <v>4961</v>
      </c>
      <c r="Y491" s="80" t="s">
        <v>4948</v>
      </c>
      <c r="Z491" s="80">
        <v>9.1</v>
      </c>
      <c r="AA491" s="80" t="s">
        <v>198</v>
      </c>
    </row>
    <row r="492" spans="23:27" ht="15.75" thickBot="1">
      <c r="W492" s="78" t="s">
        <v>2256</v>
      </c>
      <c r="X492" s="79" t="s">
        <v>4961</v>
      </c>
      <c r="Y492" s="80" t="s">
        <v>4949</v>
      </c>
      <c r="Z492" s="80">
        <v>21.2</v>
      </c>
      <c r="AA492" s="80" t="s">
        <v>736</v>
      </c>
    </row>
    <row r="493" spans="23:27" ht="15.75" thickBot="1">
      <c r="W493" s="78" t="s">
        <v>2260</v>
      </c>
      <c r="X493" s="79" t="s">
        <v>4961</v>
      </c>
      <c r="Y493" s="80" t="s">
        <v>4950</v>
      </c>
      <c r="Z493" s="80">
        <v>5</v>
      </c>
      <c r="AA493" s="80" t="s">
        <v>1211</v>
      </c>
    </row>
    <row r="494" spans="23:27" ht="15.75" thickBot="1">
      <c r="W494" s="78" t="s">
        <v>2264</v>
      </c>
      <c r="X494" s="79" t="s">
        <v>4961</v>
      </c>
      <c r="Y494" s="80" t="s">
        <v>4951</v>
      </c>
      <c r="Z494" s="80">
        <v>19.100000000000001</v>
      </c>
      <c r="AA494" s="80" t="s">
        <v>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Grace Kahmann</cp:lastModifiedBy>
  <cp:revision/>
  <dcterms:created xsi:type="dcterms:W3CDTF">2021-06-16T20:17:56Z</dcterms:created>
  <dcterms:modified xsi:type="dcterms:W3CDTF">2022-02-09T01:13:04Z</dcterms:modified>
  <cp:category/>
  <cp:contentStatus/>
</cp:coreProperties>
</file>