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989B3109-72EC-4114-BF0F-4F64A8EBF9FD}" xr6:coauthVersionLast="47" xr6:coauthVersionMax="47" xr10:uidLastSave="{00000000-0000-0000-0000-000000000000}"/>
  <bookViews>
    <workbookView xWindow="7300" yWindow="408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D14" i="1"/>
  <c r="D13" i="1"/>
  <c r="C15" i="1"/>
  <c r="E10" i="1"/>
  <c r="I11" i="1"/>
  <c r="E11" i="1"/>
  <c r="H11" i="1"/>
  <c r="D11" i="1"/>
  <c r="H14" i="1"/>
  <c r="I14" i="1" s="1"/>
  <c r="H12" i="1"/>
  <c r="I12" i="1" s="1"/>
  <c r="H10" i="1"/>
  <c r="I10" i="1" s="1"/>
  <c r="E14" i="1"/>
  <c r="D12" i="1"/>
  <c r="E12" i="1" s="1"/>
  <c r="D10" i="1"/>
  <c r="D15" i="1" l="1"/>
  <c r="E15" i="1" s="1"/>
  <c r="E13" i="1"/>
  <c r="C4" i="1"/>
  <c r="B4" i="1" l="1"/>
  <c r="H4" i="1" l="1"/>
</calcChain>
</file>

<file path=xl/sharedStrings.xml><?xml version="1.0" encoding="utf-8"?>
<sst xmlns="http://schemas.openxmlformats.org/spreadsheetml/2006/main" count="26" uniqueCount="18">
  <si>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</si>
  <si>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</si>
  <si>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</si>
  <si>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</si>
  <si>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</si>
  <si>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</si>
  <si>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</si>
  <si>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</si>
  <si>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Results using v1.4</t>
  </si>
  <si>
    <t>SW4e model - Case (excl maintenance)</t>
  </si>
  <si>
    <t>SW4e model - Case (incl maintenance)</t>
  </si>
  <si>
    <t>1 – sea level rise of 2mm/year</t>
  </si>
  <si>
    <t>2 – As 1, with ntc of 0.15m</t>
  </si>
  <si>
    <t>3 – historic changes + slr</t>
  </si>
  <si>
    <t>4 – As 3, with dredge in 2000*</t>
  </si>
  <si>
    <t>5 – As 4, with reclamation in 2020*</t>
  </si>
  <si>
    <t>% change from</t>
  </si>
  <si>
    <t>1900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</si>
</sst>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0" fillId="0" borderId="0" xfId="0" quotePrefix="1"/>
    <xf numFmtId="11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I20" sqref="I20"/>
    </sheetView>
  </sheetViews>
  <sheetFormatPr defaultRowHeight="12.5" x14ac:dyDescent="0.25"/>
  <cols>
    <col min="1" max="1" width="33" customWidth="1"/>
    <col min="2" max="2" width="13.08984375" customWidth="1"/>
    <col min="3" max="3" width="12.81640625" customWidth="1"/>
    <col min="4" max="4" width="13.36328125" customWidth="1"/>
    <col min="5" max="5" width="11.7265625" customWidth="1"/>
    <col min="6" max="6" width="14" customWidth="1"/>
    <col min="7" max="7" width="13" customWidth="1"/>
    <col min="8" max="8" width="14.26953125" customWidth="1"/>
    <col min="9" max="9" width="10.7265625" customWidth="1"/>
  </cols>
  <sheetData>
    <row r="1" spans="1:9" ht="13" x14ac:dyDescent="0.3">
      <c r="A1" s="1" t="s">
        <v>4</v>
      </c>
      <c r="B1" s="2">
        <v>1</v>
      </c>
      <c r="C1" s="2">
        <v>2</v>
      </c>
      <c r="D1" s="2">
        <v>3</v>
      </c>
      <c r="E1" s="2">
        <v>4</v>
      </c>
    </row>
    <row r="2" spans="1:9" x14ac:dyDescent="0.25">
      <c r="A2" t="s">
        <v>6</v>
      </c>
      <c r="B2" s="5">
        <v>10000</v>
      </c>
      <c r="C2" s="5">
        <v>8000</v>
      </c>
      <c r="D2" s="5">
        <v>10000</v>
      </c>
      <c r="E2" s="5">
        <v>8000</v>
      </c>
    </row>
    <row r="3" spans="1:9" x14ac:dyDescent="0.25">
      <c r="A3" t="s">
        <v>5</v>
      </c>
    </row>
    <row r="4" spans="1:9" x14ac:dyDescent="0.25">
      <c r="A4">
        <v>2020</v>
      </c>
      <c r="B4" s="4">
        <f>B2*200*2</f>
        <v>4000000</v>
      </c>
      <c r="C4" s="4">
        <f>C2*200*2</f>
        <v>3200000</v>
      </c>
      <c r="D4" s="4">
        <v>0</v>
      </c>
      <c r="E4" s="4">
        <v>0</v>
      </c>
      <c r="H4" s="4">
        <f>B4+C4</f>
        <v>7200000</v>
      </c>
    </row>
    <row r="5" spans="1:9" x14ac:dyDescent="0.25">
      <c r="A5">
        <v>2030</v>
      </c>
      <c r="B5" s="4">
        <v>0</v>
      </c>
      <c r="C5" s="4">
        <v>0</v>
      </c>
      <c r="D5" s="4">
        <v>0</v>
      </c>
      <c r="E5" s="4">
        <v>-500000</v>
      </c>
      <c r="F5" s="6" t="s">
        <v>7</v>
      </c>
      <c r="G5" s="7">
        <v>-200000</v>
      </c>
    </row>
    <row r="7" spans="1:9" x14ac:dyDescent="0.25">
      <c r="A7" t="s">
        <v>8</v>
      </c>
      <c r="B7" t="s">
        <v>2</v>
      </c>
      <c r="F7" t="s">
        <v>3</v>
      </c>
    </row>
    <row r="8" spans="1:9" ht="13" x14ac:dyDescent="0.3">
      <c r="A8" s="3" t="s">
        <v>0</v>
      </c>
      <c r="B8" s="2">
        <v>1900</v>
      </c>
      <c r="C8" s="2">
        <v>2100</v>
      </c>
      <c r="D8" s="2" t="s">
        <v>1</v>
      </c>
      <c r="E8" t="s">
        <v>16</v>
      </c>
      <c r="F8" s="2">
        <v>1900</v>
      </c>
      <c r="G8" s="2">
        <v>2100</v>
      </c>
      <c r="H8" s="2" t="s">
        <v>1</v>
      </c>
      <c r="I8" t="s">
        <v>16</v>
      </c>
    </row>
    <row r="9" spans="1:9" ht="13" x14ac:dyDescent="0.3">
      <c r="A9" s="2" t="s">
        <v>10</v>
      </c>
      <c r="E9" t="s">
        <v>17</v>
      </c>
      <c r="I9" t="s">
        <v>17</v>
      </c>
    </row>
    <row r="10" spans="1:9" x14ac:dyDescent="0.25">
      <c r="A10" t="s">
        <v>11</v>
      </c>
      <c r="B10" s="4">
        <v>64011700</v>
      </c>
      <c r="C10" s="4">
        <v>64769700</v>
      </c>
      <c r="D10" s="4">
        <f>C10-B10</f>
        <v>758000</v>
      </c>
      <c r="E10" s="8">
        <f>(D10)/B$10</f>
        <v>1.1841585210203759E-2</v>
      </c>
      <c r="F10">
        <v>57129700</v>
      </c>
      <c r="G10">
        <v>44123700</v>
      </c>
      <c r="H10" s="4">
        <f t="shared" ref="H10:H14" si="0">G10-F10</f>
        <v>-13006000</v>
      </c>
      <c r="I10" s="8">
        <f t="shared" ref="I10:I14" si="1">(H10)/F$10</f>
        <v>-0.22765741812052226</v>
      </c>
    </row>
    <row r="11" spans="1:9" x14ac:dyDescent="0.25">
      <c r="A11" t="s">
        <v>12</v>
      </c>
      <c r="B11" s="4">
        <v>65320700</v>
      </c>
      <c r="C11">
        <v>66900400</v>
      </c>
      <c r="D11" s="4">
        <f>C11-B11</f>
        <v>1579700</v>
      </c>
      <c r="E11" s="8">
        <f>(D11)/B$10</f>
        <v>2.4678300998098784E-2</v>
      </c>
      <c r="F11">
        <v>59209900</v>
      </c>
      <c r="G11" s="4">
        <v>46238000</v>
      </c>
      <c r="H11" s="4">
        <f>G11-F11</f>
        <v>-12971900</v>
      </c>
      <c r="I11" s="8">
        <f t="shared" si="1"/>
        <v>-0.22706053068719073</v>
      </c>
    </row>
    <row r="12" spans="1:9" x14ac:dyDescent="0.25">
      <c r="A12" t="s">
        <v>13</v>
      </c>
      <c r="B12" s="4">
        <v>64011700</v>
      </c>
      <c r="C12" s="4">
        <v>72496900</v>
      </c>
      <c r="D12" s="4">
        <f t="shared" ref="D12:D14" si="2">C12-B12</f>
        <v>8485200</v>
      </c>
      <c r="E12" s="8">
        <f t="shared" ref="E12:E15" si="3">(D12)/B$10</f>
        <v>0.13255701692034424</v>
      </c>
      <c r="F12">
        <v>57129700</v>
      </c>
      <c r="G12" s="4">
        <v>53119900</v>
      </c>
      <c r="H12" s="4">
        <f t="shared" si="0"/>
        <v>-4009800</v>
      </c>
      <c r="I12" s="8">
        <f t="shared" si="1"/>
        <v>-7.0187660708878219E-2</v>
      </c>
    </row>
    <row r="13" spans="1:9" x14ac:dyDescent="0.25">
      <c r="A13" t="s">
        <v>14</v>
      </c>
      <c r="B13" s="4">
        <v>64011700</v>
      </c>
      <c r="C13" s="4">
        <v>74519500</v>
      </c>
      <c r="D13" s="4">
        <f>C13-B13</f>
        <v>10507800</v>
      </c>
      <c r="E13" s="8">
        <f t="shared" si="3"/>
        <v>0.16415436553005153</v>
      </c>
      <c r="F13">
        <v>57129700</v>
      </c>
      <c r="G13" s="4">
        <v>55142400</v>
      </c>
      <c r="H13" s="4">
        <f>G13-F13</f>
        <v>-1987300</v>
      </c>
      <c r="I13" s="8">
        <f t="shared" si="1"/>
        <v>-3.4785759421106711E-2</v>
      </c>
    </row>
    <row r="14" spans="1:9" x14ac:dyDescent="0.25">
      <c r="A14" t="s">
        <v>15</v>
      </c>
      <c r="B14" s="4">
        <v>64011700</v>
      </c>
      <c r="C14" s="4">
        <v>74023300</v>
      </c>
      <c r="D14" s="4">
        <f>C14-B14</f>
        <v>10011600</v>
      </c>
      <c r="E14" s="8">
        <f t="shared" si="3"/>
        <v>0.15640265763915034</v>
      </c>
      <c r="F14">
        <v>57129700</v>
      </c>
      <c r="G14" s="4">
        <v>54674700</v>
      </c>
      <c r="H14" s="4">
        <f t="shared" si="0"/>
        <v>-2455000</v>
      </c>
      <c r="I14" s="8">
        <f t="shared" si="1"/>
        <v>-4.2972394393809177E-2</v>
      </c>
    </row>
    <row r="15" spans="1:9" x14ac:dyDescent="0.25">
      <c r="C15" s="4">
        <f>C14-C12</f>
        <v>1526400</v>
      </c>
      <c r="D15" s="4">
        <f>D13-D12</f>
        <v>2022600</v>
      </c>
      <c r="E15" s="8">
        <f t="shared" si="3"/>
        <v>3.1597348609707289E-2</v>
      </c>
    </row>
    <row r="16" spans="1:9" ht="13" x14ac:dyDescent="0.3">
      <c r="A16" s="2" t="s">
        <v>9</v>
      </c>
      <c r="G16" s="4"/>
    </row>
    <row r="17" spans="1:9" x14ac:dyDescent="0.25">
      <c r="A17" t="s">
        <v>11</v>
      </c>
      <c r="B17" s="4">
        <v>64011700</v>
      </c>
      <c r="C17" s="4"/>
      <c r="D17" s="4"/>
      <c r="E17" s="4"/>
      <c r="F17">
        <v>57129700</v>
      </c>
      <c r="G17" s="4"/>
      <c r="H17" s="4"/>
    </row>
    <row r="18" spans="1:9" x14ac:dyDescent="0.25">
      <c r="A18" t="s">
        <v>12</v>
      </c>
      <c r="B18" s="4">
        <v>64011700</v>
      </c>
      <c r="C18" s="4"/>
      <c r="D18" s="4"/>
      <c r="F18">
        <v>57129700</v>
      </c>
      <c r="H18" s="4"/>
    </row>
    <row r="19" spans="1:9" x14ac:dyDescent="0.25">
      <c r="A19" t="s">
        <v>13</v>
      </c>
      <c r="B19" s="4">
        <v>64011700</v>
      </c>
      <c r="C19" s="4"/>
      <c r="D19" s="4"/>
      <c r="E19" s="4"/>
      <c r="F19">
        <v>57129700</v>
      </c>
      <c r="G19" s="4"/>
      <c r="H19" s="4"/>
    </row>
    <row r="20" spans="1:9" x14ac:dyDescent="0.25">
      <c r="A20" t="s">
        <v>14</v>
      </c>
      <c r="B20" s="4">
        <v>64011700</v>
      </c>
      <c r="C20" s="4"/>
      <c r="D20" s="4"/>
      <c r="E20" s="4"/>
      <c r="F20">
        <v>57129700</v>
      </c>
      <c r="G20" s="4"/>
      <c r="H20" s="4"/>
    </row>
    <row r="21" spans="1:9" x14ac:dyDescent="0.25">
      <c r="A21" t="s">
        <v>15</v>
      </c>
      <c r="B21" s="4">
        <v>64011700</v>
      </c>
      <c r="C21" s="4"/>
      <c r="D21" s="4"/>
      <c r="E21" s="4"/>
      <c r="F21">
        <v>57129700</v>
      </c>
      <c r="G21" s="4"/>
      <c r="H21" s="4"/>
    </row>
    <row r="22" spans="1:9" x14ac:dyDescent="0.25">
      <c r="B22" s="4"/>
      <c r="C22" s="4"/>
      <c r="D22" s="4"/>
      <c r="E22" s="4"/>
      <c r="F22" s="4"/>
      <c r="G22" s="4"/>
      <c r="H22" s="4"/>
      <c r="I22" s="4"/>
    </row>
    <row r="23" spans="1:9" x14ac:dyDescent="0.25">
      <c r="B23" s="4"/>
      <c r="C23" s="4"/>
      <c r="D23" s="4"/>
      <c r="E23" s="4"/>
      <c r="F23" s="4"/>
      <c r="G23" s="4"/>
      <c r="H23" s="4"/>
      <c r="I23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2023-01-27T16:35:41Z</dcterms:modified>
</cp:coreProperties>
</file>