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lab Code\MUImodels\muiApps\Asmita\Training exercise\Training exercise-Southampton\"/>
    </mc:Choice>
  </mc:AlternateContent>
  <xr:revisionPtr revIDLastSave="0" documentId="13_ncr:1_{047EF121-6672-4328-A08D-1B58E1C20F64}" xr6:coauthVersionLast="47" xr6:coauthVersionMax="47" xr10:uidLastSave="{00000000-0000-0000-0000-000000000000}"/>
  <bookViews>
    <workbookView xWindow="10480" yWindow="2500" windowWidth="21940" windowHeight="184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I22" i="1" s="1"/>
  <c r="H21" i="1"/>
  <c r="I21" i="1" s="1"/>
  <c r="H20" i="1"/>
  <c r="I20" i="1" s="1"/>
  <c r="D22" i="1"/>
  <c r="E22" i="1" s="1"/>
  <c r="D21" i="1"/>
  <c r="E21" i="1" s="1"/>
  <c r="D20" i="1"/>
  <c r="E20" i="1" s="1"/>
  <c r="H19" i="1"/>
  <c r="I19" i="1" s="1"/>
  <c r="H18" i="1"/>
  <c r="I18" i="1" s="1"/>
  <c r="D19" i="1"/>
  <c r="E19" i="1" s="1"/>
  <c r="D18" i="1"/>
  <c r="E18" i="1" s="1"/>
  <c r="H14" i="1"/>
  <c r="I14" i="1" s="1"/>
  <c r="D15" i="1"/>
  <c r="E15" i="1" s="1"/>
  <c r="D14" i="1"/>
  <c r="C16" i="1"/>
  <c r="H12" i="1"/>
  <c r="I12" i="1" s="1"/>
  <c r="D12" i="1"/>
  <c r="E12" i="1" s="1"/>
  <c r="H15" i="1"/>
  <c r="I15" i="1" s="1"/>
  <c r="H13" i="1"/>
  <c r="I13" i="1" s="1"/>
  <c r="H11" i="1"/>
  <c r="I11" i="1" s="1"/>
  <c r="D13" i="1"/>
  <c r="E13" i="1" s="1"/>
  <c r="D11" i="1"/>
  <c r="E11" i="1" s="1"/>
  <c r="D16" i="1" l="1"/>
  <c r="E16" i="1" s="1"/>
  <c r="E14" i="1"/>
  <c r="C5" i="1"/>
  <c r="J5" i="1" s="1"/>
  <c r="B5" i="1" l="1"/>
  <c r="H5" i="1" l="1"/>
</calcChain>
</file>

<file path=xl/sharedStrings.xml><?xml version="1.0" encoding="utf-8"?>
<sst xmlns="http://schemas.openxmlformats.org/spreadsheetml/2006/main" count="30" uniqueCount="22">
  <si>
    <t>Year</t>
  </si>
  <si>
    <t>Difference</t>
  </si>
  <si>
    <t>Moving surface volumes - All elements</t>
  </si>
  <si>
    <t>Fixed surface volumes - All elements</t>
  </si>
  <si>
    <t>Element</t>
  </si>
  <si>
    <t>Changes imposed</t>
  </si>
  <si>
    <t>Length</t>
  </si>
  <si>
    <t>+area change =</t>
  </si>
  <si>
    <t>SW4e model - Case (excl maintenance)</t>
  </si>
  <si>
    <t>SW4e model - Case (incl maintenance)</t>
  </si>
  <si>
    <t>1 – sea level rise of 2mm/year</t>
  </si>
  <si>
    <t>2 – As 1, with ntc of 0.15m</t>
  </si>
  <si>
    <t>3 – historic changes + slr</t>
  </si>
  <si>
    <t>% change from</t>
  </si>
  <si>
    <t>1900 volume</t>
  </si>
  <si>
    <t>Results using v3.1</t>
  </si>
  <si>
    <t>Inner Channel</t>
  </si>
  <si>
    <t>Outer Flat</t>
  </si>
  <si>
    <t>Inner Flat</t>
  </si>
  <si>
    <t>Outer Channel</t>
  </si>
  <si>
    <t>4 – As 3, with dredge in 2020</t>
  </si>
  <si>
    <t>5 – As 4, with reclamation in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</si>
</sst>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1" fontId="0" fillId="0" borderId="0" xfId="0" applyNumberFormat="1"/>
    <xf numFmtId="0" fontId="2" fillId="0" borderId="0" xfId="0" applyFont="1" applyAlignment="1" applyProtection="1">
      <alignment horizontal="center"/>
      <protection locked="0"/>
    </xf>
    <xf numFmtId="0" fontId="0" fillId="0" borderId="0" xfId="0" quotePrefix="1"/>
    <xf numFmtId="11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F32" sqref="F32"/>
    </sheetView>
  </sheetViews>
  <sheetFormatPr defaultRowHeight="12.5" x14ac:dyDescent="0.25"/>
  <cols>
    <col min="1" max="1" width="33" customWidth="1"/>
    <col min="2" max="2" width="13.08984375" customWidth="1"/>
    <col min="3" max="3" width="12.81640625" customWidth="1"/>
    <col min="4" max="4" width="13.36328125" customWidth="1"/>
    <col min="5" max="5" width="11.7265625" customWidth="1"/>
    <col min="6" max="6" width="14" customWidth="1"/>
    <col min="7" max="7" width="13" customWidth="1"/>
    <col min="8" max="8" width="14.26953125" customWidth="1"/>
    <col min="9" max="9" width="10.7265625" customWidth="1"/>
  </cols>
  <sheetData>
    <row r="1" spans="1:10" ht="13" x14ac:dyDescent="0.3">
      <c r="A1" s="1" t="s">
        <v>4</v>
      </c>
      <c r="B1" s="2">
        <v>1</v>
      </c>
      <c r="C1" s="2">
        <v>2</v>
      </c>
      <c r="D1" s="2">
        <v>3</v>
      </c>
      <c r="E1" s="2">
        <v>4</v>
      </c>
    </row>
    <row r="2" spans="1:10" ht="13" x14ac:dyDescent="0.3">
      <c r="A2" s="1"/>
      <c r="B2" s="2" t="s">
        <v>19</v>
      </c>
      <c r="C2" s="2" t="s">
        <v>16</v>
      </c>
      <c r="D2" s="2" t="s">
        <v>17</v>
      </c>
      <c r="E2" s="2" t="s">
        <v>18</v>
      </c>
    </row>
    <row r="3" spans="1:10" x14ac:dyDescent="0.25">
      <c r="A3" t="s">
        <v>6</v>
      </c>
      <c r="B3" s="5">
        <v>10000</v>
      </c>
      <c r="C3" s="5">
        <v>8000</v>
      </c>
      <c r="D3" s="5">
        <v>10000</v>
      </c>
      <c r="E3" s="5">
        <v>8000</v>
      </c>
    </row>
    <row r="4" spans="1:10" x14ac:dyDescent="0.25">
      <c r="A4" t="s">
        <v>5</v>
      </c>
    </row>
    <row r="5" spans="1:10" x14ac:dyDescent="0.25">
      <c r="A5">
        <v>2020</v>
      </c>
      <c r="B5" s="4">
        <f>B3*200*2</f>
        <v>4000000</v>
      </c>
      <c r="C5" s="4">
        <f>C3*200*2</f>
        <v>3200000</v>
      </c>
      <c r="D5" s="4">
        <v>0</v>
      </c>
      <c r="E5" s="4">
        <v>0</v>
      </c>
      <c r="H5" s="4">
        <f>B5+C5</f>
        <v>7200000</v>
      </c>
      <c r="J5" s="4">
        <f>C5+280000</f>
        <v>3480000</v>
      </c>
    </row>
    <row r="6" spans="1:10" x14ac:dyDescent="0.25">
      <c r="A6">
        <v>2030</v>
      </c>
      <c r="B6" s="4">
        <v>0</v>
      </c>
      <c r="C6" s="4">
        <v>0</v>
      </c>
      <c r="D6" s="4">
        <v>0</v>
      </c>
      <c r="E6" s="4">
        <v>-500000</v>
      </c>
      <c r="F6" s="6" t="s">
        <v>7</v>
      </c>
      <c r="G6" s="7">
        <v>-200000</v>
      </c>
    </row>
    <row r="8" spans="1:10" x14ac:dyDescent="0.25">
      <c r="A8" t="s">
        <v>15</v>
      </c>
      <c r="B8" t="s">
        <v>2</v>
      </c>
      <c r="F8" t="s">
        <v>3</v>
      </c>
    </row>
    <row r="9" spans="1:10" ht="13" x14ac:dyDescent="0.3">
      <c r="A9" s="3" t="s">
        <v>0</v>
      </c>
      <c r="B9" s="2">
        <v>1900</v>
      </c>
      <c r="C9" s="2">
        <v>2100</v>
      </c>
      <c r="D9" s="2" t="s">
        <v>1</v>
      </c>
      <c r="E9" t="s">
        <v>13</v>
      </c>
      <c r="F9" s="2">
        <v>1900</v>
      </c>
      <c r="G9" s="2">
        <v>2100</v>
      </c>
      <c r="H9" s="2" t="s">
        <v>1</v>
      </c>
      <c r="I9" t="s">
        <v>13</v>
      </c>
    </row>
    <row r="10" spans="1:10" ht="13" x14ac:dyDescent="0.3">
      <c r="A10" s="2" t="s">
        <v>8</v>
      </c>
      <c r="E10" t="s">
        <v>14</v>
      </c>
      <c r="I10" t="s">
        <v>14</v>
      </c>
    </row>
    <row r="11" spans="1:10" x14ac:dyDescent="0.25">
      <c r="A11" t="s">
        <v>10</v>
      </c>
      <c r="B11" s="4">
        <v>64011700</v>
      </c>
      <c r="C11" s="4">
        <v>64769700</v>
      </c>
      <c r="D11" s="4">
        <f>C11-B11</f>
        <v>758000</v>
      </c>
      <c r="E11" s="8">
        <f>(D11)/B$11</f>
        <v>1.1841585210203759E-2</v>
      </c>
      <c r="F11" s="4">
        <v>57129700</v>
      </c>
      <c r="G11" s="4">
        <v>44123700</v>
      </c>
      <c r="H11" s="4">
        <f t="shared" ref="H11:H15" si="0">G11-F11</f>
        <v>-13006000</v>
      </c>
      <c r="I11" s="8">
        <f t="shared" ref="I11:I15" si="1">(H11)/F$11</f>
        <v>-0.22765741812052226</v>
      </c>
    </row>
    <row r="12" spans="1:10" x14ac:dyDescent="0.25">
      <c r="A12" t="s">
        <v>11</v>
      </c>
      <c r="B12" s="4">
        <v>65320700</v>
      </c>
      <c r="C12" s="4">
        <v>66900400</v>
      </c>
      <c r="D12" s="4">
        <f>C12-B12</f>
        <v>1579700</v>
      </c>
      <c r="E12" s="8">
        <f>(D12)/B$11</f>
        <v>2.4678300998098784E-2</v>
      </c>
      <c r="F12" s="4">
        <v>59209900</v>
      </c>
      <c r="G12" s="4">
        <v>46238000</v>
      </c>
      <c r="H12" s="4">
        <f>G12-F12</f>
        <v>-12971900</v>
      </c>
      <c r="I12" s="8">
        <f t="shared" si="1"/>
        <v>-0.22706053068719073</v>
      </c>
    </row>
    <row r="13" spans="1:10" x14ac:dyDescent="0.25">
      <c r="A13" t="s">
        <v>12</v>
      </c>
      <c r="B13" s="4">
        <v>64011700</v>
      </c>
      <c r="C13" s="4">
        <v>72496900</v>
      </c>
      <c r="D13" s="4">
        <f t="shared" ref="D13" si="2">C13-B13</f>
        <v>8485200</v>
      </c>
      <c r="E13" s="8">
        <f t="shared" ref="E13:E16" si="3">(D13)/B$11</f>
        <v>0.13255701692034424</v>
      </c>
      <c r="F13" s="4">
        <v>57129700</v>
      </c>
      <c r="G13" s="4">
        <v>53119900</v>
      </c>
      <c r="H13" s="4">
        <f t="shared" si="0"/>
        <v>-4009800</v>
      </c>
      <c r="I13" s="8">
        <f t="shared" si="1"/>
        <v>-7.0187660708878219E-2</v>
      </c>
    </row>
    <row r="14" spans="1:10" x14ac:dyDescent="0.25">
      <c r="A14" t="s">
        <v>20</v>
      </c>
      <c r="B14" s="4">
        <v>64011700</v>
      </c>
      <c r="C14" s="4">
        <v>74519500</v>
      </c>
      <c r="D14" s="4">
        <f>C14-B14</f>
        <v>10507800</v>
      </c>
      <c r="E14" s="8">
        <f t="shared" si="3"/>
        <v>0.16415436553005153</v>
      </c>
      <c r="F14" s="4">
        <v>57129700</v>
      </c>
      <c r="G14" s="4">
        <v>55142400</v>
      </c>
      <c r="H14" s="4">
        <f>G14-F14</f>
        <v>-1987300</v>
      </c>
      <c r="I14" s="8">
        <f t="shared" si="1"/>
        <v>-3.4785759421106711E-2</v>
      </c>
    </row>
    <row r="15" spans="1:10" x14ac:dyDescent="0.25">
      <c r="A15" t="s">
        <v>21</v>
      </c>
      <c r="B15" s="4">
        <v>64011700</v>
      </c>
      <c r="C15" s="4">
        <v>74023300</v>
      </c>
      <c r="D15" s="4">
        <f>C15-B15</f>
        <v>10011600</v>
      </c>
      <c r="E15" s="8">
        <f t="shared" si="3"/>
        <v>0.15640265763915034</v>
      </c>
      <c r="F15" s="4">
        <v>57129700</v>
      </c>
      <c r="G15" s="4">
        <v>54674700</v>
      </c>
      <c r="H15" s="4">
        <f t="shared" si="0"/>
        <v>-2455000</v>
      </c>
      <c r="I15" s="8">
        <f t="shared" si="1"/>
        <v>-4.2972394393809177E-2</v>
      </c>
    </row>
    <row r="16" spans="1:10" x14ac:dyDescent="0.25">
      <c r="C16" s="4">
        <f>C15-C13</f>
        <v>1526400</v>
      </c>
      <c r="D16" s="4">
        <f>D14-D13</f>
        <v>2022600</v>
      </c>
      <c r="E16" s="8">
        <f t="shared" si="3"/>
        <v>3.1597348609707289E-2</v>
      </c>
    </row>
    <row r="17" spans="1:9" ht="13" x14ac:dyDescent="0.3">
      <c r="A17" s="2" t="s">
        <v>9</v>
      </c>
      <c r="G17" s="4"/>
    </row>
    <row r="18" spans="1:9" x14ac:dyDescent="0.25">
      <c r="A18" t="s">
        <v>10</v>
      </c>
      <c r="B18" s="4">
        <v>64011700</v>
      </c>
      <c r="C18" s="4">
        <v>64769700</v>
      </c>
      <c r="D18" s="4">
        <f>C18-B18</f>
        <v>758000</v>
      </c>
      <c r="E18" s="8">
        <f>(D18)/B$11</f>
        <v>1.1841585210203759E-2</v>
      </c>
      <c r="F18" s="4">
        <v>57129700</v>
      </c>
      <c r="G18" s="4">
        <v>44123700</v>
      </c>
      <c r="H18" s="4">
        <f t="shared" ref="H18" si="4">G18-F18</f>
        <v>-13006000</v>
      </c>
      <c r="I18" s="8">
        <f t="shared" ref="I18:I19" si="5">(H18)/F$11</f>
        <v>-0.22765741812052226</v>
      </c>
    </row>
    <row r="19" spans="1:9" x14ac:dyDescent="0.25">
      <c r="A19" t="s">
        <v>11</v>
      </c>
      <c r="B19" s="4">
        <v>65320700</v>
      </c>
      <c r="C19" s="4">
        <v>66900400</v>
      </c>
      <c r="D19" s="4">
        <f>C19-B19</f>
        <v>1579700</v>
      </c>
      <c r="E19" s="8">
        <f>(D19)/B$11</f>
        <v>2.4678300998098784E-2</v>
      </c>
      <c r="F19" s="4">
        <v>59209900</v>
      </c>
      <c r="G19" s="4">
        <v>46238000</v>
      </c>
      <c r="H19" s="4">
        <f>G19-F19</f>
        <v>-12971900</v>
      </c>
      <c r="I19" s="8">
        <f t="shared" si="5"/>
        <v>-0.22706053068719073</v>
      </c>
    </row>
    <row r="20" spans="1:9" x14ac:dyDescent="0.25">
      <c r="A20" t="s">
        <v>12</v>
      </c>
      <c r="B20" s="4">
        <v>64011700</v>
      </c>
      <c r="C20" s="4">
        <v>111095000</v>
      </c>
      <c r="D20" s="4">
        <f>C20-B20</f>
        <v>47083300</v>
      </c>
      <c r="E20" s="8">
        <f t="shared" ref="E20:E22" si="6">(D20)/B$11</f>
        <v>0.73554209621053657</v>
      </c>
      <c r="F20" s="4">
        <v>57129700</v>
      </c>
      <c r="G20" s="4">
        <v>91717700</v>
      </c>
      <c r="H20" s="4">
        <f t="shared" ref="H20:H22" si="7">G20-F20</f>
        <v>34588000</v>
      </c>
      <c r="I20" s="8">
        <f t="shared" ref="I20:I22" si="8">(H20)/F$11</f>
        <v>0.60542940011937751</v>
      </c>
    </row>
    <row r="21" spans="1:9" x14ac:dyDescent="0.25">
      <c r="A21" t="s">
        <v>20</v>
      </c>
      <c r="B21" s="4">
        <v>64011700</v>
      </c>
      <c r="C21" s="4">
        <v>114667000</v>
      </c>
      <c r="D21" s="4">
        <f>C21-B21</f>
        <v>50655300</v>
      </c>
      <c r="E21" s="8">
        <f t="shared" si="6"/>
        <v>0.79134439485281594</v>
      </c>
      <c r="F21" s="4">
        <v>57129700</v>
      </c>
      <c r="G21" s="4">
        <v>95290300</v>
      </c>
      <c r="H21" s="4">
        <f t="shared" si="7"/>
        <v>38160600</v>
      </c>
      <c r="I21" s="8">
        <f t="shared" si="8"/>
        <v>0.66796429877979402</v>
      </c>
    </row>
    <row r="22" spans="1:9" x14ac:dyDescent="0.25">
      <c r="A22" t="s">
        <v>21</v>
      </c>
      <c r="B22" s="4">
        <v>64011700</v>
      </c>
      <c r="C22" s="4">
        <v>114116000</v>
      </c>
      <c r="D22" s="4">
        <f t="shared" ref="D22" si="9">C22-B22</f>
        <v>50104300</v>
      </c>
      <c r="E22" s="8">
        <f t="shared" si="6"/>
        <v>0.78273659346650692</v>
      </c>
      <c r="F22" s="4">
        <v>57129700</v>
      </c>
      <c r="G22" s="4">
        <v>94767200</v>
      </c>
      <c r="H22" s="4">
        <f t="shared" si="7"/>
        <v>37637500</v>
      </c>
      <c r="I22" s="8">
        <f t="shared" si="8"/>
        <v>0.6588079405283066</v>
      </c>
    </row>
    <row r="23" spans="1:9" x14ac:dyDescent="0.25">
      <c r="B23" s="4"/>
      <c r="C23" s="4"/>
      <c r="D23" s="4"/>
      <c r="E23" s="4"/>
      <c r="F23" s="4"/>
      <c r="G23" s="4"/>
      <c r="H23" s="4"/>
      <c r="I23" s="4"/>
    </row>
    <row r="24" spans="1:9" x14ac:dyDescent="0.25">
      <c r="B24" s="4"/>
      <c r="C24" s="4"/>
      <c r="D24" s="4"/>
      <c r="E24" s="4"/>
      <c r="F24" s="4"/>
      <c r="G24" s="4"/>
      <c r="H24" s="4"/>
      <c r="I24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>HR Wallingford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Townend</dc:creator>
  <cp:lastModifiedBy>Ian Townend</cp:lastModifiedBy>
  <dcterms:created xsi:type="dcterms:W3CDTF">2013-01-03T14:39:20Z</dcterms:created>
  <dcterms:modified xsi:type="dcterms:W3CDTF">2023-05-30T08:50:49Z</dcterms:modified>
</cp:coreProperties>
</file>