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E7FB84B3-D7B9-DD4D-99C0-B71BAAF285A1}" xr6:coauthVersionLast="47" xr6:coauthVersionMax="47" xr10:uidLastSave="{00000000-0000-0000-0000-000000000000}"/>
  <bookViews>
    <workbookView xWindow="2140" yWindow="500" windowWidth="26660" windowHeight="14580" activeTab="5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4" i="1" l="1"/>
  <c r="L104" i="1"/>
  <c r="M104" i="1"/>
  <c r="N104" i="1"/>
  <c r="O104" i="1" s="1"/>
  <c r="S104" i="1"/>
  <c r="U104" i="1"/>
  <c r="K105" i="1"/>
  <c r="L105" i="1"/>
  <c r="L106" i="1" s="1"/>
  <c r="M105" i="1"/>
  <c r="N105" i="1" s="1"/>
  <c r="S105" i="1"/>
  <c r="U105" i="1"/>
  <c r="K106" i="1"/>
  <c r="M106" i="1" s="1"/>
  <c r="N106" i="1" s="1"/>
  <c r="S106" i="1"/>
  <c r="U106" i="1"/>
  <c r="F104" i="1"/>
  <c r="F105" i="1"/>
  <c r="F106" i="1"/>
  <c r="E104" i="1"/>
  <c r="E105" i="1" s="1"/>
  <c r="E106" i="1" s="1"/>
  <c r="C104" i="1"/>
  <c r="C105" i="1"/>
  <c r="C106" i="1"/>
  <c r="P104" i="1" l="1"/>
  <c r="Q104" i="1"/>
  <c r="R104" i="1"/>
  <c r="O106" i="1"/>
  <c r="O105" i="1"/>
  <c r="P106" i="1" l="1"/>
  <c r="Q106" i="1"/>
  <c r="R106" i="1"/>
  <c r="R105" i="1"/>
  <c r="P105" i="1"/>
  <c r="Q105" i="1"/>
  <c r="U103" i="1" l="1"/>
  <c r="K103" i="1"/>
  <c r="L103" i="1" s="1"/>
  <c r="M103" i="1"/>
  <c r="N103" i="1" s="1"/>
  <c r="O103" i="1" s="1"/>
  <c r="E103" i="1"/>
  <c r="F103" i="1"/>
  <c r="C10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K100" i="1"/>
  <c r="L100" i="1"/>
  <c r="M100" i="1"/>
  <c r="N100" i="1" s="1"/>
  <c r="O100" i="1" s="1"/>
  <c r="K101" i="1"/>
  <c r="L101" i="1"/>
  <c r="M101" i="1"/>
  <c r="N101" i="1" s="1"/>
  <c r="K102" i="1"/>
  <c r="L102" i="1"/>
  <c r="M102" i="1"/>
  <c r="N102" i="1" s="1"/>
  <c r="F100" i="1"/>
  <c r="F101" i="1" s="1"/>
  <c r="F102" i="1" s="1"/>
  <c r="E100" i="1"/>
  <c r="E101" i="1" s="1"/>
  <c r="E102" i="1" s="1"/>
  <c r="C100" i="1"/>
  <c r="C101" i="1"/>
  <c r="C102" i="1"/>
  <c r="K97" i="1"/>
  <c r="L97" i="1" s="1"/>
  <c r="L98" i="1" s="1"/>
  <c r="L99" i="1" s="1"/>
  <c r="K98" i="1"/>
  <c r="K99" i="1"/>
  <c r="E97" i="1"/>
  <c r="E98" i="1" s="1"/>
  <c r="E99" i="1" s="1"/>
  <c r="F97" i="1"/>
  <c r="F98" i="1"/>
  <c r="F99" i="1" s="1"/>
  <c r="C97" i="1"/>
  <c r="C98" i="1"/>
  <c r="C99" i="1"/>
  <c r="K95" i="1"/>
  <c r="L95" i="1"/>
  <c r="L96" i="1" s="1"/>
  <c r="M95" i="1"/>
  <c r="N95" i="1" s="1"/>
  <c r="O95" i="1" s="1"/>
  <c r="K96" i="1"/>
  <c r="M96" i="1"/>
  <c r="N96" i="1" s="1"/>
  <c r="E95" i="1"/>
  <c r="F95" i="1"/>
  <c r="F96" i="1" s="1"/>
  <c r="E96" i="1"/>
  <c r="C95" i="1"/>
  <c r="C96" i="1"/>
  <c r="K93" i="1"/>
  <c r="L93" i="1" s="1"/>
  <c r="L94" i="1" s="1"/>
  <c r="M93" i="1"/>
  <c r="N93" i="1" s="1"/>
  <c r="O93" i="1" s="1"/>
  <c r="K94" i="1"/>
  <c r="M94" i="1" s="1"/>
  <c r="N94" i="1" s="1"/>
  <c r="O94" i="1" s="1"/>
  <c r="F93" i="1"/>
  <c r="F94" i="1" s="1"/>
  <c r="E93" i="1"/>
  <c r="E94" i="1" s="1"/>
  <c r="C93" i="1"/>
  <c r="C94" i="1"/>
  <c r="K90" i="1"/>
  <c r="L90" i="1" s="1"/>
  <c r="L91" i="1" s="1"/>
  <c r="L92" i="1" s="1"/>
  <c r="K91" i="1"/>
  <c r="K92" i="1"/>
  <c r="F90" i="1"/>
  <c r="F91" i="1"/>
  <c r="F92" i="1" s="1"/>
  <c r="E90" i="1"/>
  <c r="E91" i="1" s="1"/>
  <c r="E92" i="1" s="1"/>
  <c r="C90" i="1"/>
  <c r="C91" i="1"/>
  <c r="C92" i="1"/>
  <c r="K88" i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103" i="1" l="1"/>
  <c r="Q103" i="1"/>
  <c r="R103" i="1"/>
  <c r="P100" i="1"/>
  <c r="Q100" i="1"/>
  <c r="R100" i="1"/>
  <c r="O101" i="1"/>
  <c r="M99" i="1"/>
  <c r="N99" i="1" s="1"/>
  <c r="M98" i="1"/>
  <c r="N98" i="1" s="1"/>
  <c r="M97" i="1"/>
  <c r="N97" i="1" s="1"/>
  <c r="O97" i="1" s="1"/>
  <c r="P95" i="1"/>
  <c r="Q95" i="1"/>
  <c r="R95" i="1"/>
  <c r="O96" i="1"/>
  <c r="P94" i="1"/>
  <c r="Q94" i="1"/>
  <c r="R94" i="1"/>
  <c r="P93" i="1"/>
  <c r="Q93" i="1"/>
  <c r="R93" i="1"/>
  <c r="M92" i="1"/>
  <c r="N92" i="1" s="1"/>
  <c r="O92" i="1" s="1"/>
  <c r="M91" i="1"/>
  <c r="N91" i="1" s="1"/>
  <c r="O91" i="1" s="1"/>
  <c r="M90" i="1"/>
  <c r="N90" i="1" s="1"/>
  <c r="O90" i="1" s="1"/>
  <c r="P89" i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101" i="1" l="1"/>
  <c r="Q101" i="1"/>
  <c r="R101" i="1"/>
  <c r="O102" i="1"/>
  <c r="O98" i="1"/>
  <c r="P97" i="1"/>
  <c r="Q97" i="1"/>
  <c r="R97" i="1"/>
  <c r="O99" i="1"/>
  <c r="P96" i="1"/>
  <c r="Q96" i="1"/>
  <c r="R96" i="1"/>
  <c r="P92" i="1"/>
  <c r="Q92" i="1"/>
  <c r="R92" i="1"/>
  <c r="P90" i="1"/>
  <c r="Q90" i="1"/>
  <c r="R90" i="1"/>
  <c r="P91" i="1"/>
  <c r="Q91" i="1"/>
  <c r="R91" i="1"/>
  <c r="P86" i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Q102" i="1" l="1"/>
  <c r="R102" i="1"/>
  <c r="P102" i="1"/>
  <c r="P99" i="1"/>
  <c r="Q99" i="1"/>
  <c r="R99" i="1"/>
  <c r="P98" i="1"/>
  <c r="Q98" i="1"/>
  <c r="R98" i="1"/>
  <c r="P78" i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<sst xmlns="http://schemas.openxmlformats.org/spreadsheetml/2006/main" count="56" uniqueCount="41">
  <si>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</si>
  <si>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</si>
  <si>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</si>
  <si>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</si>
  <si>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</si>
  <si>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</si>
  <si>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</si>
  <si>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</si>
  <si>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</si>
  <si>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</si>
  <si>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</si>
  <si>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</si>
  <si>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</si>
  <si>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</si>
  <si>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</si>
  <si>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</si>
  <si>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</si>
  <si>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</si>
  <si>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</si>
  <si>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</si>
  <si>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</si>
  <si>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</si>
  <si>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</si>
  <si>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</si>
  <si>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</si>
  <si>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</si>
  <si>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</si>
  <si>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</si>
  <si>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</si>
  <si>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</si>
  <si>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</si>
  <si>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</si>
  <si>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</si>
  <si>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</si>
  <si>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</si>
  <si>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</si>
  <si>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</si>
  <si>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</si>
  <si>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</si>
  <si>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</si>
  <si>
    <t>esc23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</si>
</sst>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O105" sqref="O105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30</v>
      </c>
      <c r="T1" s="3" t="s">
        <v>31</v>
      </c>
      <c r="U1" s="3" t="s">
        <v>32</v>
      </c>
      <c r="V1" t="s">
        <v>40</v>
      </c>
      <c r="W1" t="s">
        <v>33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94" si="346">E67+C68</f>
        <v>1298.8400000000001</v>
      </c>
      <c r="F68" s="3">
        <f t="shared" ref="F68:F9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C90" s="5">
        <f>index!B90</f>
        <v>0</v>
      </c>
      <c r="D90">
        <v>0</v>
      </c>
      <c r="E90">
        <f t="shared" si="346"/>
        <v>1332.4200000000008</v>
      </c>
      <c r="F90" s="3">
        <f t="shared" si="347"/>
        <v>1735703</v>
      </c>
      <c r="K90" s="3">
        <f t="shared" ref="K90:K92" si="473">SUM(G90:H90)</f>
        <v>0</v>
      </c>
      <c r="L90" s="3">
        <f t="shared" ref="L90:L92" si="474">L89+K90</f>
        <v>178641</v>
      </c>
      <c r="M90" s="3">
        <f t="shared" ref="M90:M92" si="475">0.2*K86+0.2*K87+0.2*K88+0.2*K89+0.2*K90</f>
        <v>0</v>
      </c>
      <c r="N90" s="3">
        <f t="shared" ref="N90:N92" si="476">D90+M90</f>
        <v>0</v>
      </c>
      <c r="O90" s="3">
        <f t="shared" ref="O90:O92" si="477">N90+O89</f>
        <v>1914343.9999999991</v>
      </c>
      <c r="P90" s="3">
        <f t="shared" ref="P90:P92" si="478">O90/B96</f>
        <v>1915608.2433169435</v>
      </c>
      <c r="Q90" s="3">
        <f t="shared" ref="Q90:Q92" si="479">O90/B90</f>
        <v>1920030.0930120917</v>
      </c>
      <c r="R90" s="3">
        <f t="shared" ref="R90:R92" si="480">O90/B84</f>
        <v>1930788.8067359412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C91" s="5">
        <f>index!B91</f>
        <v>1.5</v>
      </c>
      <c r="D91">
        <v>1957</v>
      </c>
      <c r="E91">
        <f t="shared" si="346"/>
        <v>1333.9200000000008</v>
      </c>
      <c r="F91" s="3">
        <f t="shared" si="347"/>
        <v>1737660</v>
      </c>
      <c r="K91" s="3">
        <f t="shared" si="473"/>
        <v>0</v>
      </c>
      <c r="L91" s="3">
        <f t="shared" si="474"/>
        <v>178641</v>
      </c>
      <c r="M91" s="3">
        <f t="shared" si="475"/>
        <v>0</v>
      </c>
      <c r="N91" s="3">
        <f t="shared" si="476"/>
        <v>1957</v>
      </c>
      <c r="O91" s="3">
        <f t="shared" si="477"/>
        <v>1916300.9999999991</v>
      </c>
      <c r="P91" s="3">
        <f t="shared" si="478"/>
        <v>1917164.7743105211</v>
      </c>
      <c r="Q91" s="3">
        <f t="shared" si="479"/>
        <v>1920936.5024887221</v>
      </c>
      <c r="R91" s="3">
        <f t="shared" si="480"/>
        <v>1930390.8077081649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C92" s="5">
        <f>index!B92</f>
        <v>0.39</v>
      </c>
      <c r="D92">
        <v>505</v>
      </c>
      <c r="E92">
        <f t="shared" si="346"/>
        <v>1334.3100000000009</v>
      </c>
      <c r="F92" s="3">
        <f t="shared" si="347"/>
        <v>1738165</v>
      </c>
      <c r="K92" s="3">
        <f t="shared" si="473"/>
        <v>0</v>
      </c>
      <c r="L92" s="3">
        <f t="shared" si="474"/>
        <v>178641</v>
      </c>
      <c r="M92" s="3">
        <f t="shared" si="475"/>
        <v>0</v>
      </c>
      <c r="N92" s="3">
        <f t="shared" si="476"/>
        <v>505</v>
      </c>
      <c r="O92" s="3">
        <f t="shared" si="477"/>
        <v>1916805.9999999991</v>
      </c>
      <c r="P92" s="3">
        <f t="shared" si="478"/>
        <v>1917365.3420095013</v>
      </c>
      <c r="Q92" s="3">
        <f t="shared" si="479"/>
        <v>1920495.191017274</v>
      </c>
      <c r="R92" s="3">
        <f t="shared" si="480"/>
        <v>1928688.5871948758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C93" s="5">
        <f>index!B93</f>
        <v>0.38</v>
      </c>
      <c r="D93">
        <v>501</v>
      </c>
      <c r="E93">
        <f t="shared" si="346"/>
        <v>1334.690000000001</v>
      </c>
      <c r="F93" s="3">
        <f t="shared" si="347"/>
        <v>1738666</v>
      </c>
      <c r="K93" s="3">
        <f t="shared" ref="K93:K94" si="481">SUM(G93:H93)</f>
        <v>0</v>
      </c>
      <c r="L93" s="3">
        <f t="shared" ref="L93:L94" si="482">L92+K93</f>
        <v>178641</v>
      </c>
      <c r="M93" s="3">
        <f t="shared" ref="M93:M94" si="483">0.2*K89+0.2*K90+0.2*K91+0.2*K92+0.2*K93</f>
        <v>0</v>
      </c>
      <c r="N93" s="3">
        <f t="shared" ref="N93:N94" si="484">D93+M93</f>
        <v>501</v>
      </c>
      <c r="O93" s="3">
        <f t="shared" ref="O93:O94" si="485">N93+O92</f>
        <v>1917306.9999999991</v>
      </c>
      <c r="P93" s="3">
        <f t="shared" ref="P93:P94" si="486">O93/B99</f>
        <v>1917600.9496646882</v>
      </c>
      <c r="Q93" s="3">
        <f t="shared" ref="Q93:Q94" si="487">O93/B93</f>
        <v>1920195.5568645124</v>
      </c>
      <c r="R93" s="3">
        <f t="shared" ref="R93:R94" si="488">O93/B87</f>
        <v>1927287.450655129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C94" s="5">
        <f>index!B94</f>
        <v>0</v>
      </c>
      <c r="D94">
        <v>0</v>
      </c>
      <c r="E94">
        <f t="shared" si="346"/>
        <v>1334.690000000001</v>
      </c>
      <c r="F94" s="3">
        <f t="shared" si="347"/>
        <v>1738666</v>
      </c>
      <c r="K94" s="3">
        <f t="shared" si="481"/>
        <v>0</v>
      </c>
      <c r="L94" s="3">
        <f t="shared" si="482"/>
        <v>178641</v>
      </c>
      <c r="M94" s="3">
        <f t="shared" si="483"/>
        <v>0</v>
      </c>
      <c r="N94" s="3">
        <f t="shared" si="484"/>
        <v>0</v>
      </c>
      <c r="O94" s="3">
        <f t="shared" si="485"/>
        <v>1917306.9999999991</v>
      </c>
      <c r="P94" s="3">
        <f t="shared" si="486"/>
        <v>1917442.8269092164</v>
      </c>
      <c r="Q94" s="3">
        <f t="shared" si="487"/>
        <v>1919590.4267794611</v>
      </c>
      <c r="R94" s="3">
        <f t="shared" si="488"/>
        <v>1925704.9462659638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C95" s="5">
        <f>index!B95</f>
        <v>0</v>
      </c>
      <c r="D95">
        <v>0</v>
      </c>
      <c r="E95">
        <f t="shared" ref="E95:E96" si="489">E94+C95</f>
        <v>1334.690000000001</v>
      </c>
      <c r="F95" s="3">
        <f t="shared" ref="F95:F96" si="490">D95+F94</f>
        <v>1738666</v>
      </c>
      <c r="K95" s="3">
        <f t="shared" ref="K95:K96" si="491">SUM(G95:H95)</f>
        <v>0</v>
      </c>
      <c r="L95" s="3">
        <f t="shared" ref="L95:L96" si="492">L94+K95</f>
        <v>178641</v>
      </c>
      <c r="M95" s="3">
        <f t="shared" ref="M95:M96" si="493">0.2*K91+0.2*K92+0.2*K93+0.2*K94+0.2*K95</f>
        <v>0</v>
      </c>
      <c r="N95" s="3">
        <f t="shared" ref="N95:N96" si="494">D95+M95</f>
        <v>0</v>
      </c>
      <c r="O95" s="3">
        <f t="shared" ref="O95:O96" si="495">N95+O94</f>
        <v>1917306.9999999991</v>
      </c>
      <c r="P95" s="3">
        <f t="shared" ref="P95:P96" si="496">O95/B101</f>
        <v>1917362.4998126996</v>
      </c>
      <c r="Q95" s="3">
        <f t="shared" ref="Q95:Q96" si="497">O95/B95</f>
        <v>1919044.9578058415</v>
      </c>
      <c r="R95" s="3">
        <f t="shared" ref="R95:R96" si="498">O95/B89</f>
        <v>1924249.5436306293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C96" s="5">
        <f>index!B96</f>
        <v>0</v>
      </c>
      <c r="D96">
        <v>0</v>
      </c>
      <c r="E96">
        <f t="shared" si="489"/>
        <v>1334.690000000001</v>
      </c>
      <c r="F96" s="3">
        <f t="shared" si="490"/>
        <v>1738666</v>
      </c>
      <c r="K96" s="3">
        <f t="shared" si="491"/>
        <v>0</v>
      </c>
      <c r="L96" s="3">
        <f t="shared" si="492"/>
        <v>178641</v>
      </c>
      <c r="M96" s="3">
        <f t="shared" si="493"/>
        <v>0</v>
      </c>
      <c r="N96" s="3">
        <f t="shared" si="494"/>
        <v>0</v>
      </c>
      <c r="O96" s="3">
        <f t="shared" si="495"/>
        <v>1917306.9999999991</v>
      </c>
      <c r="P96" s="3">
        <f t="shared" si="496"/>
        <v>1917306.9999999991</v>
      </c>
      <c r="Q96" s="3">
        <f t="shared" si="497"/>
        <v>1918573.2000984563</v>
      </c>
      <c r="R96" s="3">
        <f t="shared" si="498"/>
        <v>1923001.8938825701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C97" s="5">
        <f>index!B97</f>
        <v>0</v>
      </c>
      <c r="D97">
        <v>0</v>
      </c>
      <c r="E97">
        <f t="shared" ref="E97:E102" si="499">E96+C97</f>
        <v>1334.690000000001</v>
      </c>
      <c r="F97" s="3">
        <f t="shared" ref="F97:F102" si="500">D97+F96</f>
        <v>1738666</v>
      </c>
      <c r="K97" s="3">
        <f t="shared" ref="K97:K99" si="501">SUM(G97:H97)</f>
        <v>0</v>
      </c>
      <c r="L97" s="3">
        <f t="shared" ref="L97:L99" si="502">L96+K97</f>
        <v>178641</v>
      </c>
      <c r="M97" s="3">
        <f t="shared" ref="M97:M99" si="503">0.2*K93+0.2*K94+0.2*K95+0.2*K96+0.2*K97</f>
        <v>0</v>
      </c>
      <c r="N97" s="3">
        <f t="shared" ref="N97:N99" si="504">D97+M97</f>
        <v>0</v>
      </c>
      <c r="O97" s="3">
        <f t="shared" ref="O97:O99" si="505">N97+O96</f>
        <v>1917306.9999999991</v>
      </c>
      <c r="P97" s="3">
        <f t="shared" ref="P97:P99" si="506">O97/B103</f>
        <v>1917306.9999999991</v>
      </c>
      <c r="Q97" s="3">
        <f t="shared" ref="Q97:Q99" si="507">O97/B97</f>
        <v>1918171.2277658791</v>
      </c>
      <c r="R97" s="3">
        <f t="shared" ref="R97:R99" si="508">O97/B91</f>
        <v>1921944.9359871671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C98" s="5">
        <f>index!B98</f>
        <v>0</v>
      </c>
      <c r="D98">
        <v>0</v>
      </c>
      <c r="E98">
        <f t="shared" si="499"/>
        <v>1334.690000000001</v>
      </c>
      <c r="F98" s="3">
        <f t="shared" si="500"/>
        <v>1738666</v>
      </c>
      <c r="K98" s="3">
        <f t="shared" si="501"/>
        <v>0</v>
      </c>
      <c r="L98" s="3">
        <f t="shared" si="502"/>
        <v>178641</v>
      </c>
      <c r="M98" s="3">
        <f t="shared" si="503"/>
        <v>0</v>
      </c>
      <c r="N98" s="3">
        <f t="shared" si="504"/>
        <v>0</v>
      </c>
      <c r="O98" s="3">
        <f t="shared" si="505"/>
        <v>1917306.9999999991</v>
      </c>
      <c r="P98" s="3">
        <f t="shared" si="506"/>
        <v>1917306.9999999991</v>
      </c>
      <c r="Q98" s="3">
        <f t="shared" si="507"/>
        <v>1917866.488206011</v>
      </c>
      <c r="R98" s="3">
        <f t="shared" si="508"/>
        <v>1920997.1552696289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C99" s="5">
        <f>index!B99</f>
        <v>0</v>
      </c>
      <c r="D99">
        <v>0</v>
      </c>
      <c r="E99">
        <f t="shared" si="499"/>
        <v>1334.690000000001</v>
      </c>
      <c r="F99" s="3">
        <f t="shared" si="500"/>
        <v>1738666</v>
      </c>
      <c r="K99" s="3">
        <f t="shared" si="501"/>
        <v>0</v>
      </c>
      <c r="L99" s="3">
        <f t="shared" si="502"/>
        <v>178641</v>
      </c>
      <c r="M99" s="3">
        <f t="shared" si="503"/>
        <v>0</v>
      </c>
      <c r="N99" s="3">
        <f t="shared" si="504"/>
        <v>0</v>
      </c>
      <c r="O99" s="3">
        <f t="shared" si="505"/>
        <v>1917306.9999999991</v>
      </c>
      <c r="P99" s="3">
        <f t="shared" si="506"/>
        <v>1917306.9999999991</v>
      </c>
      <c r="Q99" s="3">
        <f t="shared" si="507"/>
        <v>1917600.9496646882</v>
      </c>
      <c r="R99" s="3">
        <f t="shared" si="508"/>
        <v>1920195.5568645124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C100" s="5">
        <f>index!B100</f>
        <v>0</v>
      </c>
      <c r="D100">
        <v>0</v>
      </c>
      <c r="E100">
        <f t="shared" si="499"/>
        <v>1334.690000000001</v>
      </c>
      <c r="F100" s="3">
        <f t="shared" si="500"/>
        <v>1738666</v>
      </c>
      <c r="K100" s="3">
        <f t="shared" ref="K100:K102" si="509">SUM(G100:H100)</f>
        <v>0</v>
      </c>
      <c r="L100" s="3">
        <f t="shared" ref="L100:L102" si="510">L99+K100</f>
        <v>178641</v>
      </c>
      <c r="M100" s="3">
        <f t="shared" ref="M100:M102" si="511">0.2*K96+0.2*K97+0.2*K98+0.2*K99+0.2*K100</f>
        <v>0</v>
      </c>
      <c r="N100" s="3">
        <f t="shared" ref="N100:N102" si="512">D100+M100</f>
        <v>0</v>
      </c>
      <c r="O100" s="3">
        <f t="shared" ref="O100:O102" si="513">N100+O99</f>
        <v>1917306.9999999991</v>
      </c>
      <c r="P100" s="3">
        <f t="shared" ref="P100:P102" si="514">O100/B106</f>
        <v>1917306.9999999991</v>
      </c>
      <c r="Q100" s="3">
        <f t="shared" ref="Q100:Q102" si="515">O100/B100</f>
        <v>1917442.8269092164</v>
      </c>
      <c r="R100" s="3">
        <f t="shared" ref="R100:R102" si="516">O100/B94</f>
        <v>1919590.4267794611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C101" s="5">
        <f>index!B101</f>
        <v>0</v>
      </c>
      <c r="D101">
        <v>0</v>
      </c>
      <c r="E101">
        <f t="shared" si="499"/>
        <v>1334.690000000001</v>
      </c>
      <c r="F101" s="3">
        <f t="shared" si="500"/>
        <v>1738666</v>
      </c>
      <c r="K101" s="3">
        <f t="shared" si="509"/>
        <v>0</v>
      </c>
      <c r="L101" s="3">
        <f t="shared" si="510"/>
        <v>178641</v>
      </c>
      <c r="M101" s="3">
        <f t="shared" si="511"/>
        <v>0</v>
      </c>
      <c r="N101" s="3">
        <f t="shared" si="512"/>
        <v>0</v>
      </c>
      <c r="O101" s="3">
        <f t="shared" si="513"/>
        <v>1917306.9999999991</v>
      </c>
      <c r="P101" s="3" t="e">
        <f t="shared" si="514"/>
        <v>#DIV/0!</v>
      </c>
      <c r="Q101" s="3">
        <f t="shared" si="515"/>
        <v>1917362.4998126996</v>
      </c>
      <c r="R101" s="3">
        <f t="shared" si="516"/>
        <v>1919044.9578058415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C102" s="5">
        <f>index!B102</f>
        <v>0</v>
      </c>
      <c r="D102">
        <v>0</v>
      </c>
      <c r="E102">
        <f t="shared" si="499"/>
        <v>1334.690000000001</v>
      </c>
      <c r="F102" s="3">
        <f t="shared" si="500"/>
        <v>1738666</v>
      </c>
      <c r="K102" s="3">
        <f t="shared" si="509"/>
        <v>0</v>
      </c>
      <c r="L102" s="3">
        <f t="shared" si="510"/>
        <v>178641</v>
      </c>
      <c r="M102" s="3">
        <f t="shared" si="511"/>
        <v>0</v>
      </c>
      <c r="N102" s="3">
        <f t="shared" si="512"/>
        <v>0</v>
      </c>
      <c r="O102" s="3">
        <f t="shared" si="513"/>
        <v>1917306.9999999991</v>
      </c>
      <c r="P102" s="3" t="e">
        <f t="shared" si="514"/>
        <v>#DIV/0!</v>
      </c>
      <c r="Q102" s="3">
        <f t="shared" si="515"/>
        <v>1917306.9999999991</v>
      </c>
      <c r="R102" s="3">
        <f t="shared" si="516"/>
        <v>1918573.2000984563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C103" s="5">
        <f>index!B103</f>
        <v>0</v>
      </c>
      <c r="D103">
        <v>0</v>
      </c>
      <c r="E103">
        <f t="shared" ref="E103:E106" si="517">E102+C103</f>
        <v>1334.690000000001</v>
      </c>
      <c r="F103" s="3">
        <f t="shared" ref="F103:F106" si="518">D103+F102</f>
        <v>1738666</v>
      </c>
      <c r="K103" s="3">
        <f t="shared" ref="K103" si="519">SUM(G103:H103)</f>
        <v>0</v>
      </c>
      <c r="L103" s="3">
        <f t="shared" ref="L103" si="520">L102+K103</f>
        <v>178641</v>
      </c>
      <c r="M103" s="3">
        <f t="shared" ref="M103" si="521">0.2*K99+0.2*K100+0.2*K101+0.2*K102+0.2*K103</f>
        <v>0</v>
      </c>
      <c r="N103" s="3">
        <f t="shared" ref="N103" si="522">D103+M103</f>
        <v>0</v>
      </c>
      <c r="O103" s="3">
        <f t="shared" ref="O103" si="523">N103+O102</f>
        <v>1917306.9999999991</v>
      </c>
      <c r="P103" s="3" t="e">
        <f t="shared" ref="P103" si="524">O103/B109</f>
        <v>#DIV/0!</v>
      </c>
      <c r="Q103" s="3">
        <f t="shared" ref="Q103" si="525">O103/B103</f>
        <v>1917306.9999999991</v>
      </c>
      <c r="R103" s="3">
        <f t="shared" ref="R103" si="526">O103/B97</f>
        <v>1918171.2277658791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  <row r="104" spans="1:23" x14ac:dyDescent="0.2">
      <c r="A104" s="4">
        <v>45555</v>
      </c>
      <c r="B104" s="3">
        <v>1</v>
      </c>
      <c r="C104" s="5">
        <f>index!B104</f>
        <v>0</v>
      </c>
      <c r="D104">
        <v>0</v>
      </c>
      <c r="E104">
        <f t="shared" si="517"/>
        <v>1334.690000000001</v>
      </c>
      <c r="F104" s="3">
        <f t="shared" si="518"/>
        <v>1738666</v>
      </c>
      <c r="K104" s="3">
        <f t="shared" ref="K104:K106" si="527">SUM(G104:H104)</f>
        <v>0</v>
      </c>
      <c r="L104" s="3">
        <f t="shared" ref="L104:L106" si="528">L103+K104</f>
        <v>178641</v>
      </c>
      <c r="M104" s="3">
        <f t="shared" ref="M104:M106" si="529">0.2*K100+0.2*K101+0.2*K102+0.2*K103+0.2*K104</f>
        <v>0</v>
      </c>
      <c r="N104" s="3">
        <f t="shared" ref="N104:N106" si="530">D104+M104</f>
        <v>0</v>
      </c>
      <c r="O104" s="3">
        <f t="shared" ref="O104:O106" si="531">N104+O103</f>
        <v>1917306.9999999991</v>
      </c>
      <c r="P104" s="3" t="e">
        <f t="shared" ref="P104:P106" si="532">O104/B110</f>
        <v>#DIV/0!</v>
      </c>
      <c r="Q104" s="3">
        <f t="shared" ref="Q104:Q106" si="533">O104/B104</f>
        <v>1917306.9999999991</v>
      </c>
      <c r="R104" s="3">
        <f t="shared" ref="R104:R106" si="534">O104/B98</f>
        <v>1917866.488206011</v>
      </c>
      <c r="S104" s="3">
        <f>'tyee daily'!BF113</f>
        <v>0</v>
      </c>
      <c r="T104" s="3">
        <v>2074183.69517582</v>
      </c>
      <c r="U104" s="3">
        <f t="shared" ref="U104:U106" si="535">T104/T$103</f>
        <v>1.0000004821176105</v>
      </c>
    </row>
    <row r="105" spans="1:23" x14ac:dyDescent="0.2">
      <c r="A105" s="4">
        <v>45556</v>
      </c>
      <c r="B105" s="3">
        <v>1</v>
      </c>
      <c r="C105" s="5">
        <f>index!B105</f>
        <v>0</v>
      </c>
      <c r="D105">
        <v>0</v>
      </c>
      <c r="E105">
        <f t="shared" si="517"/>
        <v>1334.690000000001</v>
      </c>
      <c r="F105" s="3">
        <f t="shared" si="518"/>
        <v>1738666</v>
      </c>
      <c r="K105" s="3">
        <f t="shared" si="527"/>
        <v>0</v>
      </c>
      <c r="L105" s="3">
        <f t="shared" si="528"/>
        <v>178641</v>
      </c>
      <c r="M105" s="3">
        <f t="shared" si="529"/>
        <v>0</v>
      </c>
      <c r="N105" s="3">
        <f t="shared" si="530"/>
        <v>0</v>
      </c>
      <c r="O105" s="3">
        <f t="shared" si="531"/>
        <v>1917306.9999999991</v>
      </c>
      <c r="P105" s="3" t="e">
        <f t="shared" si="532"/>
        <v>#DIV/0!</v>
      </c>
      <c r="Q105" s="3">
        <f t="shared" si="533"/>
        <v>1917306.9999999991</v>
      </c>
      <c r="R105" s="3">
        <f t="shared" si="534"/>
        <v>1917600.9496646882</v>
      </c>
      <c r="S105" s="3">
        <f>'tyee daily'!BF114</f>
        <v>0</v>
      </c>
      <c r="T105" s="3">
        <v>2074184.69517582</v>
      </c>
      <c r="U105" s="3">
        <f t="shared" si="535"/>
        <v>1.0000009642352188</v>
      </c>
    </row>
    <row r="106" spans="1:23" x14ac:dyDescent="0.2">
      <c r="A106" s="4">
        <v>45557</v>
      </c>
      <c r="B106" s="3">
        <v>1</v>
      </c>
      <c r="C106" s="5">
        <f>index!B106</f>
        <v>0</v>
      </c>
      <c r="D106">
        <v>0</v>
      </c>
      <c r="E106">
        <f t="shared" si="517"/>
        <v>1334.690000000001</v>
      </c>
      <c r="F106" s="3">
        <f t="shared" si="518"/>
        <v>1738666</v>
      </c>
      <c r="K106" s="3">
        <f t="shared" si="527"/>
        <v>0</v>
      </c>
      <c r="L106" s="3">
        <f t="shared" si="528"/>
        <v>178641</v>
      </c>
      <c r="M106" s="3">
        <f t="shared" si="529"/>
        <v>0</v>
      </c>
      <c r="N106" s="3">
        <f t="shared" si="530"/>
        <v>0</v>
      </c>
      <c r="O106" s="3">
        <f t="shared" si="531"/>
        <v>1917306.9999999991</v>
      </c>
      <c r="P106" s="3" t="e">
        <f t="shared" si="532"/>
        <v>#DIV/0!</v>
      </c>
      <c r="Q106" s="3">
        <f t="shared" si="533"/>
        <v>1917306.9999999991</v>
      </c>
      <c r="R106" s="3">
        <f t="shared" si="534"/>
        <v>1917442.8269092164</v>
      </c>
      <c r="S106" s="3">
        <f>'tyee daily'!BF115</f>
        <v>0</v>
      </c>
      <c r="T106" s="3">
        <v>2074185.69517582</v>
      </c>
      <c r="U106" s="3">
        <f t="shared" si="535"/>
        <v>1.0000014463528271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5"/>
  <sheetViews>
    <sheetView workbookViewId="0">
      <pane xSplit="1" ySplit="1" topLeftCell="AT103" activePane="bottomRight" state="frozen"/>
      <selection pane="topRight" activeCell="B1" sqref="B1"/>
      <selection pane="bottomLeft" activeCell="A2" sqref="A2"/>
      <selection pane="bottomRight" activeCell="BE114" sqref="BE114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D99">
        <v>0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D100">
        <v>1975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D101">
        <v>505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D102">
        <v>501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D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D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D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D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D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D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D109">
        <v>0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D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  <row r="113" spans="1:56" x14ac:dyDescent="0.2">
      <c r="A113" s="1">
        <v>45555</v>
      </c>
      <c r="BD113">
        <v>0</v>
      </c>
    </row>
    <row r="114" spans="1:56" x14ac:dyDescent="0.2">
      <c r="A114" s="1">
        <v>45556</v>
      </c>
      <c r="BD114">
        <v>0</v>
      </c>
    </row>
    <row r="115" spans="1:56" x14ac:dyDescent="0.2">
      <c r="A115" s="1">
        <v>45557</v>
      </c>
      <c r="BD1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5"/>
  <sheetViews>
    <sheetView workbookViewId="0">
      <pane xSplit="1" ySplit="1" topLeftCell="AW104" activePane="bottomRight" state="frozen"/>
      <selection pane="topRight" activeCell="B1" sqref="B1"/>
      <selection pane="bottomLeft" activeCell="A2" sqref="A2"/>
      <selection pane="bottomRight" activeCell="BD118" sqref="BD118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D99">
        <v>1735703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D100">
        <v>1737660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D101">
        <v>1738165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D102">
        <v>1738666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D103">
        <v>1738666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D104">
        <v>1738666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D105">
        <v>1738666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D106">
        <v>1738666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D107">
        <v>1738666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D108">
        <v>1738666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D109">
        <v>1738666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D110">
        <v>1738666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D111">
        <v>1738666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D112">
        <v>1738666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  <row r="113" spans="1:56" x14ac:dyDescent="0.2">
      <c r="A113" s="1">
        <v>44459</v>
      </c>
      <c r="BD113">
        <v>1738666</v>
      </c>
    </row>
    <row r="114" spans="1:56" x14ac:dyDescent="0.2">
      <c r="A114" s="1">
        <v>44460</v>
      </c>
      <c r="BD114">
        <v>1738666</v>
      </c>
    </row>
    <row r="115" spans="1:56" x14ac:dyDescent="0.2">
      <c r="A115" s="1">
        <v>44461</v>
      </c>
      <c r="BD115">
        <v>1738666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P69" sqref="AP6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abSelected="1" topLeftCell="A94" workbookViewId="0">
      <selection activeCell="B106" sqref="B106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35</v>
      </c>
      <c r="K1" t="s">
        <v>36</v>
      </c>
      <c r="L1" t="s">
        <v>37</v>
      </c>
      <c r="M1" t="s">
        <v>39</v>
      </c>
      <c r="N1" t="s">
        <v>38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23.68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534.29999999999995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566.56999999999994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586.99999999999989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623.12999999999988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644.53999999999985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659.54999999999984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687.99999999999989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714.81999999999994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730.67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747.42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766.43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768.33999999999992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773.99999999999989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780.11999999999989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795.59999999999991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798.55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809.81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826.43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827.06999999999994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835.8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840.25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848.23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852.37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860.26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861.52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864.67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2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868.42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2">
      <c r="A90" s="1">
        <v>45541</v>
      </c>
      <c r="B90" s="5">
        <v>0</v>
      </c>
      <c r="C90">
        <v>0.19</v>
      </c>
      <c r="D90">
        <v>0.64</v>
      </c>
      <c r="E90">
        <v>0</v>
      </c>
      <c r="F90">
        <v>0</v>
      </c>
      <c r="G90">
        <v>0.37</v>
      </c>
      <c r="I90">
        <f t="shared" si="8"/>
        <v>1332.4200000000008</v>
      </c>
      <c r="J90">
        <f t="shared" si="9"/>
        <v>51.019999999999989</v>
      </c>
      <c r="K90">
        <f t="shared" si="10"/>
        <v>869.06</v>
      </c>
      <c r="L90">
        <f t="shared" si="11"/>
        <v>20.240000000000002</v>
      </c>
      <c r="M90">
        <f t="shared" si="12"/>
        <v>64.009999999999991</v>
      </c>
      <c r="N90">
        <f t="shared" si="13"/>
        <v>140.63000000000005</v>
      </c>
    </row>
    <row r="91" spans="1:14" x14ac:dyDescent="0.2">
      <c r="A91" s="1">
        <v>45542</v>
      </c>
      <c r="B91" s="5">
        <v>1.5</v>
      </c>
      <c r="C91">
        <v>3.53</v>
      </c>
      <c r="D91">
        <v>3.34</v>
      </c>
      <c r="E91">
        <v>0</v>
      </c>
      <c r="F91">
        <v>0</v>
      </c>
      <c r="G91">
        <v>1.05</v>
      </c>
      <c r="I91">
        <f t="shared" si="8"/>
        <v>1333.9200000000008</v>
      </c>
      <c r="J91">
        <f t="shared" si="9"/>
        <v>54.54999999999999</v>
      </c>
      <c r="K91">
        <f t="shared" si="10"/>
        <v>872.4</v>
      </c>
      <c r="L91">
        <f t="shared" si="11"/>
        <v>20.240000000000002</v>
      </c>
      <c r="M91">
        <f t="shared" si="12"/>
        <v>64.009999999999991</v>
      </c>
      <c r="N91">
        <f t="shared" si="13"/>
        <v>141.68000000000006</v>
      </c>
    </row>
    <row r="92" spans="1:14" x14ac:dyDescent="0.2">
      <c r="A92" s="1">
        <v>45543</v>
      </c>
      <c r="B92" s="5">
        <v>0.39</v>
      </c>
      <c r="C92">
        <v>2.2999999999999998</v>
      </c>
      <c r="D92">
        <v>0.63</v>
      </c>
      <c r="E92">
        <v>0.22</v>
      </c>
      <c r="F92">
        <v>0</v>
      </c>
      <c r="G92">
        <v>0.72</v>
      </c>
      <c r="I92">
        <f t="shared" si="8"/>
        <v>1334.3100000000009</v>
      </c>
      <c r="J92">
        <f t="shared" si="9"/>
        <v>56.849999999999987</v>
      </c>
      <c r="K92">
        <f t="shared" si="10"/>
        <v>873.03</v>
      </c>
      <c r="L92">
        <f t="shared" si="11"/>
        <v>20.46</v>
      </c>
      <c r="M92">
        <f t="shared" si="12"/>
        <v>64.009999999999991</v>
      </c>
      <c r="N92">
        <f t="shared" si="13"/>
        <v>142.40000000000006</v>
      </c>
    </row>
    <row r="93" spans="1:14" x14ac:dyDescent="0.2">
      <c r="A93" s="1">
        <v>45544</v>
      </c>
      <c r="B93" s="5">
        <v>0.38</v>
      </c>
      <c r="C93">
        <v>0.95</v>
      </c>
      <c r="D93">
        <v>1.55</v>
      </c>
      <c r="E93">
        <v>0.22</v>
      </c>
      <c r="F93">
        <v>0</v>
      </c>
      <c r="G93">
        <v>0.36</v>
      </c>
      <c r="I93">
        <f t="shared" si="8"/>
        <v>1334.690000000001</v>
      </c>
      <c r="J93">
        <f t="shared" si="9"/>
        <v>57.79999999999999</v>
      </c>
      <c r="K93">
        <f t="shared" si="10"/>
        <v>874.57999999999993</v>
      </c>
      <c r="L93">
        <f t="shared" si="11"/>
        <v>20.68</v>
      </c>
      <c r="M93">
        <f t="shared" si="12"/>
        <v>64.009999999999991</v>
      </c>
      <c r="N93">
        <f t="shared" si="13"/>
        <v>142.76000000000008</v>
      </c>
    </row>
    <row r="94" spans="1:14" x14ac:dyDescent="0.2">
      <c r="A94" s="1">
        <v>45545</v>
      </c>
      <c r="B94" s="5">
        <v>0</v>
      </c>
      <c r="C94">
        <v>0.19</v>
      </c>
      <c r="D94">
        <v>0</v>
      </c>
      <c r="E94">
        <v>0</v>
      </c>
      <c r="F94">
        <v>0</v>
      </c>
      <c r="G94">
        <v>0</v>
      </c>
      <c r="I94">
        <f t="shared" si="8"/>
        <v>1334.690000000001</v>
      </c>
      <c r="J94">
        <f t="shared" si="9"/>
        <v>57.989999999999988</v>
      </c>
      <c r="K94">
        <f t="shared" si="10"/>
        <v>874.57999999999993</v>
      </c>
      <c r="L94">
        <f t="shared" si="11"/>
        <v>20.68</v>
      </c>
      <c r="M94">
        <f t="shared" si="12"/>
        <v>64.009999999999991</v>
      </c>
      <c r="N94">
        <f t="shared" si="13"/>
        <v>142.76000000000008</v>
      </c>
    </row>
    <row r="95" spans="1:14" x14ac:dyDescent="0.2">
      <c r="A95" s="1">
        <v>45546</v>
      </c>
      <c r="B95" s="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f t="shared" si="8"/>
        <v>1334.690000000001</v>
      </c>
      <c r="J95">
        <f t="shared" si="9"/>
        <v>57.989999999999988</v>
      </c>
      <c r="K95">
        <f t="shared" si="10"/>
        <v>874.57999999999993</v>
      </c>
      <c r="L95">
        <f t="shared" si="11"/>
        <v>20.68</v>
      </c>
      <c r="M95">
        <f t="shared" si="12"/>
        <v>64.009999999999991</v>
      </c>
      <c r="N95">
        <f t="shared" si="13"/>
        <v>142.76000000000008</v>
      </c>
    </row>
    <row r="96" spans="1:14" x14ac:dyDescent="0.2">
      <c r="A96" s="1">
        <v>45547</v>
      </c>
      <c r="B96" s="5">
        <v>0</v>
      </c>
      <c r="C96">
        <v>0.39</v>
      </c>
      <c r="D96">
        <v>0</v>
      </c>
      <c r="E96">
        <v>0</v>
      </c>
      <c r="F96">
        <v>0</v>
      </c>
      <c r="G96">
        <v>0.37</v>
      </c>
      <c r="I96">
        <f t="shared" si="8"/>
        <v>1334.690000000001</v>
      </c>
      <c r="J96">
        <f t="shared" si="9"/>
        <v>58.379999999999988</v>
      </c>
      <c r="K96">
        <f t="shared" si="10"/>
        <v>874.57999999999993</v>
      </c>
      <c r="L96">
        <f t="shared" si="11"/>
        <v>20.68</v>
      </c>
      <c r="M96">
        <f t="shared" si="12"/>
        <v>64.009999999999991</v>
      </c>
      <c r="N96">
        <f t="shared" si="13"/>
        <v>143.13000000000008</v>
      </c>
    </row>
    <row r="97" spans="1:14" x14ac:dyDescent="0.2">
      <c r="A97" s="1">
        <v>45548</v>
      </c>
      <c r="B97" s="5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f t="shared" si="8"/>
        <v>1334.690000000001</v>
      </c>
      <c r="J97">
        <f t="shared" si="9"/>
        <v>58.379999999999988</v>
      </c>
      <c r="K97">
        <f t="shared" si="10"/>
        <v>874.57999999999993</v>
      </c>
      <c r="L97">
        <f t="shared" si="11"/>
        <v>20.68</v>
      </c>
      <c r="M97">
        <f t="shared" si="12"/>
        <v>64.009999999999991</v>
      </c>
      <c r="N97">
        <f t="shared" si="13"/>
        <v>143.13000000000008</v>
      </c>
    </row>
    <row r="98" spans="1:14" x14ac:dyDescent="0.2">
      <c r="A98" s="1">
        <v>45549</v>
      </c>
      <c r="B98" s="5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f t="shared" si="8"/>
        <v>1334.690000000001</v>
      </c>
      <c r="J98">
        <f t="shared" si="9"/>
        <v>58.379999999999988</v>
      </c>
      <c r="K98">
        <f t="shared" si="10"/>
        <v>874.57999999999993</v>
      </c>
      <c r="L98">
        <f t="shared" si="11"/>
        <v>20.68</v>
      </c>
      <c r="M98">
        <f t="shared" si="12"/>
        <v>64.009999999999991</v>
      </c>
      <c r="N98">
        <f t="shared" si="13"/>
        <v>143.13000000000008</v>
      </c>
    </row>
    <row r="99" spans="1:14" x14ac:dyDescent="0.2">
      <c r="A99" s="1">
        <v>45550</v>
      </c>
      <c r="B99" s="5">
        <v>0</v>
      </c>
      <c r="C99">
        <v>0.19</v>
      </c>
      <c r="D99">
        <v>0</v>
      </c>
      <c r="E99">
        <v>0</v>
      </c>
      <c r="F99">
        <v>0</v>
      </c>
      <c r="G99">
        <v>0</v>
      </c>
      <c r="I99">
        <f t="shared" si="8"/>
        <v>1334.690000000001</v>
      </c>
      <c r="J99">
        <f t="shared" si="9"/>
        <v>58.569999999999986</v>
      </c>
      <c r="K99">
        <f t="shared" si="10"/>
        <v>874.57999999999993</v>
      </c>
      <c r="L99">
        <f t="shared" si="11"/>
        <v>20.68</v>
      </c>
      <c r="M99">
        <f t="shared" si="12"/>
        <v>64.009999999999991</v>
      </c>
      <c r="N99">
        <f t="shared" si="13"/>
        <v>143.13000000000008</v>
      </c>
    </row>
    <row r="100" spans="1:14" x14ac:dyDescent="0.2">
      <c r="A100" s="1">
        <v>45551</v>
      </c>
      <c r="B100" s="5">
        <v>0</v>
      </c>
      <c r="C100">
        <v>0.19</v>
      </c>
      <c r="D100">
        <v>0</v>
      </c>
      <c r="E100">
        <v>0</v>
      </c>
      <c r="F100">
        <v>0</v>
      </c>
      <c r="G100">
        <v>0</v>
      </c>
      <c r="I100">
        <f t="shared" si="8"/>
        <v>1334.690000000001</v>
      </c>
      <c r="J100">
        <f t="shared" si="9"/>
        <v>58.759999999999984</v>
      </c>
      <c r="K100">
        <f t="shared" si="10"/>
        <v>874.57999999999993</v>
      </c>
      <c r="L100">
        <f t="shared" si="11"/>
        <v>20.68</v>
      </c>
      <c r="M100">
        <f t="shared" si="12"/>
        <v>64.009999999999991</v>
      </c>
      <c r="N100">
        <f t="shared" si="13"/>
        <v>143.13000000000008</v>
      </c>
    </row>
    <row r="101" spans="1:14" x14ac:dyDescent="0.2">
      <c r="A101" s="1">
        <v>45552</v>
      </c>
      <c r="B101" s="5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f t="shared" si="8"/>
        <v>1334.690000000001</v>
      </c>
      <c r="J101">
        <f t="shared" si="9"/>
        <v>58.759999999999984</v>
      </c>
      <c r="K101">
        <f t="shared" si="10"/>
        <v>874.57999999999993</v>
      </c>
      <c r="L101">
        <f t="shared" si="11"/>
        <v>20.68</v>
      </c>
      <c r="M101">
        <f t="shared" si="12"/>
        <v>64.009999999999991</v>
      </c>
      <c r="N101">
        <f t="shared" si="13"/>
        <v>143.13000000000008</v>
      </c>
    </row>
    <row r="102" spans="1:14" x14ac:dyDescent="0.2">
      <c r="A102" s="1">
        <v>45553</v>
      </c>
      <c r="B102" s="5">
        <v>0</v>
      </c>
      <c r="C102">
        <v>0.19</v>
      </c>
      <c r="D102">
        <v>0</v>
      </c>
      <c r="E102">
        <v>0</v>
      </c>
      <c r="F102">
        <v>0</v>
      </c>
      <c r="G102">
        <v>0</v>
      </c>
      <c r="I102">
        <f t="shared" si="8"/>
        <v>1334.690000000001</v>
      </c>
      <c r="J102">
        <f t="shared" si="9"/>
        <v>58.949999999999982</v>
      </c>
      <c r="K102">
        <f t="shared" si="10"/>
        <v>874.57999999999993</v>
      </c>
      <c r="L102">
        <f t="shared" si="11"/>
        <v>20.68</v>
      </c>
      <c r="M102">
        <f t="shared" si="12"/>
        <v>64.009999999999991</v>
      </c>
      <c r="N102">
        <f t="shared" si="13"/>
        <v>143.13000000000008</v>
      </c>
    </row>
    <row r="103" spans="1:14" x14ac:dyDescent="0.2">
      <c r="A103" s="1">
        <v>45554</v>
      </c>
      <c r="B103" s="5">
        <v>0</v>
      </c>
      <c r="C103">
        <v>0</v>
      </c>
      <c r="D103">
        <v>0</v>
      </c>
      <c r="E103">
        <v>0</v>
      </c>
      <c r="F103">
        <v>0</v>
      </c>
      <c r="G103">
        <v>0</v>
      </c>
      <c r="I103">
        <f t="shared" si="8"/>
        <v>1334.690000000001</v>
      </c>
      <c r="J103">
        <f t="shared" si="9"/>
        <v>58.949999999999982</v>
      </c>
      <c r="K103">
        <f t="shared" si="10"/>
        <v>874.57999999999993</v>
      </c>
      <c r="L103">
        <f t="shared" si="11"/>
        <v>20.68</v>
      </c>
      <c r="M103">
        <f t="shared" si="12"/>
        <v>64.009999999999991</v>
      </c>
      <c r="N103">
        <f t="shared" si="13"/>
        <v>143.13000000000008</v>
      </c>
    </row>
    <row r="104" spans="1:14" x14ac:dyDescent="0.2">
      <c r="A104" s="1">
        <v>45555</v>
      </c>
      <c r="B104" s="5">
        <v>0</v>
      </c>
      <c r="C104">
        <v>0.19</v>
      </c>
      <c r="D104">
        <v>0</v>
      </c>
      <c r="E104">
        <v>0</v>
      </c>
      <c r="F104">
        <v>0</v>
      </c>
      <c r="G104">
        <v>0</v>
      </c>
      <c r="I104">
        <f t="shared" si="8"/>
        <v>1334.690000000001</v>
      </c>
      <c r="J104">
        <f t="shared" si="9"/>
        <v>59.139999999999979</v>
      </c>
      <c r="K104">
        <f t="shared" si="10"/>
        <v>874.57999999999993</v>
      </c>
      <c r="L104">
        <f t="shared" si="11"/>
        <v>20.68</v>
      </c>
      <c r="M104">
        <f t="shared" si="12"/>
        <v>64.009999999999991</v>
      </c>
      <c r="N104">
        <f t="shared" si="13"/>
        <v>143.13000000000008</v>
      </c>
    </row>
    <row r="105" spans="1:14" x14ac:dyDescent="0.2">
      <c r="A105" s="1">
        <v>45556</v>
      </c>
      <c r="B105" s="5">
        <v>0</v>
      </c>
      <c r="C105">
        <v>1.74</v>
      </c>
      <c r="D105">
        <v>0</v>
      </c>
      <c r="E105">
        <v>0</v>
      </c>
      <c r="F105">
        <v>0</v>
      </c>
      <c r="G105">
        <v>0.73</v>
      </c>
      <c r="I105">
        <f t="shared" si="8"/>
        <v>1334.690000000001</v>
      </c>
      <c r="J105">
        <f t="shared" si="9"/>
        <v>60.879999999999981</v>
      </c>
      <c r="K105">
        <f t="shared" si="10"/>
        <v>874.57999999999993</v>
      </c>
      <c r="L105">
        <f t="shared" si="11"/>
        <v>20.68</v>
      </c>
      <c r="M105">
        <f t="shared" si="12"/>
        <v>64.009999999999991</v>
      </c>
      <c r="N105">
        <f t="shared" si="13"/>
        <v>143.86000000000007</v>
      </c>
    </row>
    <row r="106" spans="1:14" x14ac:dyDescent="0.2">
      <c r="A106" s="1">
        <v>45557</v>
      </c>
      <c r="B106" s="5">
        <v>0</v>
      </c>
      <c r="C106">
        <v>1.17</v>
      </c>
      <c r="D106">
        <v>0</v>
      </c>
      <c r="E106">
        <v>0</v>
      </c>
      <c r="F106">
        <v>0</v>
      </c>
      <c r="G106">
        <v>0.37</v>
      </c>
      <c r="I106">
        <f t="shared" si="8"/>
        <v>1334.690000000001</v>
      </c>
      <c r="J106">
        <f t="shared" si="9"/>
        <v>62.049999999999983</v>
      </c>
      <c r="K106">
        <f t="shared" si="10"/>
        <v>874.57999999999993</v>
      </c>
      <c r="L106">
        <f t="shared" si="11"/>
        <v>20.68</v>
      </c>
      <c r="M106">
        <f t="shared" si="12"/>
        <v>64.009999999999991</v>
      </c>
      <c r="N106">
        <f t="shared" si="13"/>
        <v>144.23000000000008</v>
      </c>
    </row>
    <row r="107" spans="1:14" x14ac:dyDescent="0.2">
      <c r="A107" s="1">
        <v>45558</v>
      </c>
      <c r="I107">
        <f t="shared" si="8"/>
        <v>1334.690000000001</v>
      </c>
      <c r="J107">
        <f t="shared" si="9"/>
        <v>62.049999999999983</v>
      </c>
      <c r="K107">
        <f t="shared" si="10"/>
        <v>874.57999999999993</v>
      </c>
      <c r="L107">
        <f t="shared" si="11"/>
        <v>20.68</v>
      </c>
      <c r="M107">
        <f t="shared" si="12"/>
        <v>64.009999999999991</v>
      </c>
      <c r="N107">
        <f t="shared" si="13"/>
        <v>144.23000000000008</v>
      </c>
    </row>
    <row r="108" spans="1:14" x14ac:dyDescent="0.2">
      <c r="A108" s="1">
        <v>45559</v>
      </c>
      <c r="I108">
        <f t="shared" si="8"/>
        <v>1334.690000000001</v>
      </c>
      <c r="J108">
        <f t="shared" si="9"/>
        <v>62.049999999999983</v>
      </c>
      <c r="K108">
        <f t="shared" si="10"/>
        <v>874.57999999999993</v>
      </c>
      <c r="L108">
        <f t="shared" si="11"/>
        <v>20.68</v>
      </c>
      <c r="M108">
        <f t="shared" si="12"/>
        <v>64.009999999999991</v>
      </c>
      <c r="N108">
        <f t="shared" si="13"/>
        <v>144.23000000000008</v>
      </c>
    </row>
    <row r="109" spans="1:14" x14ac:dyDescent="0.2">
      <c r="A109" s="1">
        <v>45560</v>
      </c>
      <c r="I109">
        <f t="shared" si="8"/>
        <v>1334.690000000001</v>
      </c>
      <c r="J109">
        <f t="shared" si="9"/>
        <v>62.049999999999983</v>
      </c>
      <c r="K109">
        <f t="shared" si="10"/>
        <v>874.57999999999993</v>
      </c>
      <c r="L109">
        <f t="shared" si="11"/>
        <v>20.68</v>
      </c>
      <c r="M109">
        <f t="shared" si="12"/>
        <v>64.009999999999991</v>
      </c>
      <c r="N109">
        <f t="shared" si="13"/>
        <v>144.23000000000008</v>
      </c>
    </row>
    <row r="110" spans="1:14" x14ac:dyDescent="0.2">
      <c r="A110" s="1">
        <v>45561</v>
      </c>
      <c r="I110">
        <f t="shared" si="8"/>
        <v>1334.690000000001</v>
      </c>
      <c r="J110">
        <f t="shared" si="9"/>
        <v>62.049999999999983</v>
      </c>
      <c r="K110">
        <f t="shared" si="10"/>
        <v>874.57999999999993</v>
      </c>
      <c r="L110">
        <f t="shared" si="11"/>
        <v>20.68</v>
      </c>
      <c r="M110">
        <f t="shared" si="12"/>
        <v>64.009999999999991</v>
      </c>
      <c r="N110">
        <f t="shared" si="13"/>
        <v>144.23000000000008</v>
      </c>
    </row>
    <row r="111" spans="1:14" x14ac:dyDescent="0.2">
      <c r="A111" s="1">
        <v>45562</v>
      </c>
      <c r="I111">
        <f t="shared" si="8"/>
        <v>1334.690000000001</v>
      </c>
      <c r="J111">
        <f t="shared" si="9"/>
        <v>62.049999999999983</v>
      </c>
      <c r="K111">
        <f t="shared" si="10"/>
        <v>874.57999999999993</v>
      </c>
      <c r="L111">
        <f t="shared" si="11"/>
        <v>20.68</v>
      </c>
      <c r="M111">
        <f t="shared" si="12"/>
        <v>64.009999999999991</v>
      </c>
      <c r="N111">
        <f t="shared" si="13"/>
        <v>144.23000000000008</v>
      </c>
    </row>
    <row r="112" spans="1:14" x14ac:dyDescent="0.2">
      <c r="A112" s="1">
        <v>45563</v>
      </c>
      <c r="I112">
        <f t="shared" si="8"/>
        <v>1334.690000000001</v>
      </c>
      <c r="J112">
        <f t="shared" si="9"/>
        <v>62.049999999999983</v>
      </c>
      <c r="K112">
        <f t="shared" si="10"/>
        <v>874.57999999999993</v>
      </c>
      <c r="L112">
        <f t="shared" si="11"/>
        <v>20.68</v>
      </c>
      <c r="M112">
        <f t="shared" si="12"/>
        <v>64.009999999999991</v>
      </c>
      <c r="N112">
        <f t="shared" si="13"/>
        <v>144.23000000000008</v>
      </c>
    </row>
    <row r="113" spans="1:14" x14ac:dyDescent="0.2">
      <c r="A113" s="1">
        <v>45564</v>
      </c>
      <c r="I113">
        <f t="shared" si="8"/>
        <v>1334.690000000001</v>
      </c>
      <c r="J113">
        <f t="shared" si="9"/>
        <v>62.049999999999983</v>
      </c>
      <c r="K113">
        <f t="shared" si="10"/>
        <v>874.57999999999993</v>
      </c>
      <c r="L113">
        <f t="shared" si="11"/>
        <v>20.68</v>
      </c>
      <c r="M113">
        <f t="shared" si="12"/>
        <v>64.009999999999991</v>
      </c>
      <c r="N113">
        <f t="shared" si="13"/>
        <v>144.23000000000008</v>
      </c>
    </row>
    <row r="114" spans="1:14" x14ac:dyDescent="0.2">
      <c r="A114" s="1">
        <v>45565</v>
      </c>
      <c r="I114">
        <f t="shared" si="8"/>
        <v>1334.690000000001</v>
      </c>
      <c r="J114">
        <f t="shared" si="9"/>
        <v>62.049999999999983</v>
      </c>
      <c r="K114">
        <f t="shared" si="10"/>
        <v>874.57999999999993</v>
      </c>
      <c r="L114">
        <f t="shared" si="11"/>
        <v>20.68</v>
      </c>
      <c r="M114">
        <f t="shared" si="12"/>
        <v>64.009999999999991</v>
      </c>
      <c r="N114">
        <f t="shared" si="13"/>
        <v>144.23000000000008</v>
      </c>
    </row>
    <row r="115" spans="1:14" x14ac:dyDescent="0.2">
      <c r="A115" s="1">
        <v>45566</v>
      </c>
      <c r="I115">
        <f t="shared" si="8"/>
        <v>1334.690000000001</v>
      </c>
      <c r="J115">
        <f t="shared" si="9"/>
        <v>62.049999999999983</v>
      </c>
      <c r="K115">
        <f t="shared" si="10"/>
        <v>874.57999999999993</v>
      </c>
      <c r="L115">
        <f t="shared" si="11"/>
        <v>20.68</v>
      </c>
      <c r="M115">
        <f t="shared" si="12"/>
        <v>64.009999999999991</v>
      </c>
      <c r="N115">
        <f t="shared" si="13"/>
        <v>144.23000000000008</v>
      </c>
    </row>
    <row r="116" spans="1:14" x14ac:dyDescent="0.2">
      <c r="A116" s="1">
        <v>45567</v>
      </c>
      <c r="I116">
        <f t="shared" si="8"/>
        <v>1334.690000000001</v>
      </c>
      <c r="J116">
        <f t="shared" si="9"/>
        <v>62.049999999999983</v>
      </c>
      <c r="K116">
        <f t="shared" si="10"/>
        <v>874.57999999999993</v>
      </c>
      <c r="L116">
        <f t="shared" si="11"/>
        <v>20.68</v>
      </c>
      <c r="M116">
        <f t="shared" si="12"/>
        <v>64.009999999999991</v>
      </c>
      <c r="N116">
        <f t="shared" si="13"/>
        <v>144.23000000000008</v>
      </c>
    </row>
    <row r="117" spans="1:14" x14ac:dyDescent="0.2">
      <c r="A117" s="1">
        <v>45568</v>
      </c>
      <c r="I117">
        <f t="shared" si="8"/>
        <v>1334.690000000001</v>
      </c>
      <c r="J117">
        <f t="shared" si="9"/>
        <v>62.049999999999983</v>
      </c>
      <c r="K117">
        <f t="shared" si="10"/>
        <v>874.57999999999993</v>
      </c>
      <c r="L117">
        <f t="shared" si="11"/>
        <v>20.68</v>
      </c>
      <c r="M117">
        <f t="shared" si="12"/>
        <v>64.009999999999991</v>
      </c>
      <c r="N117">
        <f t="shared" si="13"/>
        <v>144.23000000000008</v>
      </c>
    </row>
    <row r="118" spans="1:14" x14ac:dyDescent="0.2">
      <c r="A118" s="1">
        <v>45569</v>
      </c>
      <c r="I118">
        <f t="shared" si="8"/>
        <v>1334.690000000001</v>
      </c>
      <c r="J118">
        <f t="shared" si="9"/>
        <v>62.049999999999983</v>
      </c>
      <c r="K118">
        <f t="shared" si="10"/>
        <v>874.57999999999993</v>
      </c>
      <c r="L118">
        <f t="shared" si="11"/>
        <v>20.68</v>
      </c>
      <c r="M118">
        <f t="shared" si="12"/>
        <v>64.009999999999991</v>
      </c>
      <c r="N118">
        <f t="shared" si="13"/>
        <v>144.23000000000008</v>
      </c>
    </row>
    <row r="119" spans="1:14" x14ac:dyDescent="0.2">
      <c r="A119" s="1">
        <v>45570</v>
      </c>
      <c r="I119">
        <f t="shared" si="8"/>
        <v>1334.690000000001</v>
      </c>
      <c r="J119">
        <f t="shared" si="9"/>
        <v>62.049999999999983</v>
      </c>
      <c r="K119">
        <f t="shared" si="10"/>
        <v>874.57999999999993</v>
      </c>
      <c r="L119">
        <f t="shared" si="11"/>
        <v>20.68</v>
      </c>
      <c r="M119">
        <f t="shared" si="12"/>
        <v>64.009999999999991</v>
      </c>
      <c r="N119">
        <f t="shared" si="13"/>
        <v>144.23000000000008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2024-10-01T22:38:31Z</dcterms:modified>
</cp:coreProperties>
</file>