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97481b0ff2b3c9/Documents/R/skeena-sockeye-inseason-updates/data/"/>
    </mc:Choice>
  </mc:AlternateContent>
  <xr:revisionPtr revIDLastSave="141" documentId="8_{300015CA-734D-4980-AA82-24DFBA25F74F}" xr6:coauthVersionLast="47" xr6:coauthVersionMax="47" xr10:uidLastSave="{92203722-D57C-42E0-BFC8-3E0AF47D2955}"/>
  <bookViews>
    <workbookView xWindow="-28365" yWindow="3405" windowWidth="24495" windowHeight="14760" activeTab="5" xr2:uid="{2C266B51-59BD-477A-86B2-2A5C41C32BA7}"/>
  </bookViews>
  <sheets>
    <sheet name="Stat weeks" sheetId="7" r:id="rId1"/>
    <sheet name="Sockeye FSC and Demo" sheetId="6" r:id="rId2"/>
    <sheet name="inriver catch" sheetId="4" r:id="rId3"/>
    <sheet name="Tyee" sheetId="1" r:id="rId4"/>
    <sheet name="tyee daily" sheetId="9" r:id="rId5"/>
    <sheet name="index" sheetId="8" r:id="rId6"/>
    <sheet name="gncatch" sheetId="3" r:id="rId7"/>
    <sheet name="demo catches" sheetId="5" r:id="rId8"/>
    <sheet name="Babine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" i="1" l="1"/>
  <c r="N16" i="1" s="1"/>
  <c r="O16" i="1" s="1"/>
  <c r="F16" i="1"/>
  <c r="E16" i="1"/>
  <c r="M15" i="1"/>
  <c r="N15" i="1" s="1"/>
  <c r="O15" i="1" s="1"/>
  <c r="F15" i="1"/>
  <c r="M14" i="1"/>
  <c r="N14" i="1" s="1"/>
  <c r="O14" i="1" s="1"/>
  <c r="F14" i="1"/>
  <c r="E14" i="1"/>
  <c r="E15" i="1" s="1"/>
  <c r="H32" i="2"/>
  <c r="I32" i="2" s="1"/>
  <c r="K32" i="2"/>
  <c r="H33" i="2"/>
  <c r="I33" i="2" s="1"/>
  <c r="K33" i="2"/>
  <c r="R16" i="1" l="1"/>
  <c r="Q16" i="1"/>
  <c r="P16" i="1"/>
  <c r="R15" i="1"/>
  <c r="Q15" i="1"/>
  <c r="P15" i="1"/>
  <c r="R14" i="1"/>
  <c r="P14" i="1"/>
  <c r="Q14" i="1"/>
  <c r="H31" i="2"/>
  <c r="I31" i="2" s="1"/>
  <c r="K31" i="2"/>
  <c r="H30" i="2" l="1"/>
  <c r="I30" i="2" s="1"/>
  <c r="K30" i="2"/>
  <c r="H29" i="2"/>
  <c r="I29" i="2" s="1"/>
  <c r="K29" i="2"/>
  <c r="B30" i="4" l="1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V6" i="6"/>
  <c r="V5" i="6"/>
  <c r="S6" i="6"/>
  <c r="S7" i="6"/>
  <c r="S8" i="6"/>
  <c r="S9" i="6"/>
  <c r="S10" i="6"/>
  <c r="S11" i="6"/>
  <c r="S12" i="6"/>
  <c r="S13" i="6"/>
  <c r="S14" i="6"/>
  <c r="S15" i="6"/>
  <c r="S16" i="6"/>
  <c r="S17" i="6"/>
  <c r="S5" i="6"/>
  <c r="O5" i="6"/>
  <c r="O6" i="6" s="1"/>
  <c r="O7" i="6" s="1"/>
  <c r="O8" i="6" s="1"/>
  <c r="O9" i="6" s="1"/>
  <c r="O10" i="6" s="1"/>
  <c r="O11" i="6" s="1"/>
  <c r="O12" i="6" s="1"/>
  <c r="O13" i="6" s="1"/>
  <c r="O14" i="6" s="1"/>
  <c r="O15" i="6" s="1"/>
  <c r="O16" i="6" s="1"/>
  <c r="O17" i="6" s="1"/>
  <c r="M5" i="6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N5" i="6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P5" i="6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Q5" i="6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L5" i="6"/>
  <c r="B2" i="4"/>
  <c r="C2" i="4" s="1"/>
  <c r="B3" i="4"/>
  <c r="C3" i="4" s="1"/>
  <c r="B4" i="4"/>
  <c r="C4" i="4" s="1"/>
  <c r="B5" i="4"/>
  <c r="C5" i="4" s="1"/>
  <c r="B6" i="4"/>
  <c r="B7" i="4"/>
  <c r="C7" i="4" s="1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E18" i="6"/>
  <c r="F18" i="6"/>
  <c r="G18" i="6"/>
  <c r="I18" i="6"/>
  <c r="J18" i="6"/>
  <c r="C15" i="4" l="1"/>
  <c r="C14" i="4"/>
  <c r="C13" i="4"/>
  <c r="C10" i="4"/>
  <c r="C8" i="4"/>
  <c r="C6" i="4"/>
  <c r="C12" i="4"/>
  <c r="T7" i="6"/>
  <c r="C11" i="4"/>
  <c r="C9" i="4"/>
  <c r="U7" i="6"/>
  <c r="L6" i="6"/>
  <c r="U9" i="6"/>
  <c r="U16" i="6"/>
  <c r="U8" i="6"/>
  <c r="U15" i="6"/>
  <c r="U17" i="6"/>
  <c r="U12" i="6"/>
  <c r="U13" i="6"/>
  <c r="U11" i="6"/>
  <c r="U14" i="6"/>
  <c r="U10" i="6"/>
  <c r="V7" i="6" l="1"/>
  <c r="L7" i="6"/>
  <c r="T8" i="6"/>
  <c r="V8" i="6" s="1"/>
  <c r="K27" i="2"/>
  <c r="K28" i="2"/>
  <c r="H28" i="2"/>
  <c r="I28" i="2" s="1"/>
  <c r="H27" i="2"/>
  <c r="I27" i="2" s="1"/>
  <c r="L8" i="6" l="1"/>
  <c r="T9" i="6"/>
  <c r="V9" i="6" s="1"/>
  <c r="T10" i="6" l="1"/>
  <c r="V10" i="6" s="1"/>
  <c r="L9" i="6"/>
  <c r="L10" i="6" l="1"/>
  <c r="T11" i="6"/>
  <c r="V11" i="6" s="1"/>
  <c r="T12" i="6" l="1"/>
  <c r="V12" i="6" s="1"/>
  <c r="L11" i="6"/>
  <c r="K26" i="2"/>
  <c r="K25" i="2"/>
  <c r="H26" i="2"/>
  <c r="I26" i="2" s="1"/>
  <c r="H25" i="2"/>
  <c r="I25" i="2" s="1"/>
  <c r="L12" i="6" l="1"/>
  <c r="T13" i="6"/>
  <c r="V13" i="6" s="1"/>
  <c r="L13" i="6" l="1"/>
  <c r="T14" i="6"/>
  <c r="V14" i="6" s="1"/>
  <c r="L14" i="6" l="1"/>
  <c r="T15" i="6"/>
  <c r="V15" i="6" s="1"/>
  <c r="T16" i="6" l="1"/>
  <c r="V16" i="6" s="1"/>
  <c r="L15" i="6"/>
  <c r="T17" i="6" l="1"/>
  <c r="V17" i="6" s="1"/>
  <c r="L16" i="6"/>
  <c r="L17" i="6" s="1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" i="2"/>
  <c r="M11" i="1" l="1"/>
  <c r="N11" i="1" s="1"/>
  <c r="M12" i="1"/>
  <c r="N12" i="1" s="1"/>
  <c r="M13" i="1"/>
  <c r="N13" i="1" s="1"/>
  <c r="E2" i="1" l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U2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K24" i="2" l="1"/>
  <c r="K23" i="2"/>
  <c r="K22" i="2"/>
  <c r="K21" i="2"/>
  <c r="K20" i="2"/>
  <c r="K19" i="2"/>
  <c r="K18" i="2"/>
  <c r="K17" i="2"/>
  <c r="K16" i="2"/>
  <c r="I24" i="2" l="1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J2" i="2" s="1"/>
  <c r="J3" i="2" l="1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L16" i="2" l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J16" i="2" l="1"/>
  <c r="J17" i="2" l="1"/>
  <c r="J18" i="2" l="1"/>
  <c r="J19" i="2" l="1"/>
  <c r="J20" i="2" l="1"/>
  <c r="J21" i="2" l="1"/>
  <c r="J22" i="2" l="1"/>
  <c r="P2" i="2"/>
  <c r="P3" i="2" s="1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O2" i="2"/>
  <c r="O3" i="2" s="1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l="1"/>
  <c r="J23" i="2"/>
  <c r="J24" i="2" l="1"/>
  <c r="J25" i="2" s="1"/>
  <c r="J26" i="2" s="1"/>
  <c r="J27" i="2" s="1"/>
  <c r="J28" i="2" s="1"/>
  <c r="J29" i="2" s="1"/>
  <c r="J30" i="2" s="1"/>
  <c r="J31" i="2" s="1"/>
  <c r="J32" i="2" s="1"/>
  <c r="J33" i="2" s="1"/>
  <c r="O36" i="2"/>
  <c r="U3" i="1"/>
  <c r="U4" i="1"/>
  <c r="U5" i="1"/>
  <c r="U6" i="1"/>
  <c r="U7" i="1"/>
  <c r="U8" i="1"/>
  <c r="U9" i="1"/>
  <c r="U10" i="1"/>
  <c r="N2" i="1"/>
  <c r="O2" i="1" s="1"/>
  <c r="N3" i="1"/>
  <c r="N4" i="1"/>
  <c r="N5" i="1"/>
  <c r="N7" i="1"/>
  <c r="N8" i="1"/>
  <c r="M7" i="1"/>
  <c r="M8" i="1"/>
  <c r="M9" i="1"/>
  <c r="N9" i="1" s="1"/>
  <c r="M10" i="1"/>
  <c r="N10" i="1" s="1"/>
  <c r="M6" i="1"/>
  <c r="N6" i="1" s="1"/>
  <c r="F2" i="1"/>
  <c r="F3" i="1" s="1"/>
  <c r="F4" i="1" s="1"/>
  <c r="F5" i="1" s="1"/>
  <c r="F6" i="1" s="1"/>
  <c r="F7" i="1" s="1"/>
  <c r="F8" i="1" s="1"/>
  <c r="O3" i="1" l="1"/>
  <c r="O4" i="1" s="1"/>
  <c r="O5" i="1" s="1"/>
  <c r="O6" i="1" s="1"/>
  <c r="O7" i="1" s="1"/>
  <c r="O8" i="1" s="1"/>
  <c r="O9" i="1" s="1"/>
  <c r="O37" i="2"/>
  <c r="F9" i="1"/>
  <c r="P8" i="1" l="1"/>
  <c r="R8" i="1"/>
  <c r="Q8" i="1"/>
  <c r="O10" i="1"/>
  <c r="O11" i="1" s="1"/>
  <c r="P9" i="1"/>
  <c r="Q9" i="1"/>
  <c r="R9" i="1"/>
  <c r="O38" i="2"/>
  <c r="F10" i="1"/>
  <c r="F11" i="1" s="1"/>
  <c r="F12" i="1" s="1"/>
  <c r="F13" i="1" s="1"/>
  <c r="O12" i="1" l="1"/>
  <c r="P11" i="1"/>
  <c r="Q11" i="1"/>
  <c r="R11" i="1"/>
  <c r="P10" i="1"/>
  <c r="Q10" i="1"/>
  <c r="R10" i="1"/>
  <c r="O39" i="2"/>
  <c r="P12" i="1" l="1"/>
  <c r="Q12" i="1"/>
  <c r="O13" i="1"/>
  <c r="R12" i="1"/>
  <c r="O40" i="2"/>
  <c r="P13" i="1" l="1"/>
  <c r="Q13" i="1"/>
  <c r="R13" i="1"/>
  <c r="O41" i="2"/>
  <c r="O42" i="2" l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O106" i="2" s="1"/>
  <c r="O107" i="2" s="1"/>
  <c r="O108" i="2" s="1"/>
  <c r="G2" i="2" l="1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</calcChain>
</file>

<file path=xl/sharedStrings.xml><?xml version="1.0" encoding="utf-8"?>
<sst xmlns="http://schemas.openxmlformats.org/spreadsheetml/2006/main" count="297" uniqueCount="82">
  <si>
    <t>Runtiming</t>
  </si>
  <si>
    <t>Date</t>
  </si>
  <si>
    <t>esctyee</t>
  </si>
  <si>
    <t>gncatch</t>
  </si>
  <si>
    <t>sncatch</t>
  </si>
  <si>
    <t>gneffort</t>
  </si>
  <si>
    <t>sneffort</t>
  </si>
  <si>
    <t>totalcatch</t>
  </si>
  <si>
    <t>early</t>
  </si>
  <si>
    <t>average</t>
  </si>
  <si>
    <t>late</t>
  </si>
  <si>
    <t>cumtyee</t>
  </si>
  <si>
    <t>adjcatch</t>
  </si>
  <si>
    <t>cumtrtc</t>
  </si>
  <si>
    <t>dailytrtc</t>
  </si>
  <si>
    <t>ave85-21</t>
  </si>
  <si>
    <t>cum85-21</t>
  </si>
  <si>
    <t>pcum85-21</t>
  </si>
  <si>
    <t>cumcatch</t>
  </si>
  <si>
    <t>totalrun</t>
  </si>
  <si>
    <t>escapement</t>
  </si>
  <si>
    <t>cumrun</t>
  </si>
  <si>
    <t>avg11-21</t>
  </si>
  <si>
    <t>cum2014</t>
  </si>
  <si>
    <t>cumavg11-21</t>
  </si>
  <si>
    <t>cumesc</t>
  </si>
  <si>
    <t>effort</t>
  </si>
  <si>
    <t>gear</t>
  </si>
  <si>
    <t>gillnet</t>
  </si>
  <si>
    <t>Pink (Kept)</t>
  </si>
  <si>
    <t>Coho (Released)</t>
  </si>
  <si>
    <t>Chum (Released)</t>
  </si>
  <si>
    <t>Chinook (Released)</t>
  </si>
  <si>
    <t>Steelhead (Released)</t>
  </si>
  <si>
    <t>seine</t>
  </si>
  <si>
    <t>cumjacks</t>
  </si>
  <si>
    <t>fscharvest</t>
  </si>
  <si>
    <t>commharvest</t>
  </si>
  <si>
    <t>totalharvest</t>
  </si>
  <si>
    <t>jack90-21</t>
  </si>
  <si>
    <t>cumjack90-21</t>
  </si>
  <si>
    <t>jackharvest</t>
  </si>
  <si>
    <t>jackesc</t>
  </si>
  <si>
    <t>dailytotaljacks</t>
  </si>
  <si>
    <t>Pink (Released)</t>
  </si>
  <si>
    <t>index</t>
  </si>
  <si>
    <t>cumindex</t>
  </si>
  <si>
    <t>esc22</t>
  </si>
  <si>
    <t>cum22</t>
  </si>
  <si>
    <t>Sockeye (Kept)</t>
  </si>
  <si>
    <t>date</t>
  </si>
  <si>
    <t>nation</t>
  </si>
  <si>
    <t>pieces</t>
  </si>
  <si>
    <t>weight</t>
  </si>
  <si>
    <t>avg.weight</t>
  </si>
  <si>
    <t>dailyTR.2022</t>
  </si>
  <si>
    <t>cumTR.2022</t>
  </si>
  <si>
    <t>Stat Week</t>
  </si>
  <si>
    <t>Total</t>
  </si>
  <si>
    <t>Lake Babine Nation</t>
  </si>
  <si>
    <t>Wetsuweten</t>
  </si>
  <si>
    <t>Gitksan</t>
  </si>
  <si>
    <t>Kitselas</t>
  </si>
  <si>
    <t>Kitsumkalum</t>
  </si>
  <si>
    <t>Stop Date</t>
  </si>
  <si>
    <t>Start Date</t>
  </si>
  <si>
    <t>Week</t>
  </si>
  <si>
    <t>Nations</t>
  </si>
  <si>
    <t>In-River Skeena FSC Catch Numbers - DO NOT SHARE BEYOND SFNTC</t>
  </si>
  <si>
    <t>inriver.harvest</t>
  </si>
  <si>
    <t>Gitksan Demo</t>
  </si>
  <si>
    <t>Gitksan FSC</t>
  </si>
  <si>
    <t>Gitskan Demo</t>
  </si>
  <si>
    <t>Kitsum and Kitselas</t>
  </si>
  <si>
    <t>2 weeks</t>
  </si>
  <si>
    <t>1 week</t>
  </si>
  <si>
    <t>large sockeye</t>
  </si>
  <si>
    <t>coho</t>
  </si>
  <si>
    <t>pink</t>
  </si>
  <si>
    <t>chum</t>
  </si>
  <si>
    <t>large chinook</t>
  </si>
  <si>
    <t>steelhead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</si>
</sst>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1" fillId="4" borderId="0" xfId="0" applyFont="1" applyFill="1"/>
    <xf numFmtId="14" fontId="1" fillId="4" borderId="0" xfId="0" applyNumberFormat="1" applyFont="1" applyFill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5" fontId="0" fillId="0" borderId="0" xfId="0" applyNumberFormat="1"/>
    <xf numFmtId="1" fontId="0" fillId="0" borderId="1" xfId="0" applyNumberFormat="1" applyBorder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left"/>
    </xf>
    <xf numFmtId="1" fontId="0" fillId="0" borderId="0" xfId="0" applyNumberFormat="1"/>
    <xf numFmtId="1" fontId="0" fillId="0" borderId="0" xfId="0" applyNumberFormat="1" applyAlignment="1">
      <alignment horizontal="center"/>
    </xf>
    <xf numFmtId="14" fontId="0" fillId="3" borderId="0" xfId="0" applyNumberForma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FAE7-0F97-4F54-B8B1-368B2D5E8EAE}">
  <dimension ref="A1:B119"/>
  <sheetViews>
    <sheetView workbookViewId="0">
      <selection activeCell="D16" sqref="D16"/>
    </sheetView>
  </sheetViews>
  <sheetFormatPr defaultRowHeight="14.5" x14ac:dyDescent="0.35"/>
  <cols>
    <col min="1" max="1" width="10.08984375" bestFit="1" customWidth="1"/>
    <col min="2" max="2" width="11.453125" customWidth="1"/>
  </cols>
  <sheetData>
    <row r="1" spans="1:2" x14ac:dyDescent="0.35">
      <c r="A1" t="s">
        <v>1</v>
      </c>
      <c r="B1" t="s">
        <v>57</v>
      </c>
    </row>
    <row r="2" spans="1:2" x14ac:dyDescent="0.35">
      <c r="A2" s="1">
        <v>45451</v>
      </c>
      <c r="B2">
        <v>23</v>
      </c>
    </row>
    <row r="3" spans="1:2" x14ac:dyDescent="0.35">
      <c r="A3" s="1">
        <v>45452</v>
      </c>
      <c r="B3">
        <v>24</v>
      </c>
    </row>
    <row r="4" spans="1:2" x14ac:dyDescent="0.35">
      <c r="A4" s="1">
        <v>45453</v>
      </c>
      <c r="B4">
        <v>24</v>
      </c>
    </row>
    <row r="5" spans="1:2" x14ac:dyDescent="0.35">
      <c r="A5" s="1">
        <v>45454</v>
      </c>
      <c r="B5">
        <v>24</v>
      </c>
    </row>
    <row r="6" spans="1:2" x14ac:dyDescent="0.35">
      <c r="A6" s="1">
        <v>45455</v>
      </c>
      <c r="B6">
        <v>24</v>
      </c>
    </row>
    <row r="7" spans="1:2" x14ac:dyDescent="0.35">
      <c r="A7" s="1">
        <v>45456</v>
      </c>
      <c r="B7">
        <v>24</v>
      </c>
    </row>
    <row r="8" spans="1:2" x14ac:dyDescent="0.35">
      <c r="A8" s="1">
        <v>45457</v>
      </c>
      <c r="B8">
        <v>24</v>
      </c>
    </row>
    <row r="9" spans="1:2" x14ac:dyDescent="0.35">
      <c r="A9" s="1">
        <v>45458</v>
      </c>
      <c r="B9">
        <v>24</v>
      </c>
    </row>
    <row r="10" spans="1:2" x14ac:dyDescent="0.35">
      <c r="A10" s="1">
        <v>45459</v>
      </c>
      <c r="B10">
        <v>25</v>
      </c>
    </row>
    <row r="11" spans="1:2" x14ac:dyDescent="0.35">
      <c r="A11" s="1">
        <v>45460</v>
      </c>
      <c r="B11">
        <v>25</v>
      </c>
    </row>
    <row r="12" spans="1:2" x14ac:dyDescent="0.35">
      <c r="A12" s="1">
        <v>45461</v>
      </c>
      <c r="B12">
        <v>25</v>
      </c>
    </row>
    <row r="13" spans="1:2" x14ac:dyDescent="0.35">
      <c r="A13" s="1">
        <v>45462</v>
      </c>
      <c r="B13">
        <v>25</v>
      </c>
    </row>
    <row r="14" spans="1:2" x14ac:dyDescent="0.35">
      <c r="A14" s="1">
        <v>45463</v>
      </c>
      <c r="B14">
        <v>25</v>
      </c>
    </row>
    <row r="15" spans="1:2" x14ac:dyDescent="0.35">
      <c r="A15" s="1">
        <v>45464</v>
      </c>
      <c r="B15">
        <v>25</v>
      </c>
    </row>
    <row r="16" spans="1:2" x14ac:dyDescent="0.35">
      <c r="A16" s="1">
        <v>45465</v>
      </c>
      <c r="B16">
        <v>25</v>
      </c>
    </row>
    <row r="17" spans="1:2" x14ac:dyDescent="0.35">
      <c r="A17" s="1">
        <v>45466</v>
      </c>
      <c r="B17">
        <v>26</v>
      </c>
    </row>
    <row r="18" spans="1:2" x14ac:dyDescent="0.35">
      <c r="A18" s="1">
        <v>45467</v>
      </c>
      <c r="B18">
        <v>26</v>
      </c>
    </row>
    <row r="19" spans="1:2" x14ac:dyDescent="0.35">
      <c r="A19" s="1">
        <v>45468</v>
      </c>
      <c r="B19">
        <v>26</v>
      </c>
    </row>
    <row r="20" spans="1:2" x14ac:dyDescent="0.35">
      <c r="A20" s="1">
        <v>45469</v>
      </c>
      <c r="B20">
        <v>26</v>
      </c>
    </row>
    <row r="21" spans="1:2" x14ac:dyDescent="0.35">
      <c r="A21" s="1">
        <v>45470</v>
      </c>
      <c r="B21">
        <v>26</v>
      </c>
    </row>
    <row r="22" spans="1:2" x14ac:dyDescent="0.35">
      <c r="A22" s="1">
        <v>45471</v>
      </c>
      <c r="B22">
        <v>26</v>
      </c>
    </row>
    <row r="23" spans="1:2" x14ac:dyDescent="0.35">
      <c r="A23" s="1">
        <v>45472</v>
      </c>
      <c r="B23">
        <v>26</v>
      </c>
    </row>
    <row r="24" spans="1:2" x14ac:dyDescent="0.35">
      <c r="A24" s="1">
        <v>45473</v>
      </c>
      <c r="B24">
        <v>27</v>
      </c>
    </row>
    <row r="25" spans="1:2" x14ac:dyDescent="0.35">
      <c r="A25" s="1">
        <v>45474</v>
      </c>
      <c r="B25">
        <v>27</v>
      </c>
    </row>
    <row r="26" spans="1:2" x14ac:dyDescent="0.35">
      <c r="A26" s="1">
        <v>45475</v>
      </c>
      <c r="B26">
        <v>27</v>
      </c>
    </row>
    <row r="27" spans="1:2" x14ac:dyDescent="0.35">
      <c r="A27" s="1">
        <v>45476</v>
      </c>
      <c r="B27">
        <v>27</v>
      </c>
    </row>
    <row r="28" spans="1:2" x14ac:dyDescent="0.35">
      <c r="A28" s="1">
        <v>45477</v>
      </c>
      <c r="B28">
        <v>27</v>
      </c>
    </row>
    <row r="29" spans="1:2" x14ac:dyDescent="0.35">
      <c r="A29" s="1">
        <v>45478</v>
      </c>
      <c r="B29">
        <v>27</v>
      </c>
    </row>
    <row r="30" spans="1:2" x14ac:dyDescent="0.35">
      <c r="A30" s="1">
        <v>45479</v>
      </c>
      <c r="B30">
        <v>27</v>
      </c>
    </row>
    <row r="31" spans="1:2" x14ac:dyDescent="0.35">
      <c r="A31" s="1">
        <v>45480</v>
      </c>
      <c r="B31">
        <v>28</v>
      </c>
    </row>
    <row r="32" spans="1:2" x14ac:dyDescent="0.35">
      <c r="A32" s="1">
        <v>45481</v>
      </c>
      <c r="B32">
        <v>28</v>
      </c>
    </row>
    <row r="33" spans="1:2" x14ac:dyDescent="0.35">
      <c r="A33" s="1">
        <v>45482</v>
      </c>
      <c r="B33">
        <v>28</v>
      </c>
    </row>
    <row r="34" spans="1:2" x14ac:dyDescent="0.35">
      <c r="A34" s="1">
        <v>45483</v>
      </c>
      <c r="B34">
        <v>28</v>
      </c>
    </row>
    <row r="35" spans="1:2" x14ac:dyDescent="0.35">
      <c r="A35" s="1">
        <v>45484</v>
      </c>
      <c r="B35">
        <v>28</v>
      </c>
    </row>
    <row r="36" spans="1:2" x14ac:dyDescent="0.35">
      <c r="A36" s="1">
        <v>45485</v>
      </c>
      <c r="B36">
        <v>28</v>
      </c>
    </row>
    <row r="37" spans="1:2" x14ac:dyDescent="0.35">
      <c r="A37" s="1">
        <v>45486</v>
      </c>
      <c r="B37">
        <v>28</v>
      </c>
    </row>
    <row r="38" spans="1:2" x14ac:dyDescent="0.35">
      <c r="A38" s="1">
        <v>45487</v>
      </c>
      <c r="B38">
        <v>29</v>
      </c>
    </row>
    <row r="39" spans="1:2" x14ac:dyDescent="0.35">
      <c r="A39" s="1">
        <v>45488</v>
      </c>
      <c r="B39">
        <v>29</v>
      </c>
    </row>
    <row r="40" spans="1:2" x14ac:dyDescent="0.35">
      <c r="A40" s="1">
        <v>45489</v>
      </c>
      <c r="B40">
        <v>29</v>
      </c>
    </row>
    <row r="41" spans="1:2" x14ac:dyDescent="0.35">
      <c r="A41" s="1">
        <v>45490</v>
      </c>
      <c r="B41">
        <v>29</v>
      </c>
    </row>
    <row r="42" spans="1:2" x14ac:dyDescent="0.35">
      <c r="A42" s="1">
        <v>45491</v>
      </c>
      <c r="B42">
        <v>29</v>
      </c>
    </row>
    <row r="43" spans="1:2" x14ac:dyDescent="0.35">
      <c r="A43" s="1">
        <v>45492</v>
      </c>
      <c r="B43">
        <v>29</v>
      </c>
    </row>
    <row r="44" spans="1:2" x14ac:dyDescent="0.35">
      <c r="A44" s="1">
        <v>45493</v>
      </c>
      <c r="B44">
        <v>29</v>
      </c>
    </row>
    <row r="45" spans="1:2" x14ac:dyDescent="0.35">
      <c r="A45" s="1">
        <v>45494</v>
      </c>
      <c r="B45">
        <v>30</v>
      </c>
    </row>
    <row r="46" spans="1:2" x14ac:dyDescent="0.35">
      <c r="A46" s="1">
        <v>45495</v>
      </c>
      <c r="B46">
        <v>30</v>
      </c>
    </row>
    <row r="47" spans="1:2" x14ac:dyDescent="0.35">
      <c r="A47" s="1">
        <v>45496</v>
      </c>
      <c r="B47">
        <v>30</v>
      </c>
    </row>
    <row r="48" spans="1:2" x14ac:dyDescent="0.35">
      <c r="A48" s="1">
        <v>45497</v>
      </c>
      <c r="B48">
        <v>30</v>
      </c>
    </row>
    <row r="49" spans="1:2" x14ac:dyDescent="0.35">
      <c r="A49" s="1">
        <v>45498</v>
      </c>
      <c r="B49">
        <v>30</v>
      </c>
    </row>
    <row r="50" spans="1:2" x14ac:dyDescent="0.35">
      <c r="A50" s="1">
        <v>45499</v>
      </c>
      <c r="B50">
        <v>30</v>
      </c>
    </row>
    <row r="51" spans="1:2" x14ac:dyDescent="0.35">
      <c r="A51" s="1">
        <v>45500</v>
      </c>
      <c r="B51">
        <v>30</v>
      </c>
    </row>
    <row r="52" spans="1:2" x14ac:dyDescent="0.35">
      <c r="A52" s="1">
        <v>45501</v>
      </c>
      <c r="B52">
        <v>31</v>
      </c>
    </row>
    <row r="53" spans="1:2" x14ac:dyDescent="0.35">
      <c r="A53" s="1">
        <v>45502</v>
      </c>
      <c r="B53">
        <v>31</v>
      </c>
    </row>
    <row r="54" spans="1:2" x14ac:dyDescent="0.35">
      <c r="A54" s="1">
        <v>45503</v>
      </c>
      <c r="B54">
        <v>31</v>
      </c>
    </row>
    <row r="55" spans="1:2" x14ac:dyDescent="0.35">
      <c r="A55" s="1">
        <v>45504</v>
      </c>
      <c r="B55">
        <v>31</v>
      </c>
    </row>
    <row r="56" spans="1:2" x14ac:dyDescent="0.35">
      <c r="A56" s="1">
        <v>45505</v>
      </c>
      <c r="B56">
        <v>31</v>
      </c>
    </row>
    <row r="57" spans="1:2" x14ac:dyDescent="0.35">
      <c r="A57" s="1">
        <v>45506</v>
      </c>
      <c r="B57">
        <v>31</v>
      </c>
    </row>
    <row r="58" spans="1:2" x14ac:dyDescent="0.35">
      <c r="A58" s="1">
        <v>45507</v>
      </c>
      <c r="B58">
        <v>31</v>
      </c>
    </row>
    <row r="59" spans="1:2" x14ac:dyDescent="0.35">
      <c r="A59" s="1">
        <v>45508</v>
      </c>
      <c r="B59">
        <v>32</v>
      </c>
    </row>
    <row r="60" spans="1:2" x14ac:dyDescent="0.35">
      <c r="A60" s="1">
        <v>45509</v>
      </c>
      <c r="B60">
        <v>32</v>
      </c>
    </row>
    <row r="61" spans="1:2" x14ac:dyDescent="0.35">
      <c r="A61" s="1">
        <v>45510</v>
      </c>
      <c r="B61">
        <v>32</v>
      </c>
    </row>
    <row r="62" spans="1:2" x14ac:dyDescent="0.35">
      <c r="A62" s="1">
        <v>45511</v>
      </c>
      <c r="B62">
        <v>32</v>
      </c>
    </row>
    <row r="63" spans="1:2" x14ac:dyDescent="0.35">
      <c r="A63" s="1">
        <v>45512</v>
      </c>
      <c r="B63">
        <v>32</v>
      </c>
    </row>
    <row r="64" spans="1:2" x14ac:dyDescent="0.35">
      <c r="A64" s="1">
        <v>45513</v>
      </c>
      <c r="B64">
        <v>32</v>
      </c>
    </row>
    <row r="65" spans="1:2" x14ac:dyDescent="0.35">
      <c r="A65" s="1">
        <v>45514</v>
      </c>
      <c r="B65">
        <v>32</v>
      </c>
    </row>
    <row r="66" spans="1:2" x14ac:dyDescent="0.35">
      <c r="A66" s="1">
        <v>45515</v>
      </c>
      <c r="B66">
        <v>33</v>
      </c>
    </row>
    <row r="67" spans="1:2" x14ac:dyDescent="0.35">
      <c r="A67" s="1">
        <v>45516</v>
      </c>
      <c r="B67">
        <v>33</v>
      </c>
    </row>
    <row r="68" spans="1:2" x14ac:dyDescent="0.35">
      <c r="A68" s="1">
        <v>45517</v>
      </c>
      <c r="B68">
        <v>33</v>
      </c>
    </row>
    <row r="69" spans="1:2" x14ac:dyDescent="0.35">
      <c r="A69" s="1">
        <v>45518</v>
      </c>
      <c r="B69">
        <v>33</v>
      </c>
    </row>
    <row r="70" spans="1:2" x14ac:dyDescent="0.35">
      <c r="A70" s="1">
        <v>45519</v>
      </c>
      <c r="B70">
        <v>33</v>
      </c>
    </row>
    <row r="71" spans="1:2" x14ac:dyDescent="0.35">
      <c r="A71" s="1">
        <v>45520</v>
      </c>
      <c r="B71">
        <v>33</v>
      </c>
    </row>
    <row r="72" spans="1:2" x14ac:dyDescent="0.35">
      <c r="A72" s="1">
        <v>45521</v>
      </c>
      <c r="B72">
        <v>33</v>
      </c>
    </row>
    <row r="73" spans="1:2" x14ac:dyDescent="0.35">
      <c r="A73" s="1">
        <v>45522</v>
      </c>
      <c r="B73">
        <v>34</v>
      </c>
    </row>
    <row r="74" spans="1:2" x14ac:dyDescent="0.35">
      <c r="A74" s="1">
        <v>45523</v>
      </c>
      <c r="B74">
        <v>34</v>
      </c>
    </row>
    <row r="75" spans="1:2" x14ac:dyDescent="0.35">
      <c r="A75" s="1">
        <v>45524</v>
      </c>
      <c r="B75">
        <v>34</v>
      </c>
    </row>
    <row r="76" spans="1:2" x14ac:dyDescent="0.35">
      <c r="A76" s="1">
        <v>45525</v>
      </c>
      <c r="B76">
        <v>34</v>
      </c>
    </row>
    <row r="77" spans="1:2" x14ac:dyDescent="0.35">
      <c r="A77" s="1">
        <v>45526</v>
      </c>
      <c r="B77">
        <v>34</v>
      </c>
    </row>
    <row r="78" spans="1:2" x14ac:dyDescent="0.35">
      <c r="A78" s="1">
        <v>45527</v>
      </c>
      <c r="B78">
        <v>34</v>
      </c>
    </row>
    <row r="79" spans="1:2" x14ac:dyDescent="0.35">
      <c r="A79" s="1">
        <v>45528</v>
      </c>
      <c r="B79">
        <v>34</v>
      </c>
    </row>
    <row r="80" spans="1:2" x14ac:dyDescent="0.35">
      <c r="A80" s="1">
        <v>45529</v>
      </c>
      <c r="B80">
        <v>35</v>
      </c>
    </row>
    <row r="81" spans="1:2" x14ac:dyDescent="0.35">
      <c r="A81" s="1">
        <v>45530</v>
      </c>
      <c r="B81">
        <v>35</v>
      </c>
    </row>
    <row r="82" spans="1:2" x14ac:dyDescent="0.35">
      <c r="A82" s="1">
        <v>45531</v>
      </c>
      <c r="B82">
        <v>35</v>
      </c>
    </row>
    <row r="83" spans="1:2" x14ac:dyDescent="0.35">
      <c r="A83" s="1">
        <v>45532</v>
      </c>
      <c r="B83">
        <v>35</v>
      </c>
    </row>
    <row r="84" spans="1:2" x14ac:dyDescent="0.35">
      <c r="A84" s="1">
        <v>45533</v>
      </c>
      <c r="B84">
        <v>35</v>
      </c>
    </row>
    <row r="85" spans="1:2" x14ac:dyDescent="0.35">
      <c r="A85" s="1">
        <v>45534</v>
      </c>
      <c r="B85">
        <v>35</v>
      </c>
    </row>
    <row r="86" spans="1:2" x14ac:dyDescent="0.35">
      <c r="A86" s="1">
        <v>45535</v>
      </c>
      <c r="B86">
        <v>35</v>
      </c>
    </row>
    <row r="87" spans="1:2" x14ac:dyDescent="0.35">
      <c r="A87" s="1">
        <v>45536</v>
      </c>
      <c r="B87">
        <v>36</v>
      </c>
    </row>
    <row r="88" spans="1:2" x14ac:dyDescent="0.35">
      <c r="A88" s="1">
        <v>45537</v>
      </c>
      <c r="B88">
        <v>36</v>
      </c>
    </row>
    <row r="89" spans="1:2" x14ac:dyDescent="0.35">
      <c r="A89" s="1">
        <v>45538</v>
      </c>
      <c r="B89">
        <v>36</v>
      </c>
    </row>
    <row r="90" spans="1:2" x14ac:dyDescent="0.35">
      <c r="A90" s="1">
        <v>45539</v>
      </c>
      <c r="B90">
        <v>36</v>
      </c>
    </row>
    <row r="91" spans="1:2" x14ac:dyDescent="0.35">
      <c r="A91" s="1">
        <v>45540</v>
      </c>
      <c r="B91">
        <v>36</v>
      </c>
    </row>
    <row r="92" spans="1:2" x14ac:dyDescent="0.35">
      <c r="A92" s="1">
        <v>45541</v>
      </c>
      <c r="B92">
        <v>36</v>
      </c>
    </row>
    <row r="93" spans="1:2" x14ac:dyDescent="0.35">
      <c r="A93" s="1">
        <v>45542</v>
      </c>
      <c r="B93">
        <v>36</v>
      </c>
    </row>
    <row r="94" spans="1:2" x14ac:dyDescent="0.35">
      <c r="A94" s="1">
        <v>45543</v>
      </c>
      <c r="B94">
        <v>37</v>
      </c>
    </row>
    <row r="95" spans="1:2" x14ac:dyDescent="0.35">
      <c r="A95" s="1">
        <v>45544</v>
      </c>
      <c r="B95">
        <v>37</v>
      </c>
    </row>
    <row r="96" spans="1:2" x14ac:dyDescent="0.35">
      <c r="A96" s="1">
        <v>45545</v>
      </c>
      <c r="B96">
        <v>37</v>
      </c>
    </row>
    <row r="97" spans="1:2" x14ac:dyDescent="0.35">
      <c r="A97" s="1">
        <v>45546</v>
      </c>
      <c r="B97">
        <v>37</v>
      </c>
    </row>
    <row r="98" spans="1:2" x14ac:dyDescent="0.35">
      <c r="A98" s="1">
        <v>45547</v>
      </c>
      <c r="B98">
        <v>37</v>
      </c>
    </row>
    <row r="99" spans="1:2" x14ac:dyDescent="0.35">
      <c r="A99" s="1">
        <v>45548</v>
      </c>
      <c r="B99">
        <v>37</v>
      </c>
    </row>
    <row r="100" spans="1:2" x14ac:dyDescent="0.35">
      <c r="A100" s="1">
        <v>45549</v>
      </c>
      <c r="B100">
        <v>37</v>
      </c>
    </row>
    <row r="101" spans="1:2" x14ac:dyDescent="0.35">
      <c r="A101" s="1">
        <v>45550</v>
      </c>
      <c r="B101">
        <v>38</v>
      </c>
    </row>
    <row r="102" spans="1:2" x14ac:dyDescent="0.35">
      <c r="A102" s="1">
        <v>45551</v>
      </c>
      <c r="B102">
        <v>38</v>
      </c>
    </row>
    <row r="103" spans="1:2" x14ac:dyDescent="0.35">
      <c r="A103" s="1">
        <v>45552</v>
      </c>
      <c r="B103">
        <v>38</v>
      </c>
    </row>
    <row r="104" spans="1:2" x14ac:dyDescent="0.35">
      <c r="A104" s="1">
        <v>45553</v>
      </c>
      <c r="B104">
        <v>38</v>
      </c>
    </row>
    <row r="105" spans="1:2" x14ac:dyDescent="0.35">
      <c r="A105" s="1">
        <v>45554</v>
      </c>
      <c r="B105">
        <v>38</v>
      </c>
    </row>
    <row r="106" spans="1:2" x14ac:dyDescent="0.35">
      <c r="A106" s="1">
        <v>45555</v>
      </c>
      <c r="B106">
        <v>38</v>
      </c>
    </row>
    <row r="107" spans="1:2" x14ac:dyDescent="0.35">
      <c r="A107" s="1">
        <v>45556</v>
      </c>
      <c r="B107">
        <v>38</v>
      </c>
    </row>
    <row r="108" spans="1:2" x14ac:dyDescent="0.35">
      <c r="A108" s="1">
        <v>45557</v>
      </c>
      <c r="B108">
        <v>39</v>
      </c>
    </row>
    <row r="109" spans="1:2" x14ac:dyDescent="0.35">
      <c r="A109" s="1">
        <v>45558</v>
      </c>
      <c r="B109">
        <v>39</v>
      </c>
    </row>
    <row r="110" spans="1:2" x14ac:dyDescent="0.35">
      <c r="A110" s="1">
        <v>45559</v>
      </c>
      <c r="B110">
        <v>39</v>
      </c>
    </row>
    <row r="111" spans="1:2" x14ac:dyDescent="0.35">
      <c r="A111" s="1">
        <v>45560</v>
      </c>
      <c r="B111">
        <v>39</v>
      </c>
    </row>
    <row r="112" spans="1:2" x14ac:dyDescent="0.35">
      <c r="A112" s="1">
        <v>45561</v>
      </c>
      <c r="B112">
        <v>39</v>
      </c>
    </row>
    <row r="113" spans="1:2" x14ac:dyDescent="0.35">
      <c r="A113" s="1">
        <v>45562</v>
      </c>
      <c r="B113">
        <v>39</v>
      </c>
    </row>
    <row r="114" spans="1:2" x14ac:dyDescent="0.35">
      <c r="A114" s="1">
        <v>45563</v>
      </c>
      <c r="B114">
        <v>39</v>
      </c>
    </row>
    <row r="115" spans="1:2" x14ac:dyDescent="0.35">
      <c r="A115" s="1">
        <v>45564</v>
      </c>
      <c r="B115">
        <v>40</v>
      </c>
    </row>
    <row r="116" spans="1:2" x14ac:dyDescent="0.35">
      <c r="A116" s="1">
        <v>45565</v>
      </c>
      <c r="B116">
        <v>40</v>
      </c>
    </row>
    <row r="117" spans="1:2" x14ac:dyDescent="0.35">
      <c r="A117" s="1">
        <v>45566</v>
      </c>
      <c r="B117">
        <v>40</v>
      </c>
    </row>
    <row r="118" spans="1:2" x14ac:dyDescent="0.35">
      <c r="A118" s="1">
        <v>45567</v>
      </c>
      <c r="B118">
        <v>40</v>
      </c>
    </row>
    <row r="119" spans="1:2" x14ac:dyDescent="0.35">
      <c r="A119" s="1">
        <v>45568</v>
      </c>
      <c r="B119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564A8-D288-48B8-A697-BD222452DB57}">
  <dimension ref="A1:V18"/>
  <sheetViews>
    <sheetView topLeftCell="A2" workbookViewId="0">
      <selection activeCell="J18" sqref="J18"/>
    </sheetView>
  </sheetViews>
  <sheetFormatPr defaultRowHeight="14.5" x14ac:dyDescent="0.35"/>
  <cols>
    <col min="2" max="3" width="10.08984375" customWidth="1"/>
    <col min="4" max="4" width="1.6328125" customWidth="1"/>
    <col min="5" max="10" width="12.08984375" style="8" customWidth="1"/>
    <col min="11" max="11" width="10" customWidth="1"/>
  </cols>
  <sheetData>
    <row r="1" spans="1:22" x14ac:dyDescent="0.35">
      <c r="A1" s="14" t="s">
        <v>68</v>
      </c>
    </row>
    <row r="2" spans="1:22" x14ac:dyDescent="0.35">
      <c r="A2" s="15">
        <v>2023</v>
      </c>
    </row>
    <row r="3" spans="1:22" x14ac:dyDescent="0.35">
      <c r="A3" s="14"/>
      <c r="B3" s="14"/>
      <c r="C3" s="14"/>
      <c r="D3" s="14"/>
      <c r="E3" s="19" t="s">
        <v>67</v>
      </c>
      <c r="F3" s="19"/>
      <c r="G3" s="19"/>
      <c r="H3" s="19"/>
      <c r="I3" s="19"/>
      <c r="J3" s="19"/>
      <c r="T3" t="s">
        <v>74</v>
      </c>
      <c r="U3" t="s">
        <v>75</v>
      </c>
    </row>
    <row r="4" spans="1:22" ht="28" customHeight="1" x14ac:dyDescent="0.35">
      <c r="A4" s="14" t="s">
        <v>66</v>
      </c>
      <c r="B4" s="14" t="s">
        <v>65</v>
      </c>
      <c r="C4" s="14" t="s">
        <v>64</v>
      </c>
      <c r="D4" s="14"/>
      <c r="E4" s="13" t="s">
        <v>63</v>
      </c>
      <c r="F4" s="13" t="s">
        <v>62</v>
      </c>
      <c r="G4" s="13" t="s">
        <v>61</v>
      </c>
      <c r="H4" s="13" t="s">
        <v>70</v>
      </c>
      <c r="I4" s="13" t="s">
        <v>60</v>
      </c>
      <c r="J4" s="13" t="s">
        <v>59</v>
      </c>
      <c r="K4" s="12"/>
      <c r="L4" s="13" t="s">
        <v>63</v>
      </c>
      <c r="M4" s="13" t="s">
        <v>62</v>
      </c>
      <c r="N4" s="13" t="s">
        <v>71</v>
      </c>
      <c r="O4" s="13" t="s">
        <v>72</v>
      </c>
      <c r="P4" s="13" t="s">
        <v>60</v>
      </c>
      <c r="Q4" s="13" t="s">
        <v>59</v>
      </c>
      <c r="R4" s="13"/>
      <c r="S4" s="13" t="s">
        <v>57</v>
      </c>
      <c r="T4" s="13" t="s">
        <v>73</v>
      </c>
      <c r="U4" s="13" t="s">
        <v>61</v>
      </c>
    </row>
    <row r="5" spans="1:22" ht="28" customHeight="1" x14ac:dyDescent="0.35">
      <c r="A5" s="14">
        <v>24</v>
      </c>
      <c r="B5" s="10">
        <v>45452</v>
      </c>
      <c r="C5" s="10">
        <v>45458</v>
      </c>
      <c r="D5" s="14"/>
      <c r="E5" s="13"/>
      <c r="F5" s="13"/>
      <c r="G5" s="13"/>
      <c r="H5" s="13"/>
      <c r="I5" s="13"/>
      <c r="J5" s="13"/>
      <c r="K5" s="12"/>
      <c r="L5">
        <f>E5</f>
        <v>0</v>
      </c>
      <c r="M5">
        <f>F5</f>
        <v>0</v>
      </c>
      <c r="N5">
        <f>G5</f>
        <v>0</v>
      </c>
      <c r="O5">
        <f>H5</f>
        <v>0</v>
      </c>
      <c r="P5">
        <f t="shared" ref="P5" si="0">I5</f>
        <v>0</v>
      </c>
      <c r="Q5">
        <f>J5</f>
        <v>0</v>
      </c>
      <c r="S5">
        <f>A5</f>
        <v>24</v>
      </c>
      <c r="T5">
        <v>0</v>
      </c>
      <c r="U5">
        <v>0</v>
      </c>
      <c r="V5">
        <f>SUM(T5:U5)</f>
        <v>0</v>
      </c>
    </row>
    <row r="6" spans="1:22" ht="28" customHeight="1" x14ac:dyDescent="0.35">
      <c r="A6" s="14">
        <v>25</v>
      </c>
      <c r="B6" s="10">
        <v>45459</v>
      </c>
      <c r="C6" s="10">
        <v>45459</v>
      </c>
      <c r="D6" s="14"/>
      <c r="E6" s="13"/>
      <c r="F6" s="13"/>
      <c r="G6" s="13"/>
      <c r="H6" s="13"/>
      <c r="I6" s="13"/>
      <c r="J6" s="13"/>
      <c r="K6" s="12"/>
      <c r="L6">
        <f t="shared" ref="L6:Q6" si="1">L5+E6</f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S6">
        <f t="shared" ref="S6:S17" si="2">A6</f>
        <v>25</v>
      </c>
      <c r="T6">
        <v>0</v>
      </c>
      <c r="U6">
        <v>0</v>
      </c>
      <c r="V6">
        <f t="shared" ref="V6:V17" si="3">SUM(T6:U6)</f>
        <v>0</v>
      </c>
    </row>
    <row r="7" spans="1:22" x14ac:dyDescent="0.35">
      <c r="A7">
        <v>26</v>
      </c>
      <c r="B7" s="10">
        <v>45466</v>
      </c>
      <c r="C7" s="10">
        <v>45460</v>
      </c>
      <c r="L7">
        <f t="shared" ref="L7:L17" si="4">L6+E7</f>
        <v>0</v>
      </c>
      <c r="M7">
        <f t="shared" ref="M7:M17" si="5">M6+F7</f>
        <v>0</v>
      </c>
      <c r="N7">
        <f t="shared" ref="N7:O17" si="6">N6+G7</f>
        <v>0</v>
      </c>
      <c r="O7">
        <f t="shared" si="6"/>
        <v>0</v>
      </c>
      <c r="P7">
        <f t="shared" ref="P7:P17" si="7">P6+I7</f>
        <v>0</v>
      </c>
      <c r="Q7">
        <f t="shared" ref="Q7:Q17" si="8">Q6+J7</f>
        <v>0</v>
      </c>
      <c r="S7">
        <f t="shared" si="2"/>
        <v>26</v>
      </c>
      <c r="T7">
        <f t="shared" ref="T7:T17" si="9">SUM(L5+M5)</f>
        <v>0</v>
      </c>
      <c r="U7">
        <f t="shared" ref="U7:U17" si="10">SUM(N6+O6)</f>
        <v>0</v>
      </c>
      <c r="V7">
        <f t="shared" si="3"/>
        <v>0</v>
      </c>
    </row>
    <row r="8" spans="1:22" x14ac:dyDescent="0.35">
      <c r="A8">
        <v>27</v>
      </c>
      <c r="B8" s="10">
        <v>45473</v>
      </c>
      <c r="C8" s="10">
        <v>45461</v>
      </c>
      <c r="G8" s="11"/>
      <c r="H8" s="17"/>
      <c r="L8">
        <f t="shared" si="4"/>
        <v>0</v>
      </c>
      <c r="M8">
        <f t="shared" si="5"/>
        <v>0</v>
      </c>
      <c r="N8">
        <f t="shared" si="6"/>
        <v>0</v>
      </c>
      <c r="O8">
        <f t="shared" si="6"/>
        <v>0</v>
      </c>
      <c r="P8">
        <f t="shared" si="7"/>
        <v>0</v>
      </c>
      <c r="Q8">
        <f t="shared" si="8"/>
        <v>0</v>
      </c>
      <c r="S8">
        <f t="shared" si="2"/>
        <v>27</v>
      </c>
      <c r="T8">
        <f t="shared" si="9"/>
        <v>0</v>
      </c>
      <c r="U8">
        <f t="shared" si="10"/>
        <v>0</v>
      </c>
      <c r="V8">
        <f t="shared" si="3"/>
        <v>0</v>
      </c>
    </row>
    <row r="9" spans="1:22" x14ac:dyDescent="0.35">
      <c r="A9">
        <v>28</v>
      </c>
      <c r="B9" s="10">
        <v>45480</v>
      </c>
      <c r="C9" s="10">
        <v>45462</v>
      </c>
      <c r="G9" s="11"/>
      <c r="H9" s="17"/>
      <c r="L9">
        <f t="shared" si="4"/>
        <v>0</v>
      </c>
      <c r="M9">
        <f t="shared" si="5"/>
        <v>0</v>
      </c>
      <c r="N9">
        <f t="shared" si="6"/>
        <v>0</v>
      </c>
      <c r="O9">
        <f t="shared" si="6"/>
        <v>0</v>
      </c>
      <c r="P9">
        <f t="shared" si="7"/>
        <v>0</v>
      </c>
      <c r="Q9">
        <f t="shared" si="8"/>
        <v>0</v>
      </c>
      <c r="S9">
        <f t="shared" si="2"/>
        <v>28</v>
      </c>
      <c r="T9">
        <f t="shared" si="9"/>
        <v>0</v>
      </c>
      <c r="U9">
        <f t="shared" si="10"/>
        <v>0</v>
      </c>
      <c r="V9">
        <f t="shared" si="3"/>
        <v>0</v>
      </c>
    </row>
    <row r="10" spans="1:22" x14ac:dyDescent="0.35">
      <c r="A10">
        <v>29</v>
      </c>
      <c r="B10" s="10">
        <v>45487</v>
      </c>
      <c r="C10" s="10">
        <v>45463</v>
      </c>
      <c r="G10" s="11"/>
      <c r="H10" s="17"/>
      <c r="L10">
        <f t="shared" si="4"/>
        <v>0</v>
      </c>
      <c r="M10">
        <f t="shared" si="5"/>
        <v>0</v>
      </c>
      <c r="N10">
        <f t="shared" si="6"/>
        <v>0</v>
      </c>
      <c r="O10">
        <f t="shared" si="6"/>
        <v>0</v>
      </c>
      <c r="P10">
        <f t="shared" si="7"/>
        <v>0</v>
      </c>
      <c r="Q10">
        <f t="shared" si="8"/>
        <v>0</v>
      </c>
      <c r="S10">
        <f t="shared" si="2"/>
        <v>29</v>
      </c>
      <c r="T10">
        <f t="shared" si="9"/>
        <v>0</v>
      </c>
      <c r="U10">
        <f t="shared" si="10"/>
        <v>0</v>
      </c>
      <c r="V10">
        <f t="shared" si="3"/>
        <v>0</v>
      </c>
    </row>
    <row r="11" spans="1:22" x14ac:dyDescent="0.35">
      <c r="A11">
        <v>30</v>
      </c>
      <c r="B11" s="10">
        <v>45494</v>
      </c>
      <c r="C11" s="10">
        <v>45464</v>
      </c>
      <c r="L11">
        <f t="shared" si="4"/>
        <v>0</v>
      </c>
      <c r="M11">
        <f t="shared" si="5"/>
        <v>0</v>
      </c>
      <c r="N11">
        <f t="shared" si="6"/>
        <v>0</v>
      </c>
      <c r="O11">
        <f t="shared" si="6"/>
        <v>0</v>
      </c>
      <c r="P11">
        <f t="shared" si="7"/>
        <v>0</v>
      </c>
      <c r="Q11">
        <f t="shared" si="8"/>
        <v>0</v>
      </c>
      <c r="S11">
        <f t="shared" si="2"/>
        <v>30</v>
      </c>
      <c r="T11">
        <f t="shared" si="9"/>
        <v>0</v>
      </c>
      <c r="U11">
        <f t="shared" si="10"/>
        <v>0</v>
      </c>
      <c r="V11">
        <f t="shared" si="3"/>
        <v>0</v>
      </c>
    </row>
    <row r="12" spans="1:22" x14ac:dyDescent="0.35">
      <c r="A12">
        <v>31</v>
      </c>
      <c r="B12" s="10">
        <v>45501</v>
      </c>
      <c r="C12" s="10">
        <v>45465</v>
      </c>
      <c r="L12">
        <f t="shared" si="4"/>
        <v>0</v>
      </c>
      <c r="M12">
        <f t="shared" si="5"/>
        <v>0</v>
      </c>
      <c r="N12">
        <f t="shared" si="6"/>
        <v>0</v>
      </c>
      <c r="O12">
        <f t="shared" si="6"/>
        <v>0</v>
      </c>
      <c r="P12">
        <f t="shared" si="7"/>
        <v>0</v>
      </c>
      <c r="Q12">
        <f t="shared" si="8"/>
        <v>0</v>
      </c>
      <c r="S12">
        <f t="shared" si="2"/>
        <v>31</v>
      </c>
      <c r="T12">
        <f t="shared" si="9"/>
        <v>0</v>
      </c>
      <c r="U12">
        <f t="shared" si="10"/>
        <v>0</v>
      </c>
      <c r="V12">
        <f t="shared" si="3"/>
        <v>0</v>
      </c>
    </row>
    <row r="13" spans="1:22" x14ac:dyDescent="0.35">
      <c r="A13">
        <v>32</v>
      </c>
      <c r="B13" s="10">
        <v>45508</v>
      </c>
      <c r="C13" s="10">
        <v>45466</v>
      </c>
      <c r="L13">
        <f t="shared" si="4"/>
        <v>0</v>
      </c>
      <c r="M13">
        <f t="shared" si="5"/>
        <v>0</v>
      </c>
      <c r="N13">
        <f t="shared" si="6"/>
        <v>0</v>
      </c>
      <c r="O13">
        <f t="shared" si="6"/>
        <v>0</v>
      </c>
      <c r="P13">
        <f t="shared" si="7"/>
        <v>0</v>
      </c>
      <c r="Q13">
        <f t="shared" si="8"/>
        <v>0</v>
      </c>
      <c r="S13">
        <f t="shared" si="2"/>
        <v>32</v>
      </c>
      <c r="T13">
        <f t="shared" si="9"/>
        <v>0</v>
      </c>
      <c r="U13">
        <f t="shared" si="10"/>
        <v>0</v>
      </c>
      <c r="V13">
        <f t="shared" si="3"/>
        <v>0</v>
      </c>
    </row>
    <row r="14" spans="1:22" x14ac:dyDescent="0.35">
      <c r="A14">
        <v>33</v>
      </c>
      <c r="B14" s="10">
        <v>45515</v>
      </c>
      <c r="C14" s="10">
        <v>45467</v>
      </c>
      <c r="L14">
        <f t="shared" si="4"/>
        <v>0</v>
      </c>
      <c r="M14">
        <f t="shared" si="5"/>
        <v>0</v>
      </c>
      <c r="N14">
        <f t="shared" si="6"/>
        <v>0</v>
      </c>
      <c r="O14">
        <f t="shared" si="6"/>
        <v>0</v>
      </c>
      <c r="P14">
        <f t="shared" si="7"/>
        <v>0</v>
      </c>
      <c r="Q14">
        <f t="shared" si="8"/>
        <v>0</v>
      </c>
      <c r="S14">
        <f t="shared" si="2"/>
        <v>33</v>
      </c>
      <c r="T14">
        <f t="shared" si="9"/>
        <v>0</v>
      </c>
      <c r="U14">
        <f t="shared" si="10"/>
        <v>0</v>
      </c>
      <c r="V14">
        <f t="shared" si="3"/>
        <v>0</v>
      </c>
    </row>
    <row r="15" spans="1:22" x14ac:dyDescent="0.35">
      <c r="A15">
        <v>34</v>
      </c>
      <c r="B15" s="10">
        <v>45522</v>
      </c>
      <c r="C15" s="10">
        <v>45468</v>
      </c>
      <c r="L15">
        <f t="shared" si="4"/>
        <v>0</v>
      </c>
      <c r="M15">
        <f t="shared" si="5"/>
        <v>0</v>
      </c>
      <c r="N15">
        <f t="shared" si="6"/>
        <v>0</v>
      </c>
      <c r="O15">
        <f t="shared" si="6"/>
        <v>0</v>
      </c>
      <c r="P15">
        <f t="shared" si="7"/>
        <v>0</v>
      </c>
      <c r="Q15">
        <f t="shared" si="8"/>
        <v>0</v>
      </c>
      <c r="S15">
        <f t="shared" si="2"/>
        <v>34</v>
      </c>
      <c r="T15">
        <f t="shared" si="9"/>
        <v>0</v>
      </c>
      <c r="U15">
        <f t="shared" si="10"/>
        <v>0</v>
      </c>
      <c r="V15">
        <f t="shared" si="3"/>
        <v>0</v>
      </c>
    </row>
    <row r="16" spans="1:22" x14ac:dyDescent="0.35">
      <c r="A16">
        <v>35</v>
      </c>
      <c r="B16" s="10">
        <v>45529</v>
      </c>
      <c r="C16" s="10">
        <v>45469</v>
      </c>
      <c r="L16">
        <f t="shared" si="4"/>
        <v>0</v>
      </c>
      <c r="M16">
        <f t="shared" si="5"/>
        <v>0</v>
      </c>
      <c r="N16">
        <f t="shared" si="6"/>
        <v>0</v>
      </c>
      <c r="O16">
        <f t="shared" si="6"/>
        <v>0</v>
      </c>
      <c r="P16">
        <f t="shared" si="7"/>
        <v>0</v>
      </c>
      <c r="Q16">
        <f t="shared" si="8"/>
        <v>0</v>
      </c>
      <c r="S16">
        <f t="shared" si="2"/>
        <v>35</v>
      </c>
      <c r="T16">
        <f t="shared" si="9"/>
        <v>0</v>
      </c>
      <c r="U16">
        <f t="shared" si="10"/>
        <v>0</v>
      </c>
      <c r="V16">
        <f t="shared" si="3"/>
        <v>0</v>
      </c>
    </row>
    <row r="17" spans="1:22" x14ac:dyDescent="0.35">
      <c r="A17">
        <v>36</v>
      </c>
      <c r="B17" s="10">
        <v>45536</v>
      </c>
      <c r="C17" s="10">
        <v>45470</v>
      </c>
      <c r="L17">
        <f t="shared" si="4"/>
        <v>0</v>
      </c>
      <c r="M17">
        <f t="shared" si="5"/>
        <v>0</v>
      </c>
      <c r="N17">
        <f t="shared" si="6"/>
        <v>0</v>
      </c>
      <c r="O17">
        <f t="shared" si="6"/>
        <v>0</v>
      </c>
      <c r="P17">
        <f t="shared" si="7"/>
        <v>0</v>
      </c>
      <c r="Q17">
        <f t="shared" si="8"/>
        <v>0</v>
      </c>
      <c r="S17">
        <f t="shared" si="2"/>
        <v>36</v>
      </c>
      <c r="T17">
        <f t="shared" si="9"/>
        <v>0</v>
      </c>
      <c r="U17">
        <f t="shared" si="10"/>
        <v>0</v>
      </c>
      <c r="V17">
        <f t="shared" si="3"/>
        <v>0</v>
      </c>
    </row>
    <row r="18" spans="1:22" x14ac:dyDescent="0.35">
      <c r="C18" s="9" t="s">
        <v>58</v>
      </c>
      <c r="E18" s="8">
        <f>SUM(E7:E17)</f>
        <v>0</v>
      </c>
      <c r="F18" s="8">
        <f>SUM(F7:F17)</f>
        <v>0</v>
      </c>
      <c r="G18" s="8">
        <f>SUM(G7:G17)</f>
        <v>0</v>
      </c>
      <c r="I18" s="8">
        <f>SUM(I7:I17)</f>
        <v>0</v>
      </c>
      <c r="J18" s="8">
        <f>SUM(J7:J17)</f>
        <v>0</v>
      </c>
    </row>
  </sheetData>
  <mergeCells count="1">
    <mergeCell ref="E3:J3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DCEFE-CEE0-4579-843C-3B13058B1487}">
  <dimension ref="A1:C92"/>
  <sheetViews>
    <sheetView workbookViewId="0">
      <pane xSplit="1" ySplit="1" topLeftCell="B68" activePane="bottomRight" state="frozen"/>
      <selection pane="topRight" activeCell="B1" sqref="B1"/>
      <selection pane="bottomLeft" activeCell="A2" sqref="A2"/>
      <selection pane="bottomRight" activeCell="C16" sqref="C16:C92"/>
    </sheetView>
  </sheetViews>
  <sheetFormatPr defaultRowHeight="14.5" x14ac:dyDescent="0.35"/>
  <cols>
    <col min="1" max="1" width="10.1796875" bestFit="1" customWidth="1"/>
    <col min="2" max="2" width="10.1796875" style="16" customWidth="1"/>
    <col min="3" max="3" width="15.26953125" style="16" customWidth="1"/>
  </cols>
  <sheetData>
    <row r="1" spans="1:3" x14ac:dyDescent="0.35">
      <c r="A1" t="s">
        <v>1</v>
      </c>
      <c r="B1" s="16" t="s">
        <v>57</v>
      </c>
      <c r="C1" s="16" t="s">
        <v>69</v>
      </c>
    </row>
    <row r="2" spans="1:3" x14ac:dyDescent="0.35">
      <c r="A2" s="1">
        <v>45452</v>
      </c>
      <c r="B2" s="16">
        <f>VLOOKUP(A2,'Stat weeks'!$A$1:$B$119,2,FALSE)</f>
        <v>24</v>
      </c>
      <c r="C2" s="16">
        <f>VLOOKUP(B2,'Sockeye FSC and Demo'!$S$5:$V$17,4,FALSE)</f>
        <v>0</v>
      </c>
    </row>
    <row r="3" spans="1:3" x14ac:dyDescent="0.35">
      <c r="A3" s="1">
        <v>45453</v>
      </c>
      <c r="B3" s="16">
        <f>VLOOKUP(A3,'Stat weeks'!$A$1:$B$119,2,FALSE)</f>
        <v>24</v>
      </c>
      <c r="C3" s="16">
        <f>VLOOKUP(B3,'Sockeye FSC and Demo'!$S$5:$V$17,4,FALSE)</f>
        <v>0</v>
      </c>
    </row>
    <row r="4" spans="1:3" x14ac:dyDescent="0.35">
      <c r="A4" s="1">
        <v>45454</v>
      </c>
      <c r="B4" s="16">
        <f>VLOOKUP(A4,'Stat weeks'!$A$1:$B$119,2,FALSE)</f>
        <v>24</v>
      </c>
      <c r="C4" s="16">
        <f>VLOOKUP(B4,'Sockeye FSC and Demo'!$S$5:$V$17,4,FALSE)</f>
        <v>0</v>
      </c>
    </row>
    <row r="5" spans="1:3" x14ac:dyDescent="0.35">
      <c r="A5" s="1">
        <v>45455</v>
      </c>
      <c r="B5" s="16">
        <f>VLOOKUP(A5,'Stat weeks'!$A$1:$B$119,2,FALSE)</f>
        <v>24</v>
      </c>
      <c r="C5" s="16">
        <f>VLOOKUP(B5,'Sockeye FSC and Demo'!$S$5:$V$17,4,FALSE)</f>
        <v>0</v>
      </c>
    </row>
    <row r="6" spans="1:3" x14ac:dyDescent="0.35">
      <c r="A6" s="1">
        <v>45456</v>
      </c>
      <c r="B6" s="16">
        <f>VLOOKUP(A6,'Stat weeks'!$A$1:$B$119,2,FALSE)</f>
        <v>24</v>
      </c>
      <c r="C6" s="16">
        <f>VLOOKUP(B6,'Sockeye FSC and Demo'!$S$5:$V$17,4,FALSE)</f>
        <v>0</v>
      </c>
    </row>
    <row r="7" spans="1:3" x14ac:dyDescent="0.35">
      <c r="A7" s="1">
        <v>45457</v>
      </c>
      <c r="B7" s="16">
        <f>VLOOKUP(A7,'Stat weeks'!$A$1:$B$119,2,FALSE)</f>
        <v>24</v>
      </c>
      <c r="C7" s="16">
        <f>VLOOKUP(B7,'Sockeye FSC and Demo'!$S$5:$V$17,4,FALSE)</f>
        <v>0</v>
      </c>
    </row>
    <row r="8" spans="1:3" x14ac:dyDescent="0.35">
      <c r="A8" s="1">
        <v>45458</v>
      </c>
      <c r="B8" s="16">
        <f>VLOOKUP(A8,'Stat weeks'!$A$1:$B$119,2,FALSE)</f>
        <v>24</v>
      </c>
      <c r="C8" s="16">
        <f>VLOOKUP(B8,'Sockeye FSC and Demo'!$S$5:$V$17,4,FALSE)</f>
        <v>0</v>
      </c>
    </row>
    <row r="9" spans="1:3" x14ac:dyDescent="0.35">
      <c r="A9" s="1">
        <v>45459</v>
      </c>
      <c r="B9" s="16">
        <f>VLOOKUP(A9,'Stat weeks'!$A$1:$B$119,2,FALSE)</f>
        <v>25</v>
      </c>
      <c r="C9" s="16">
        <f>VLOOKUP(B9,'Sockeye FSC and Demo'!$S$5:$V$17,4,FALSE)</f>
        <v>0</v>
      </c>
    </row>
    <row r="10" spans="1:3" x14ac:dyDescent="0.35">
      <c r="A10" s="1">
        <v>45460</v>
      </c>
      <c r="B10" s="16">
        <f>VLOOKUP(A10,'Stat weeks'!$A$1:$B$119,2,FALSE)</f>
        <v>25</v>
      </c>
      <c r="C10" s="16">
        <f>VLOOKUP(B10,'Sockeye FSC and Demo'!$S$5:$V$17,4,FALSE)</f>
        <v>0</v>
      </c>
    </row>
    <row r="11" spans="1:3" x14ac:dyDescent="0.35">
      <c r="A11" s="1">
        <v>45461</v>
      </c>
      <c r="B11" s="16">
        <f>VLOOKUP(A11,'Stat weeks'!$A$1:$B$119,2,FALSE)</f>
        <v>25</v>
      </c>
      <c r="C11" s="16">
        <f>VLOOKUP(B11,'Sockeye FSC and Demo'!$S$5:$V$17,4,FALSE)</f>
        <v>0</v>
      </c>
    </row>
    <row r="12" spans="1:3" x14ac:dyDescent="0.35">
      <c r="A12" s="1">
        <v>45462</v>
      </c>
      <c r="B12" s="16">
        <f>VLOOKUP(A12,'Stat weeks'!$A$1:$B$119,2,FALSE)</f>
        <v>25</v>
      </c>
      <c r="C12" s="16">
        <f>VLOOKUP(B12,'Sockeye FSC and Demo'!$S$5:$V$17,4,FALSE)</f>
        <v>0</v>
      </c>
    </row>
    <row r="13" spans="1:3" x14ac:dyDescent="0.35">
      <c r="A13" s="1">
        <v>45463</v>
      </c>
      <c r="B13" s="16">
        <f>VLOOKUP(A13,'Stat weeks'!$A$1:$B$119,2,FALSE)</f>
        <v>25</v>
      </c>
      <c r="C13" s="16">
        <f>VLOOKUP(B13,'Sockeye FSC and Demo'!$S$5:$V$17,4,FALSE)</f>
        <v>0</v>
      </c>
    </row>
    <row r="14" spans="1:3" x14ac:dyDescent="0.35">
      <c r="A14" s="1">
        <v>45464</v>
      </c>
      <c r="B14" s="16">
        <f>VLOOKUP(A14,'Stat weeks'!$A$1:$B$119,2,FALSE)</f>
        <v>25</v>
      </c>
      <c r="C14" s="16">
        <f>VLOOKUP(B14,'Sockeye FSC and Demo'!$S$5:$V$17,4,FALSE)</f>
        <v>0</v>
      </c>
    </row>
    <row r="15" spans="1:3" x14ac:dyDescent="0.35">
      <c r="A15" s="1">
        <v>45465</v>
      </c>
      <c r="B15" s="16">
        <f>VLOOKUP(A15,'Stat weeks'!$A$1:$B$119,2,FALSE)</f>
        <v>25</v>
      </c>
      <c r="C15" s="16">
        <f>VLOOKUP(B15,'Sockeye FSC and Demo'!$S$5:$V$17,4,FALSE)</f>
        <v>0</v>
      </c>
    </row>
    <row r="16" spans="1:3" x14ac:dyDescent="0.35">
      <c r="A16" s="1">
        <v>45466</v>
      </c>
      <c r="B16" s="16">
        <f>VLOOKUP(A16,'Stat weeks'!$A$1:$B$119,2,FALSE)</f>
        <v>26</v>
      </c>
    </row>
    <row r="17" spans="1:2" x14ac:dyDescent="0.35">
      <c r="A17" s="1">
        <v>45467</v>
      </c>
      <c r="B17" s="16">
        <f>VLOOKUP(A17,'Stat weeks'!$A$1:$B$119,2,FALSE)</f>
        <v>26</v>
      </c>
    </row>
    <row r="18" spans="1:2" x14ac:dyDescent="0.35">
      <c r="A18" s="1">
        <v>45468</v>
      </c>
      <c r="B18" s="16">
        <f>VLOOKUP(A18,'Stat weeks'!$A$1:$B$119,2,FALSE)</f>
        <v>26</v>
      </c>
    </row>
    <row r="19" spans="1:2" x14ac:dyDescent="0.35">
      <c r="A19" s="1">
        <v>45469</v>
      </c>
      <c r="B19" s="16">
        <f>VLOOKUP(A19,'Stat weeks'!$A$1:$B$119,2,FALSE)</f>
        <v>26</v>
      </c>
    </row>
    <row r="20" spans="1:2" x14ac:dyDescent="0.35">
      <c r="A20" s="1">
        <v>45470</v>
      </c>
      <c r="B20" s="16">
        <f>VLOOKUP(A20,'Stat weeks'!$A$1:$B$119,2,FALSE)</f>
        <v>26</v>
      </c>
    </row>
    <row r="21" spans="1:2" x14ac:dyDescent="0.35">
      <c r="A21" s="1">
        <v>45471</v>
      </c>
      <c r="B21" s="16">
        <f>VLOOKUP(A21,'Stat weeks'!$A$1:$B$119,2,FALSE)</f>
        <v>26</v>
      </c>
    </row>
    <row r="22" spans="1:2" x14ac:dyDescent="0.35">
      <c r="A22" s="1">
        <v>45472</v>
      </c>
      <c r="B22" s="16">
        <f>VLOOKUP(A22,'Stat weeks'!$A$1:$B$119,2,FALSE)</f>
        <v>26</v>
      </c>
    </row>
    <row r="23" spans="1:2" x14ac:dyDescent="0.35">
      <c r="A23" s="1">
        <v>45473</v>
      </c>
      <c r="B23" s="16">
        <f>VLOOKUP(A23,'Stat weeks'!$A$1:$B$119,2,FALSE)</f>
        <v>27</v>
      </c>
    </row>
    <row r="24" spans="1:2" x14ac:dyDescent="0.35">
      <c r="A24" s="1">
        <v>45474</v>
      </c>
      <c r="B24" s="16">
        <f>VLOOKUP(A24,'Stat weeks'!$A$1:$B$119,2,FALSE)</f>
        <v>27</v>
      </c>
    </row>
    <row r="25" spans="1:2" x14ac:dyDescent="0.35">
      <c r="A25" s="1">
        <v>45475</v>
      </c>
      <c r="B25" s="16">
        <f>VLOOKUP(A25,'Stat weeks'!$A$1:$B$119,2,FALSE)</f>
        <v>27</v>
      </c>
    </row>
    <row r="26" spans="1:2" x14ac:dyDescent="0.35">
      <c r="A26" s="1">
        <v>45476</v>
      </c>
      <c r="B26" s="16">
        <f>VLOOKUP(A26,'Stat weeks'!$A$1:$B$119,2,FALSE)</f>
        <v>27</v>
      </c>
    </row>
    <row r="27" spans="1:2" x14ac:dyDescent="0.35">
      <c r="A27" s="1">
        <v>45477</v>
      </c>
      <c r="B27" s="16">
        <f>VLOOKUP(A27,'Stat weeks'!$A$1:$B$119,2,FALSE)</f>
        <v>27</v>
      </c>
    </row>
    <row r="28" spans="1:2" x14ac:dyDescent="0.35">
      <c r="A28" s="1">
        <v>45478</v>
      </c>
      <c r="B28" s="16">
        <f>VLOOKUP(A28,'Stat weeks'!$A$1:$B$119,2,FALSE)</f>
        <v>27</v>
      </c>
    </row>
    <row r="29" spans="1:2" x14ac:dyDescent="0.35">
      <c r="A29" s="1">
        <v>45479</v>
      </c>
      <c r="B29" s="16">
        <f>VLOOKUP(A29,'Stat weeks'!$A$1:$B$119,2,FALSE)</f>
        <v>27</v>
      </c>
    </row>
    <row r="30" spans="1:2" x14ac:dyDescent="0.35">
      <c r="A30" s="1">
        <v>45480</v>
      </c>
      <c r="B30" s="16">
        <f>VLOOKUP(A30,'Stat weeks'!$A$1:$B$119,2,FALSE)</f>
        <v>28</v>
      </c>
    </row>
    <row r="31" spans="1:2" x14ac:dyDescent="0.35">
      <c r="A31" s="1">
        <v>45481</v>
      </c>
      <c r="B31" s="16">
        <f>VLOOKUP(A31,'Stat weeks'!$A$1:$B$119,2,FALSE)</f>
        <v>28</v>
      </c>
    </row>
    <row r="32" spans="1:2" x14ac:dyDescent="0.35">
      <c r="A32" s="1">
        <v>45482</v>
      </c>
      <c r="B32" s="16">
        <f>VLOOKUP(A32,'Stat weeks'!$A$1:$B$119,2,FALSE)</f>
        <v>28</v>
      </c>
    </row>
    <row r="33" spans="1:2" x14ac:dyDescent="0.35">
      <c r="A33" s="1">
        <v>45483</v>
      </c>
      <c r="B33" s="16">
        <f>VLOOKUP(A33,'Stat weeks'!$A$1:$B$119,2,FALSE)</f>
        <v>28</v>
      </c>
    </row>
    <row r="34" spans="1:2" x14ac:dyDescent="0.35">
      <c r="A34" s="1">
        <v>45484</v>
      </c>
      <c r="B34" s="16">
        <f>VLOOKUP(A34,'Stat weeks'!$A$1:$B$119,2,FALSE)</f>
        <v>28</v>
      </c>
    </row>
    <row r="35" spans="1:2" x14ac:dyDescent="0.35">
      <c r="A35" s="1">
        <v>45485</v>
      </c>
      <c r="B35" s="16">
        <f>VLOOKUP(A35,'Stat weeks'!$A$1:$B$119,2,FALSE)</f>
        <v>28</v>
      </c>
    </row>
    <row r="36" spans="1:2" x14ac:dyDescent="0.35">
      <c r="A36" s="1">
        <v>45486</v>
      </c>
      <c r="B36" s="16">
        <f>VLOOKUP(A36,'Stat weeks'!$A$1:$B$119,2,FALSE)</f>
        <v>28</v>
      </c>
    </row>
    <row r="37" spans="1:2" x14ac:dyDescent="0.35">
      <c r="A37" s="1">
        <v>45487</v>
      </c>
      <c r="B37" s="16">
        <f>VLOOKUP(A37,'Stat weeks'!$A$1:$B$119,2,FALSE)</f>
        <v>29</v>
      </c>
    </row>
    <row r="38" spans="1:2" x14ac:dyDescent="0.35">
      <c r="A38" s="1">
        <v>45488</v>
      </c>
      <c r="B38" s="16">
        <f>VLOOKUP(A38,'Stat weeks'!$A$1:$B$119,2,FALSE)</f>
        <v>29</v>
      </c>
    </row>
    <row r="39" spans="1:2" x14ac:dyDescent="0.35">
      <c r="A39" s="1">
        <v>45489</v>
      </c>
      <c r="B39" s="16">
        <f>VLOOKUP(A39,'Stat weeks'!$A$1:$B$119,2,FALSE)</f>
        <v>29</v>
      </c>
    </row>
    <row r="40" spans="1:2" x14ac:dyDescent="0.35">
      <c r="A40" s="1">
        <v>45490</v>
      </c>
      <c r="B40" s="16">
        <f>VLOOKUP(A40,'Stat weeks'!$A$1:$B$119,2,FALSE)</f>
        <v>29</v>
      </c>
    </row>
    <row r="41" spans="1:2" x14ac:dyDescent="0.35">
      <c r="A41" s="1">
        <v>45491</v>
      </c>
      <c r="B41" s="16">
        <f>VLOOKUP(A41,'Stat weeks'!$A$1:$B$119,2,FALSE)</f>
        <v>29</v>
      </c>
    </row>
    <row r="42" spans="1:2" x14ac:dyDescent="0.35">
      <c r="A42" s="1">
        <v>45492</v>
      </c>
      <c r="B42" s="16">
        <f>VLOOKUP(A42,'Stat weeks'!$A$1:$B$119,2,FALSE)</f>
        <v>29</v>
      </c>
    </row>
    <row r="43" spans="1:2" x14ac:dyDescent="0.35">
      <c r="A43" s="1">
        <v>45493</v>
      </c>
      <c r="B43" s="16">
        <f>VLOOKUP(A43,'Stat weeks'!$A$1:$B$119,2,FALSE)</f>
        <v>29</v>
      </c>
    </row>
    <row r="44" spans="1:2" x14ac:dyDescent="0.35">
      <c r="A44" s="1">
        <v>45494</v>
      </c>
      <c r="B44" s="16">
        <f>VLOOKUP(A44,'Stat weeks'!$A$1:$B$119,2,FALSE)</f>
        <v>30</v>
      </c>
    </row>
    <row r="45" spans="1:2" x14ac:dyDescent="0.35">
      <c r="A45" s="1">
        <v>45495</v>
      </c>
      <c r="B45" s="16">
        <f>VLOOKUP(A45,'Stat weeks'!$A$1:$B$119,2,FALSE)</f>
        <v>30</v>
      </c>
    </row>
    <row r="46" spans="1:2" x14ac:dyDescent="0.35">
      <c r="A46" s="1">
        <v>45496</v>
      </c>
      <c r="B46" s="16">
        <f>VLOOKUP(A46,'Stat weeks'!$A$1:$B$119,2,FALSE)</f>
        <v>30</v>
      </c>
    </row>
    <row r="47" spans="1:2" x14ac:dyDescent="0.35">
      <c r="A47" s="1">
        <v>45497</v>
      </c>
      <c r="B47" s="16">
        <f>VLOOKUP(A47,'Stat weeks'!$A$1:$B$119,2,FALSE)</f>
        <v>30</v>
      </c>
    </row>
    <row r="48" spans="1:2" x14ac:dyDescent="0.35">
      <c r="A48" s="1">
        <v>45498</v>
      </c>
      <c r="B48" s="16">
        <f>VLOOKUP(A48,'Stat weeks'!$A$1:$B$119,2,FALSE)</f>
        <v>30</v>
      </c>
    </row>
    <row r="49" spans="1:2" x14ac:dyDescent="0.35">
      <c r="A49" s="1">
        <v>45499</v>
      </c>
      <c r="B49" s="16">
        <f>VLOOKUP(A49,'Stat weeks'!$A$1:$B$119,2,FALSE)</f>
        <v>30</v>
      </c>
    </row>
    <row r="50" spans="1:2" x14ac:dyDescent="0.35">
      <c r="A50" s="1">
        <v>45500</v>
      </c>
      <c r="B50" s="16">
        <f>VLOOKUP(A50,'Stat weeks'!$A$1:$B$119,2,FALSE)</f>
        <v>30</v>
      </c>
    </row>
    <row r="51" spans="1:2" x14ac:dyDescent="0.35">
      <c r="A51" s="1">
        <v>45501</v>
      </c>
      <c r="B51" s="16">
        <f>VLOOKUP(A51,'Stat weeks'!$A$1:$B$119,2,FALSE)</f>
        <v>31</v>
      </c>
    </row>
    <row r="52" spans="1:2" x14ac:dyDescent="0.35">
      <c r="A52" s="1">
        <v>45502</v>
      </c>
      <c r="B52" s="16">
        <f>VLOOKUP(A52,'Stat weeks'!$A$1:$B$119,2,FALSE)</f>
        <v>31</v>
      </c>
    </row>
    <row r="53" spans="1:2" x14ac:dyDescent="0.35">
      <c r="A53" s="1">
        <v>45503</v>
      </c>
      <c r="B53" s="16">
        <f>VLOOKUP(A53,'Stat weeks'!$A$1:$B$119,2,FALSE)</f>
        <v>31</v>
      </c>
    </row>
    <row r="54" spans="1:2" x14ac:dyDescent="0.35">
      <c r="A54" s="1">
        <v>45504</v>
      </c>
      <c r="B54" s="16">
        <f>VLOOKUP(A54,'Stat weeks'!$A$1:$B$119,2,FALSE)</f>
        <v>31</v>
      </c>
    </row>
    <row r="55" spans="1:2" x14ac:dyDescent="0.35">
      <c r="A55" s="1">
        <v>45505</v>
      </c>
      <c r="B55" s="16">
        <f>VLOOKUP(A55,'Stat weeks'!$A$1:$B$119,2,FALSE)</f>
        <v>31</v>
      </c>
    </row>
    <row r="56" spans="1:2" x14ac:dyDescent="0.35">
      <c r="A56" s="1">
        <v>45506</v>
      </c>
      <c r="B56" s="16">
        <f>VLOOKUP(A56,'Stat weeks'!$A$1:$B$119,2,FALSE)</f>
        <v>31</v>
      </c>
    </row>
    <row r="57" spans="1:2" x14ac:dyDescent="0.35">
      <c r="A57" s="1">
        <v>45507</v>
      </c>
      <c r="B57" s="16">
        <f>VLOOKUP(A57,'Stat weeks'!$A$1:$B$119,2,FALSE)</f>
        <v>31</v>
      </c>
    </row>
    <row r="58" spans="1:2" x14ac:dyDescent="0.35">
      <c r="A58" s="1">
        <v>45508</v>
      </c>
      <c r="B58" s="16">
        <f>VLOOKUP(A58,'Stat weeks'!$A$1:$B$119,2,FALSE)</f>
        <v>32</v>
      </c>
    </row>
    <row r="59" spans="1:2" x14ac:dyDescent="0.35">
      <c r="A59" s="1">
        <v>45509</v>
      </c>
      <c r="B59" s="16">
        <f>VLOOKUP(A59,'Stat weeks'!$A$1:$B$119,2,FALSE)</f>
        <v>32</v>
      </c>
    </row>
    <row r="60" spans="1:2" x14ac:dyDescent="0.35">
      <c r="A60" s="1">
        <v>45510</v>
      </c>
      <c r="B60" s="16">
        <f>VLOOKUP(A60,'Stat weeks'!$A$1:$B$119,2,FALSE)</f>
        <v>32</v>
      </c>
    </row>
    <row r="61" spans="1:2" x14ac:dyDescent="0.35">
      <c r="A61" s="1">
        <v>45511</v>
      </c>
      <c r="B61" s="16">
        <f>VLOOKUP(A61,'Stat weeks'!$A$1:$B$119,2,FALSE)</f>
        <v>32</v>
      </c>
    </row>
    <row r="62" spans="1:2" x14ac:dyDescent="0.35">
      <c r="A62" s="1">
        <v>45512</v>
      </c>
      <c r="B62" s="16">
        <f>VLOOKUP(A62,'Stat weeks'!$A$1:$B$119,2,FALSE)</f>
        <v>32</v>
      </c>
    </row>
    <row r="63" spans="1:2" x14ac:dyDescent="0.35">
      <c r="A63" s="1">
        <v>45513</v>
      </c>
      <c r="B63" s="16">
        <f>VLOOKUP(A63,'Stat weeks'!$A$1:$B$119,2,FALSE)</f>
        <v>32</v>
      </c>
    </row>
    <row r="64" spans="1:2" x14ac:dyDescent="0.35">
      <c r="A64" s="1">
        <v>45514</v>
      </c>
      <c r="B64" s="16">
        <f>VLOOKUP(A64,'Stat weeks'!$A$1:$B$119,2,FALSE)</f>
        <v>32</v>
      </c>
    </row>
    <row r="65" spans="1:2" x14ac:dyDescent="0.35">
      <c r="A65" s="1">
        <v>45515</v>
      </c>
      <c r="B65" s="16">
        <f>VLOOKUP(A65,'Stat weeks'!$A$1:$B$119,2,FALSE)</f>
        <v>33</v>
      </c>
    </row>
    <row r="66" spans="1:2" x14ac:dyDescent="0.35">
      <c r="A66" s="1">
        <v>45516</v>
      </c>
      <c r="B66" s="16">
        <f>VLOOKUP(A66,'Stat weeks'!$A$1:$B$119,2,FALSE)</f>
        <v>33</v>
      </c>
    </row>
    <row r="67" spans="1:2" x14ac:dyDescent="0.35">
      <c r="A67" s="1">
        <v>45517</v>
      </c>
      <c r="B67" s="16">
        <f>VLOOKUP(A67,'Stat weeks'!$A$1:$B$119,2,FALSE)</f>
        <v>33</v>
      </c>
    </row>
    <row r="68" spans="1:2" x14ac:dyDescent="0.35">
      <c r="A68" s="1">
        <v>45518</v>
      </c>
      <c r="B68" s="16">
        <f>VLOOKUP(A68,'Stat weeks'!$A$1:$B$119,2,FALSE)</f>
        <v>33</v>
      </c>
    </row>
    <row r="69" spans="1:2" x14ac:dyDescent="0.35">
      <c r="A69" s="1">
        <v>45519</v>
      </c>
      <c r="B69" s="16">
        <f>VLOOKUP(A69,'Stat weeks'!$A$1:$B$119,2,FALSE)</f>
        <v>33</v>
      </c>
    </row>
    <row r="70" spans="1:2" x14ac:dyDescent="0.35">
      <c r="A70" s="1">
        <v>45520</v>
      </c>
      <c r="B70" s="16">
        <f>VLOOKUP(A70,'Stat weeks'!$A$1:$B$119,2,FALSE)</f>
        <v>33</v>
      </c>
    </row>
    <row r="71" spans="1:2" x14ac:dyDescent="0.35">
      <c r="A71" s="1">
        <v>45521</v>
      </c>
      <c r="B71" s="16">
        <f>VLOOKUP(A71,'Stat weeks'!$A$1:$B$119,2,FALSE)</f>
        <v>33</v>
      </c>
    </row>
    <row r="72" spans="1:2" x14ac:dyDescent="0.35">
      <c r="A72" s="1">
        <v>45522</v>
      </c>
      <c r="B72" s="16">
        <f>VLOOKUP(A72,'Stat weeks'!$A$1:$B$119,2,FALSE)</f>
        <v>34</v>
      </c>
    </row>
    <row r="73" spans="1:2" x14ac:dyDescent="0.35">
      <c r="A73" s="1">
        <v>45523</v>
      </c>
      <c r="B73" s="16">
        <f>VLOOKUP(A73,'Stat weeks'!$A$1:$B$119,2,FALSE)</f>
        <v>34</v>
      </c>
    </row>
    <row r="74" spans="1:2" x14ac:dyDescent="0.35">
      <c r="A74" s="1">
        <v>45524</v>
      </c>
      <c r="B74" s="16">
        <f>VLOOKUP(A74,'Stat weeks'!$A$1:$B$119,2,FALSE)</f>
        <v>34</v>
      </c>
    </row>
    <row r="75" spans="1:2" x14ac:dyDescent="0.35">
      <c r="A75" s="1">
        <v>45525</v>
      </c>
      <c r="B75" s="16">
        <f>VLOOKUP(A75,'Stat weeks'!$A$1:$B$119,2,FALSE)</f>
        <v>34</v>
      </c>
    </row>
    <row r="76" spans="1:2" x14ac:dyDescent="0.35">
      <c r="A76" s="1">
        <v>45526</v>
      </c>
      <c r="B76" s="16">
        <f>VLOOKUP(A76,'Stat weeks'!$A$1:$B$119,2,FALSE)</f>
        <v>34</v>
      </c>
    </row>
    <row r="77" spans="1:2" x14ac:dyDescent="0.35">
      <c r="A77" s="1">
        <v>45527</v>
      </c>
      <c r="B77" s="16">
        <f>VLOOKUP(A77,'Stat weeks'!$A$1:$B$119,2,FALSE)</f>
        <v>34</v>
      </c>
    </row>
    <row r="78" spans="1:2" x14ac:dyDescent="0.35">
      <c r="A78" s="1">
        <v>45528</v>
      </c>
      <c r="B78" s="16">
        <f>VLOOKUP(A78,'Stat weeks'!$A$1:$B$119,2,FALSE)</f>
        <v>34</v>
      </c>
    </row>
    <row r="79" spans="1:2" x14ac:dyDescent="0.35">
      <c r="A79" s="1">
        <v>45529</v>
      </c>
      <c r="B79" s="16">
        <f>VLOOKUP(A79,'Stat weeks'!$A$1:$B$119,2,FALSE)</f>
        <v>35</v>
      </c>
    </row>
    <row r="80" spans="1:2" x14ac:dyDescent="0.35">
      <c r="A80" s="1">
        <v>45530</v>
      </c>
      <c r="B80" s="16">
        <f>VLOOKUP(A80,'Stat weeks'!$A$1:$B$119,2,FALSE)</f>
        <v>35</v>
      </c>
    </row>
    <row r="81" spans="1:2" x14ac:dyDescent="0.35">
      <c r="A81" s="1">
        <v>45531</v>
      </c>
      <c r="B81" s="16">
        <f>VLOOKUP(A81,'Stat weeks'!$A$1:$B$119,2,FALSE)</f>
        <v>35</v>
      </c>
    </row>
    <row r="82" spans="1:2" x14ac:dyDescent="0.35">
      <c r="A82" s="1">
        <v>45532</v>
      </c>
      <c r="B82" s="16">
        <f>VLOOKUP(A82,'Stat weeks'!$A$1:$B$119,2,FALSE)</f>
        <v>35</v>
      </c>
    </row>
    <row r="83" spans="1:2" x14ac:dyDescent="0.35">
      <c r="A83" s="1">
        <v>45533</v>
      </c>
      <c r="B83" s="16">
        <f>VLOOKUP(A83,'Stat weeks'!$A$1:$B$119,2,FALSE)</f>
        <v>35</v>
      </c>
    </row>
    <row r="84" spans="1:2" x14ac:dyDescent="0.35">
      <c r="A84" s="1">
        <v>45534</v>
      </c>
      <c r="B84" s="16">
        <f>VLOOKUP(A84,'Stat weeks'!$A$1:$B$119,2,FALSE)</f>
        <v>35</v>
      </c>
    </row>
    <row r="85" spans="1:2" x14ac:dyDescent="0.35">
      <c r="A85" s="1">
        <v>45535</v>
      </c>
      <c r="B85" s="16">
        <f>VLOOKUP(A85,'Stat weeks'!$A$1:$B$119,2,FALSE)</f>
        <v>35</v>
      </c>
    </row>
    <row r="86" spans="1:2" x14ac:dyDescent="0.35">
      <c r="A86" s="1">
        <v>45536</v>
      </c>
      <c r="B86" s="16">
        <f>VLOOKUP(A86,'Stat weeks'!$A$1:$B$119,2,FALSE)</f>
        <v>36</v>
      </c>
    </row>
    <row r="87" spans="1:2" x14ac:dyDescent="0.35">
      <c r="A87" s="1">
        <v>45537</v>
      </c>
      <c r="B87" s="16">
        <f>VLOOKUP(A87,'Stat weeks'!$A$1:$B$119,2,FALSE)</f>
        <v>36</v>
      </c>
    </row>
    <row r="88" spans="1:2" x14ac:dyDescent="0.35">
      <c r="A88" s="1">
        <v>45538</v>
      </c>
      <c r="B88" s="16">
        <f>VLOOKUP(A88,'Stat weeks'!$A$1:$B$119,2,FALSE)</f>
        <v>36</v>
      </c>
    </row>
    <row r="89" spans="1:2" x14ac:dyDescent="0.35">
      <c r="A89" s="1">
        <v>45539</v>
      </c>
      <c r="B89" s="16">
        <f>VLOOKUP(A89,'Stat weeks'!$A$1:$B$119,2,FALSE)</f>
        <v>36</v>
      </c>
    </row>
    <row r="90" spans="1:2" x14ac:dyDescent="0.35">
      <c r="A90" s="1">
        <v>45540</v>
      </c>
      <c r="B90" s="16">
        <f>VLOOKUP(A90,'Stat weeks'!$A$1:$B$119,2,FALSE)</f>
        <v>36</v>
      </c>
    </row>
    <row r="91" spans="1:2" x14ac:dyDescent="0.35">
      <c r="A91" s="1">
        <v>45541</v>
      </c>
      <c r="B91" s="16">
        <f>VLOOKUP(A91,'Stat weeks'!$A$1:$B$119,2,FALSE)</f>
        <v>36</v>
      </c>
    </row>
    <row r="92" spans="1:2" x14ac:dyDescent="0.35">
      <c r="A92" s="1">
        <v>45542</v>
      </c>
      <c r="B92" s="16">
        <f>VLOOKUP(A92,'Stat weeks'!$A$1:$B$119,2,FALSE)</f>
        <v>36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16BC-348F-4B8A-8D93-DCC2758546A8}">
  <dimension ref="A1:W10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P16" sqref="P16"/>
    </sheetView>
  </sheetViews>
  <sheetFormatPr defaultRowHeight="14.5" x14ac:dyDescent="0.35"/>
  <cols>
    <col min="1" max="1" width="10.1796875" style="5" bestFit="1" customWidth="1"/>
    <col min="2" max="2" width="10.54296875" style="5" customWidth="1"/>
    <col min="3" max="3" width="10.54296875" style="7" customWidth="1"/>
    <col min="6" max="6" width="8.7265625" style="5"/>
    <col min="11" max="17" width="8.7265625" style="5"/>
    <col min="18" max="18" width="9.81640625" style="5" bestFit="1" customWidth="1"/>
    <col min="19" max="21" width="8.7265625" style="5"/>
  </cols>
  <sheetData>
    <row r="1" spans="1:23" x14ac:dyDescent="0.35">
      <c r="A1" s="5" t="s">
        <v>1</v>
      </c>
      <c r="B1" s="5" t="s">
        <v>0</v>
      </c>
      <c r="C1" s="7" t="s">
        <v>45</v>
      </c>
      <c r="D1" t="s">
        <v>2</v>
      </c>
      <c r="E1" t="s">
        <v>46</v>
      </c>
      <c r="F1" s="5" t="s">
        <v>11</v>
      </c>
      <c r="G1" t="s">
        <v>3</v>
      </c>
      <c r="H1" t="s">
        <v>4</v>
      </c>
      <c r="I1" t="s">
        <v>5</v>
      </c>
      <c r="J1" t="s">
        <v>6</v>
      </c>
      <c r="K1" s="5" t="s">
        <v>7</v>
      </c>
      <c r="L1" s="5" t="s">
        <v>18</v>
      </c>
      <c r="M1" s="5" t="s">
        <v>12</v>
      </c>
      <c r="N1" s="5" t="s">
        <v>14</v>
      </c>
      <c r="O1" s="5" t="s">
        <v>13</v>
      </c>
      <c r="P1" s="5" t="s">
        <v>8</v>
      </c>
      <c r="Q1" s="5" t="s">
        <v>9</v>
      </c>
      <c r="R1" s="5" t="s">
        <v>10</v>
      </c>
      <c r="S1" s="5" t="s">
        <v>15</v>
      </c>
      <c r="T1" s="5" t="s">
        <v>16</v>
      </c>
      <c r="U1" s="5" t="s">
        <v>17</v>
      </c>
      <c r="V1" t="s">
        <v>47</v>
      </c>
      <c r="W1" t="s">
        <v>48</v>
      </c>
    </row>
    <row r="2" spans="1:23" x14ac:dyDescent="0.35">
      <c r="A2" s="6">
        <v>45453</v>
      </c>
      <c r="B2" s="5">
        <v>4.5291554038581099E-4</v>
      </c>
      <c r="C2" s="7">
        <v>0</v>
      </c>
      <c r="D2">
        <v>0</v>
      </c>
      <c r="E2">
        <f>C2</f>
        <v>0</v>
      </c>
      <c r="F2" s="5">
        <f>D2</f>
        <v>0</v>
      </c>
      <c r="G2">
        <v>0</v>
      </c>
      <c r="H2">
        <v>0</v>
      </c>
      <c r="L2" s="5">
        <v>0</v>
      </c>
      <c r="N2" s="5">
        <f t="shared" ref="N2:N5" si="0">D2+M2</f>
        <v>0</v>
      </c>
      <c r="O2" s="5">
        <f>N2</f>
        <v>0</v>
      </c>
      <c r="S2" s="5">
        <v>283.71273007451305</v>
      </c>
      <c r="T2" s="5">
        <v>452.54816980850995</v>
      </c>
      <c r="U2" s="5">
        <f>T2/T$103</f>
        <v>2.1077796972307283E-4</v>
      </c>
      <c r="V2">
        <v>387</v>
      </c>
      <c r="W2">
        <v>387</v>
      </c>
    </row>
    <row r="3" spans="1:23" x14ac:dyDescent="0.35">
      <c r="A3" s="6">
        <v>45454</v>
      </c>
      <c r="B3" s="5">
        <v>7.9797712381085952E-4</v>
      </c>
      <c r="C3" s="7">
        <v>0.79</v>
      </c>
      <c r="D3">
        <v>1025</v>
      </c>
      <c r="E3">
        <f>E2+C3</f>
        <v>0.79</v>
      </c>
      <c r="F3" s="5">
        <f t="shared" ref="F3:F10" si="1">D3+F2</f>
        <v>1025</v>
      </c>
      <c r="G3">
        <v>0</v>
      </c>
      <c r="H3">
        <v>0</v>
      </c>
      <c r="L3" s="5">
        <v>0</v>
      </c>
      <c r="N3" s="5">
        <f t="shared" si="0"/>
        <v>1025</v>
      </c>
      <c r="O3" s="5">
        <f>N3+O2</f>
        <v>1025</v>
      </c>
      <c r="S3" s="5">
        <v>639.70470700967599</v>
      </c>
      <c r="T3" s="5">
        <v>1092.252876818186</v>
      </c>
      <c r="U3" s="5">
        <f t="shared" ref="U3:U66" si="2">T3/T$103</f>
        <v>5.0872561013193067E-4</v>
      </c>
      <c r="V3">
        <v>645</v>
      </c>
      <c r="W3">
        <v>1032</v>
      </c>
    </row>
    <row r="4" spans="1:23" x14ac:dyDescent="0.35">
      <c r="A4" s="6">
        <v>45455</v>
      </c>
      <c r="B4" s="5">
        <v>1.2734958488364908E-3</v>
      </c>
      <c r="C4" s="7">
        <v>0</v>
      </c>
      <c r="D4">
        <v>0</v>
      </c>
      <c r="E4">
        <f t="shared" ref="E4:E10" si="3">E3+C4</f>
        <v>0.79</v>
      </c>
      <c r="F4" s="5">
        <f t="shared" si="1"/>
        <v>1025</v>
      </c>
      <c r="G4">
        <v>0</v>
      </c>
      <c r="H4">
        <v>0</v>
      </c>
      <c r="L4" s="5">
        <v>0</v>
      </c>
      <c r="N4" s="5">
        <f t="shared" si="0"/>
        <v>0</v>
      </c>
      <c r="O4" s="5">
        <f t="shared" ref="O4:O10" si="4">N4+O3</f>
        <v>1025</v>
      </c>
      <c r="S4" s="5">
        <v>781.53963595994014</v>
      </c>
      <c r="T4" s="5">
        <v>1873.7925127781259</v>
      </c>
      <c r="U4" s="5">
        <f t="shared" si="2"/>
        <v>8.7273401568011694E-4</v>
      </c>
      <c r="V4">
        <v>0</v>
      </c>
      <c r="W4">
        <v>1032</v>
      </c>
    </row>
    <row r="5" spans="1:23" x14ac:dyDescent="0.35">
      <c r="A5" s="6">
        <v>45456</v>
      </c>
      <c r="B5" s="5">
        <v>1.8224621827081281E-3</v>
      </c>
      <c r="C5" s="7">
        <v>0.52</v>
      </c>
      <c r="D5">
        <v>678</v>
      </c>
      <c r="E5">
        <f t="shared" si="3"/>
        <v>1.31</v>
      </c>
      <c r="F5" s="5">
        <f t="shared" si="1"/>
        <v>1703</v>
      </c>
      <c r="G5">
        <v>0</v>
      </c>
      <c r="H5">
        <v>0</v>
      </c>
      <c r="L5" s="5">
        <v>0</v>
      </c>
      <c r="N5" s="5">
        <f t="shared" si="0"/>
        <v>678</v>
      </c>
      <c r="O5" s="5">
        <f t="shared" si="4"/>
        <v>1703</v>
      </c>
      <c r="S5" s="5">
        <v>873.5367296768992</v>
      </c>
      <c r="T5" s="5">
        <v>2747.3292424550255</v>
      </c>
      <c r="U5" s="5">
        <f t="shared" si="2"/>
        <v>1.2795908115826142E-3</v>
      </c>
      <c r="V5">
        <v>0</v>
      </c>
      <c r="W5">
        <v>1032</v>
      </c>
    </row>
    <row r="6" spans="1:23" x14ac:dyDescent="0.35">
      <c r="A6" s="6">
        <v>45457</v>
      </c>
      <c r="B6" s="5">
        <v>2.4289478292286201E-3</v>
      </c>
      <c r="C6" s="7">
        <v>0.26</v>
      </c>
      <c r="D6">
        <v>342</v>
      </c>
      <c r="E6">
        <f t="shared" si="3"/>
        <v>1.57</v>
      </c>
      <c r="F6" s="5">
        <f t="shared" si="1"/>
        <v>2045</v>
      </c>
      <c r="G6">
        <v>0</v>
      </c>
      <c r="H6">
        <v>0</v>
      </c>
      <c r="L6" s="5">
        <v>0</v>
      </c>
      <c r="M6" s="5">
        <f>0.2*K2+0.2*K3+0.2*K4+0.2*K5+0.2*K6</f>
        <v>0</v>
      </c>
      <c r="N6" s="5">
        <f>D6+M6</f>
        <v>342</v>
      </c>
      <c r="O6" s="5">
        <f t="shared" si="4"/>
        <v>2045</v>
      </c>
      <c r="S6" s="5">
        <v>1168.7732450360209</v>
      </c>
      <c r="T6" s="5">
        <v>3916.1024874910458</v>
      </c>
      <c r="U6" s="5">
        <f t="shared" si="2"/>
        <v>1.8239564020115413E-3</v>
      </c>
      <c r="V6">
        <v>0</v>
      </c>
      <c r="W6">
        <v>1032</v>
      </c>
    </row>
    <row r="7" spans="1:23" x14ac:dyDescent="0.35">
      <c r="A7" s="6">
        <v>45458</v>
      </c>
      <c r="B7" s="5">
        <v>3.1360547961334071E-3</v>
      </c>
      <c r="C7" s="7">
        <v>1.31</v>
      </c>
      <c r="D7">
        <v>1709</v>
      </c>
      <c r="E7">
        <f t="shared" si="3"/>
        <v>2.88</v>
      </c>
      <c r="F7" s="5">
        <f t="shared" si="1"/>
        <v>3754</v>
      </c>
      <c r="G7">
        <v>0</v>
      </c>
      <c r="H7">
        <v>0</v>
      </c>
      <c r="L7" s="5">
        <v>0</v>
      </c>
      <c r="M7" s="5">
        <f t="shared" ref="M7:M10" si="5">0.2*K3+0.2*K4+0.2*K5+0.2*K6+0.2*K7</f>
        <v>0</v>
      </c>
      <c r="N7" s="5">
        <f>D7+M7</f>
        <v>1709</v>
      </c>
      <c r="O7" s="5">
        <f t="shared" si="4"/>
        <v>3754</v>
      </c>
      <c r="S7" s="5">
        <v>1181.6504129636423</v>
      </c>
      <c r="T7" s="5">
        <v>5097.7529004546877</v>
      </c>
      <c r="U7" s="5">
        <f t="shared" si="2"/>
        <v>2.3743196375369353E-3</v>
      </c>
      <c r="V7">
        <v>0</v>
      </c>
      <c r="W7">
        <v>1032</v>
      </c>
    </row>
    <row r="8" spans="1:23" x14ac:dyDescent="0.35">
      <c r="A8" s="6">
        <v>45459</v>
      </c>
      <c r="B8" s="5">
        <v>3.9567007847515559E-3</v>
      </c>
      <c r="C8" s="7">
        <v>1.82</v>
      </c>
      <c r="D8">
        <v>2366</v>
      </c>
      <c r="E8">
        <f t="shared" si="3"/>
        <v>4.7</v>
      </c>
      <c r="F8" s="5">
        <f t="shared" si="1"/>
        <v>6120</v>
      </c>
      <c r="G8">
        <v>0</v>
      </c>
      <c r="H8">
        <v>0</v>
      </c>
      <c r="L8" s="5">
        <v>0</v>
      </c>
      <c r="M8" s="5">
        <f t="shared" si="5"/>
        <v>0</v>
      </c>
      <c r="N8" s="5">
        <f>D8+M8</f>
        <v>2366</v>
      </c>
      <c r="O8" s="5">
        <f t="shared" si="4"/>
        <v>6120</v>
      </c>
      <c r="P8" s="5">
        <f t="shared" ref="P8:P13" si="6">O8/B14</f>
        <v>487459.11204447172</v>
      </c>
      <c r="Q8" s="5">
        <f t="shared" ref="Q8:Q13" si="7">O8/B8</f>
        <v>1546743.1915967532</v>
      </c>
      <c r="R8" s="5">
        <f t="shared" ref="R8:R13" si="8">O8/B2</f>
        <v>13512453.105024276</v>
      </c>
      <c r="S8" s="5">
        <v>1541.4182558989824</v>
      </c>
      <c r="T8" s="5">
        <v>6639.1711563536692</v>
      </c>
      <c r="U8" s="5">
        <f t="shared" si="2"/>
        <v>3.0922476552547912E-3</v>
      </c>
      <c r="V8">
        <v>0</v>
      </c>
      <c r="W8">
        <v>1032</v>
      </c>
    </row>
    <row r="9" spans="1:23" x14ac:dyDescent="0.35">
      <c r="A9" s="6">
        <v>45460</v>
      </c>
      <c r="B9" s="5">
        <v>4.9028657677631119E-3</v>
      </c>
      <c r="C9" s="7">
        <v>1.82</v>
      </c>
      <c r="D9">
        <v>2371</v>
      </c>
      <c r="E9">
        <f t="shared" si="3"/>
        <v>6.5200000000000005</v>
      </c>
      <c r="F9" s="5">
        <f t="shared" si="1"/>
        <v>8491</v>
      </c>
      <c r="G9">
        <v>0</v>
      </c>
      <c r="H9">
        <v>0</v>
      </c>
      <c r="L9" s="5">
        <v>0</v>
      </c>
      <c r="M9" s="5">
        <f t="shared" si="5"/>
        <v>0</v>
      </c>
      <c r="N9" s="5">
        <f>D9+M9</f>
        <v>2371</v>
      </c>
      <c r="O9" s="5">
        <f t="shared" si="4"/>
        <v>8491</v>
      </c>
      <c r="P9" s="5">
        <f t="shared" si="6"/>
        <v>569398.04734415491</v>
      </c>
      <c r="Q9" s="5">
        <f t="shared" si="7"/>
        <v>1731844.2727576329</v>
      </c>
      <c r="R9" s="5">
        <f t="shared" si="8"/>
        <v>10640655.911851151</v>
      </c>
      <c r="S9" s="5">
        <v>2028.6918946898622</v>
      </c>
      <c r="T9" s="5">
        <v>8667.8630510435341</v>
      </c>
      <c r="U9" s="5">
        <f t="shared" si="2"/>
        <v>4.0371273106897445E-3</v>
      </c>
      <c r="V9">
        <v>0</v>
      </c>
      <c r="W9">
        <v>1032</v>
      </c>
    </row>
    <row r="10" spans="1:23" x14ac:dyDescent="0.35">
      <c r="A10" s="6">
        <v>45461</v>
      </c>
      <c r="B10" s="5">
        <v>5.9622156013915181E-3</v>
      </c>
      <c r="C10" s="7">
        <v>2.1</v>
      </c>
      <c r="D10">
        <v>2735</v>
      </c>
      <c r="E10">
        <f t="shared" si="3"/>
        <v>8.620000000000001</v>
      </c>
      <c r="F10" s="5">
        <f t="shared" si="1"/>
        <v>11226</v>
      </c>
      <c r="G10">
        <v>0</v>
      </c>
      <c r="H10">
        <v>0</v>
      </c>
      <c r="L10" s="5">
        <v>0</v>
      </c>
      <c r="M10" s="5">
        <f t="shared" si="5"/>
        <v>0</v>
      </c>
      <c r="N10" s="5">
        <f>D10+M10</f>
        <v>2735</v>
      </c>
      <c r="O10" s="5">
        <f t="shared" si="4"/>
        <v>11226</v>
      </c>
      <c r="P10" s="5">
        <f t="shared" si="6"/>
        <v>642266.63960014028</v>
      </c>
      <c r="Q10" s="5">
        <f t="shared" si="7"/>
        <v>1882857.1038893613</v>
      </c>
      <c r="R10" s="5">
        <f t="shared" si="8"/>
        <v>8815105.2948122732</v>
      </c>
      <c r="S10" s="5">
        <v>2233.1615415256592</v>
      </c>
      <c r="T10" s="5">
        <v>10901.024592569192</v>
      </c>
      <c r="U10" s="5">
        <f t="shared" si="2"/>
        <v>5.0772403576292494E-3</v>
      </c>
      <c r="V10">
        <v>488</v>
      </c>
      <c r="W10">
        <v>1520</v>
      </c>
    </row>
    <row r="11" spans="1:23" x14ac:dyDescent="0.35">
      <c r="A11" s="6">
        <v>45462</v>
      </c>
      <c r="B11" s="5">
        <v>7.2535129862258858E-3</v>
      </c>
      <c r="C11" s="7">
        <v>1.57</v>
      </c>
      <c r="D11">
        <v>2051</v>
      </c>
      <c r="E11">
        <f t="shared" ref="E11:E13" si="9">E10+C11</f>
        <v>10.190000000000001</v>
      </c>
      <c r="F11" s="5">
        <f t="shared" ref="F11:F13" si="10">D11+F10</f>
        <v>13277</v>
      </c>
      <c r="G11">
        <v>0</v>
      </c>
      <c r="H11">
        <v>0</v>
      </c>
      <c r="L11" s="5">
        <v>0</v>
      </c>
      <c r="M11" s="5">
        <f t="shared" ref="M11:M13" si="11">0.2*K7+0.2*K8+0.2*K9+0.2*K10+0.2*K11</f>
        <v>0</v>
      </c>
      <c r="N11" s="5">
        <f t="shared" ref="N11:N13" si="12">D11+M11</f>
        <v>2051</v>
      </c>
      <c r="O11" s="5">
        <f t="shared" ref="O11:O13" si="13">N11+O10</f>
        <v>13277</v>
      </c>
      <c r="P11" s="5">
        <f t="shared" si="6"/>
        <v>648673.45422732423</v>
      </c>
      <c r="Q11" s="5">
        <f t="shared" si="7"/>
        <v>1830423.4134842609</v>
      </c>
      <c r="R11" s="5">
        <f t="shared" si="8"/>
        <v>7285199.180523322</v>
      </c>
      <c r="S11" s="5">
        <v>2814.324312711502</v>
      </c>
      <c r="T11" s="5">
        <v>13715.348905280696</v>
      </c>
      <c r="U11" s="5">
        <f t="shared" si="2"/>
        <v>6.388034664954848E-3</v>
      </c>
      <c r="V11">
        <v>0</v>
      </c>
      <c r="W11">
        <v>1520</v>
      </c>
    </row>
    <row r="12" spans="1:23" x14ac:dyDescent="0.35">
      <c r="A12" s="6">
        <v>45463</v>
      </c>
      <c r="B12" s="5">
        <v>8.7119358660575456E-3</v>
      </c>
      <c r="C12" s="7">
        <v>1.84</v>
      </c>
      <c r="D12">
        <v>2393</v>
      </c>
      <c r="E12">
        <f t="shared" si="9"/>
        <v>12.030000000000001</v>
      </c>
      <c r="F12" s="5">
        <f t="shared" si="10"/>
        <v>15670</v>
      </c>
      <c r="G12">
        <v>0</v>
      </c>
      <c r="H12">
        <v>0</v>
      </c>
      <c r="L12" s="5">
        <v>0</v>
      </c>
      <c r="M12" s="5">
        <f t="shared" si="11"/>
        <v>0</v>
      </c>
      <c r="N12" s="5">
        <f t="shared" si="12"/>
        <v>2393</v>
      </c>
      <c r="O12" s="5">
        <f t="shared" si="13"/>
        <v>15670</v>
      </c>
      <c r="P12" s="5">
        <f t="shared" si="6"/>
        <v>663715.44453088951</v>
      </c>
      <c r="Q12" s="5">
        <f t="shared" si="7"/>
        <v>1798681.7443240914</v>
      </c>
      <c r="R12" s="5">
        <f t="shared" si="8"/>
        <v>6451353.0556053333</v>
      </c>
      <c r="S12" s="5">
        <v>3193.5943807694539</v>
      </c>
      <c r="T12" s="5">
        <v>16908.943286050147</v>
      </c>
      <c r="U12" s="5">
        <f t="shared" si="2"/>
        <v>7.8754770735329875E-3</v>
      </c>
      <c r="V12">
        <v>975</v>
      </c>
      <c r="W12">
        <v>2495</v>
      </c>
    </row>
    <row r="13" spans="1:23" x14ac:dyDescent="0.35">
      <c r="A13" s="6">
        <v>45464</v>
      </c>
      <c r="B13" s="5">
        <v>1.0497204859014446E-2</v>
      </c>
      <c r="C13" s="7">
        <v>2.33</v>
      </c>
      <c r="D13">
        <v>3032</v>
      </c>
      <c r="E13">
        <f t="shared" si="9"/>
        <v>14.360000000000001</v>
      </c>
      <c r="F13" s="5">
        <f t="shared" si="10"/>
        <v>18702</v>
      </c>
      <c r="G13">
        <v>0</v>
      </c>
      <c r="H13">
        <v>0</v>
      </c>
      <c r="L13" s="5">
        <v>0</v>
      </c>
      <c r="M13" s="5">
        <f t="shared" si="11"/>
        <v>0</v>
      </c>
      <c r="N13" s="5">
        <f t="shared" si="12"/>
        <v>3032</v>
      </c>
      <c r="O13" s="5">
        <f t="shared" si="13"/>
        <v>18702</v>
      </c>
      <c r="P13" s="5">
        <f t="shared" si="6"/>
        <v>691810.52627563861</v>
      </c>
      <c r="Q13" s="5">
        <f t="shared" si="7"/>
        <v>1781617.1305773563</v>
      </c>
      <c r="R13" s="5">
        <f t="shared" si="8"/>
        <v>5963543.756652019</v>
      </c>
      <c r="S13" s="5">
        <v>3390.6325851604734</v>
      </c>
      <c r="T13" s="5">
        <v>20299.575871210625</v>
      </c>
      <c r="U13" s="5">
        <f t="shared" si="2"/>
        <v>9.4546916192009625E-3</v>
      </c>
      <c r="V13">
        <v>975</v>
      </c>
      <c r="W13">
        <v>3470</v>
      </c>
    </row>
    <row r="14" spans="1:23" x14ac:dyDescent="0.35">
      <c r="A14" s="6">
        <v>45465</v>
      </c>
      <c r="B14" s="5">
        <v>1.2554899167505278E-2</v>
      </c>
      <c r="C14" s="7">
        <v>1.17</v>
      </c>
      <c r="D14">
        <v>1522</v>
      </c>
      <c r="E14">
        <f t="shared" ref="E14" si="14">E13+C14</f>
        <v>15.530000000000001</v>
      </c>
      <c r="F14" s="5">
        <f t="shared" ref="F14" si="15">D14+F13</f>
        <v>20224</v>
      </c>
      <c r="G14">
        <v>0</v>
      </c>
      <c r="H14">
        <v>0</v>
      </c>
      <c r="L14" s="5">
        <v>0</v>
      </c>
      <c r="M14" s="5">
        <f t="shared" ref="M14" si="16">0.2*K10+0.2*K11+0.2*K12+0.2*K13+0.2*K14</f>
        <v>0</v>
      </c>
      <c r="N14" s="5">
        <f t="shared" ref="N14" si="17">D14+M14</f>
        <v>1522</v>
      </c>
      <c r="O14" s="5">
        <f t="shared" ref="O14" si="18">N14+O13</f>
        <v>20224</v>
      </c>
      <c r="P14" s="5">
        <f t="shared" ref="P14" si="19">O14/B20</f>
        <v>653565.95720230171</v>
      </c>
      <c r="Q14" s="5">
        <f t="shared" ref="Q14" si="20">O14/B14</f>
        <v>1610845.2748345418</v>
      </c>
      <c r="R14" s="5">
        <f t="shared" ref="R14" si="21">O14/B8</f>
        <v>5111329.1351066567</v>
      </c>
      <c r="S14" s="5">
        <v>3620.3735438507756</v>
      </c>
      <c r="T14" s="5">
        <v>23919.949415061394</v>
      </c>
      <c r="U14" s="5">
        <f t="shared" si="2"/>
        <v>1.114090987423199E-2</v>
      </c>
      <c r="V14">
        <v>2896</v>
      </c>
      <c r="W14">
        <v>6366</v>
      </c>
    </row>
    <row r="15" spans="1:23" x14ac:dyDescent="0.35">
      <c r="A15" s="6">
        <v>45466</v>
      </c>
      <c r="B15" s="5">
        <v>1.4912239407220657E-2</v>
      </c>
      <c r="C15" s="7">
        <v>1.18</v>
      </c>
      <c r="D15">
        <v>1538</v>
      </c>
      <c r="E15">
        <f t="shared" ref="E15" si="22">E14+C15</f>
        <v>16.71</v>
      </c>
      <c r="F15" s="5">
        <f t="shared" ref="F15" si="23">D15+F14</f>
        <v>21762</v>
      </c>
      <c r="G15">
        <v>0</v>
      </c>
      <c r="H15">
        <v>0</v>
      </c>
      <c r="L15" s="5">
        <v>0</v>
      </c>
      <c r="M15" s="5">
        <f t="shared" ref="M15" si="24">0.2*K11+0.2*K12+0.2*K13+0.2*K14+0.2*K15</f>
        <v>0</v>
      </c>
      <c r="N15" s="5">
        <f t="shared" ref="N15" si="25">D15+M15</f>
        <v>1538</v>
      </c>
      <c r="O15" s="5">
        <f t="shared" ref="O15" si="26">N15+O14</f>
        <v>21762</v>
      </c>
      <c r="P15" s="5">
        <f t="shared" ref="P15" si="27">O15/B21</f>
        <v>615674.32497563912</v>
      </c>
      <c r="Q15" s="5">
        <f t="shared" ref="Q15" si="28">O15/B15</f>
        <v>1459338.1587920738</v>
      </c>
      <c r="R15" s="5">
        <f t="shared" ref="R15" si="29">O15/B9</f>
        <v>4438628.5553823588</v>
      </c>
      <c r="S15" s="5">
        <v>5857.0878310786293</v>
      </c>
      <c r="T15" s="5">
        <v>29777.037246140022</v>
      </c>
      <c r="U15" s="5">
        <f t="shared" si="2"/>
        <v>1.3868895896243419E-2</v>
      </c>
      <c r="V15">
        <v>5089</v>
      </c>
      <c r="W15">
        <v>11455</v>
      </c>
    </row>
    <row r="16" spans="1:23" x14ac:dyDescent="0.35">
      <c r="A16" s="6">
        <v>45467</v>
      </c>
      <c r="B16" s="5">
        <v>1.7478721932356688E-2</v>
      </c>
      <c r="C16" s="7">
        <v>1.57</v>
      </c>
      <c r="D16">
        <v>2051</v>
      </c>
      <c r="E16">
        <f t="shared" ref="E16" si="30">E15+C16</f>
        <v>18.28</v>
      </c>
      <c r="F16" s="5">
        <f t="shared" ref="F16" si="31">D16+F15</f>
        <v>23813</v>
      </c>
      <c r="G16">
        <v>0</v>
      </c>
      <c r="H16">
        <v>0</v>
      </c>
      <c r="L16" s="5">
        <v>0</v>
      </c>
      <c r="M16" s="5">
        <f t="shared" ref="M16" si="32">0.2*K12+0.2*K13+0.2*K14+0.2*K15+0.2*K16</f>
        <v>0</v>
      </c>
      <c r="N16" s="5">
        <f t="shared" ref="N16" si="33">D16+M16</f>
        <v>2051</v>
      </c>
      <c r="O16" s="5">
        <f t="shared" ref="O16" si="34">N16+O15</f>
        <v>23813</v>
      </c>
      <c r="P16" s="5">
        <f t="shared" ref="P16" si="35">O16/B22</f>
        <v>594083.01260371075</v>
      </c>
      <c r="Q16" s="5">
        <f t="shared" ref="Q16" si="36">O16/B16</f>
        <v>1362399.3843575753</v>
      </c>
      <c r="R16" s="5">
        <f t="shared" ref="R16" si="37">O16/B10</f>
        <v>3993985.0538853873</v>
      </c>
      <c r="S16" s="5">
        <v>6055.3984409538953</v>
      </c>
      <c r="T16" s="5">
        <v>35832.435687093915</v>
      </c>
      <c r="U16" s="5">
        <f t="shared" si="2"/>
        <v>1.6689246688488566E-2</v>
      </c>
      <c r="V16">
        <v>14946</v>
      </c>
      <c r="W16">
        <v>26401</v>
      </c>
    </row>
    <row r="17" spans="1:23" x14ac:dyDescent="0.35">
      <c r="A17" s="6">
        <v>45468</v>
      </c>
      <c r="B17" s="5">
        <v>2.046792560027768E-2</v>
      </c>
      <c r="S17" s="5">
        <v>7114.164662591802</v>
      </c>
      <c r="T17" s="5">
        <v>42946.600349685723</v>
      </c>
      <c r="U17" s="5">
        <f t="shared" si="2"/>
        <v>2.00027264104179E-2</v>
      </c>
      <c r="V17">
        <v>9917</v>
      </c>
      <c r="W17">
        <v>36318</v>
      </c>
    </row>
    <row r="18" spans="1:23" x14ac:dyDescent="0.35">
      <c r="A18" s="6">
        <v>45469</v>
      </c>
      <c r="B18" s="5">
        <v>2.3609515386636016E-2</v>
      </c>
      <c r="S18" s="5">
        <v>7113.8854107407769</v>
      </c>
      <c r="T18" s="5">
        <v>50060.485760426498</v>
      </c>
      <c r="U18" s="5">
        <f t="shared" si="2"/>
        <v>2.3316076068539381E-2</v>
      </c>
      <c r="V18">
        <v>13384</v>
      </c>
      <c r="W18">
        <v>49702</v>
      </c>
    </row>
    <row r="19" spans="1:23" x14ac:dyDescent="0.35">
      <c r="A19" s="6">
        <v>45470</v>
      </c>
      <c r="B19" s="5">
        <v>2.7033413470422606E-2</v>
      </c>
      <c r="S19" s="5">
        <v>9589.2264952030091</v>
      </c>
      <c r="T19" s="5">
        <v>59649.712255629507</v>
      </c>
      <c r="U19" s="5">
        <f t="shared" si="2"/>
        <v>2.7782335854163599E-2</v>
      </c>
      <c r="V19">
        <v>2888</v>
      </c>
      <c r="W19">
        <v>52590</v>
      </c>
    </row>
    <row r="20" spans="1:23" x14ac:dyDescent="0.35">
      <c r="A20" s="6">
        <v>45471</v>
      </c>
      <c r="B20" s="5">
        <v>3.094408418481925E-2</v>
      </c>
      <c r="S20" s="5">
        <v>7765.2439653575484</v>
      </c>
      <c r="T20" s="5">
        <v>67414.956220987049</v>
      </c>
      <c r="U20" s="5">
        <f t="shared" si="2"/>
        <v>3.1399061026458459E-2</v>
      </c>
      <c r="V20">
        <v>4771</v>
      </c>
      <c r="W20">
        <v>57361</v>
      </c>
    </row>
    <row r="21" spans="1:23" x14ac:dyDescent="0.35">
      <c r="A21" s="6">
        <v>45472</v>
      </c>
      <c r="B21" s="5">
        <v>3.5346609590810978E-2</v>
      </c>
      <c r="S21" s="5">
        <v>10047.933744255462</v>
      </c>
      <c r="T21" s="5">
        <v>77462.889965242532</v>
      </c>
      <c r="U21" s="5">
        <f t="shared" si="2"/>
        <v>3.6078967422770433E-2</v>
      </c>
      <c r="V21">
        <v>3399</v>
      </c>
      <c r="W21">
        <v>60760</v>
      </c>
    </row>
    <row r="22" spans="1:23" x14ac:dyDescent="0.35">
      <c r="A22" s="6">
        <v>45473</v>
      </c>
      <c r="B22" s="5">
        <v>4.0083623828316241E-2</v>
      </c>
      <c r="S22" s="5">
        <v>10446.884080207854</v>
      </c>
      <c r="T22" s="5">
        <v>87909.77404545038</v>
      </c>
      <c r="U22" s="5">
        <f t="shared" si="2"/>
        <v>4.0944688164255783E-2</v>
      </c>
      <c r="V22">
        <v>8468</v>
      </c>
      <c r="W22">
        <v>69228</v>
      </c>
    </row>
    <row r="23" spans="1:23" x14ac:dyDescent="0.35">
      <c r="A23" s="6">
        <v>45474</v>
      </c>
      <c r="B23" s="5">
        <v>4.5614336226951352E-2</v>
      </c>
      <c r="S23" s="5">
        <v>12190.962008636167</v>
      </c>
      <c r="T23" s="5">
        <v>100100.73605408653</v>
      </c>
      <c r="U23" s="5">
        <f t="shared" si="2"/>
        <v>4.6622727304793526E-2</v>
      </c>
      <c r="V23">
        <v>12124</v>
      </c>
      <c r="W23">
        <v>81352</v>
      </c>
    </row>
    <row r="24" spans="1:23" x14ac:dyDescent="0.35">
      <c r="A24" s="6">
        <v>45475</v>
      </c>
      <c r="B24" s="5">
        <v>5.1897280710129563E-2</v>
      </c>
      <c r="S24" s="5">
        <v>12187.907826471825</v>
      </c>
      <c r="T24" s="5">
        <v>112288.64388055836</v>
      </c>
      <c r="U24" s="5">
        <f t="shared" si="2"/>
        <v>5.2299343935289892E-2</v>
      </c>
      <c r="V24">
        <v>23243</v>
      </c>
      <c r="W24">
        <v>104595</v>
      </c>
    </row>
    <row r="25" spans="1:23" x14ac:dyDescent="0.35">
      <c r="A25" s="6">
        <v>45476</v>
      </c>
      <c r="B25" s="5">
        <v>5.9178411228855241E-2</v>
      </c>
      <c r="S25" s="5">
        <v>14860.832730886954</v>
      </c>
      <c r="T25" s="5">
        <v>127149.47661144528</v>
      </c>
      <c r="U25" s="5">
        <f t="shared" si="2"/>
        <v>5.9220896955239001E-2</v>
      </c>
      <c r="V25">
        <v>31279</v>
      </c>
      <c r="W25">
        <v>135874</v>
      </c>
    </row>
    <row r="26" spans="1:23" x14ac:dyDescent="0.35">
      <c r="A26" s="6">
        <v>45477</v>
      </c>
      <c r="B26" s="5">
        <v>6.7536846724788713E-2</v>
      </c>
      <c r="S26" s="5">
        <v>18581.548748351513</v>
      </c>
      <c r="T26" s="5">
        <v>145731.02535979685</v>
      </c>
      <c r="U26" s="5">
        <f t="shared" si="2"/>
        <v>6.7875403548747271E-2</v>
      </c>
      <c r="V26">
        <v>36073</v>
      </c>
      <c r="W26">
        <v>171947</v>
      </c>
    </row>
    <row r="27" spans="1:23" x14ac:dyDescent="0.35">
      <c r="A27" s="6">
        <v>45478</v>
      </c>
      <c r="B27" s="5">
        <v>7.7011140332624406E-2</v>
      </c>
      <c r="S27" s="5">
        <v>23120.325713606206</v>
      </c>
      <c r="T27" s="5">
        <v>168851.35107340306</v>
      </c>
      <c r="U27" s="5">
        <f t="shared" si="2"/>
        <v>7.8643882217685715E-2</v>
      </c>
      <c r="V27">
        <v>19178</v>
      </c>
      <c r="W27">
        <v>191125</v>
      </c>
    </row>
    <row r="28" spans="1:23" x14ac:dyDescent="0.35">
      <c r="A28" s="6">
        <v>45479</v>
      </c>
      <c r="B28" s="5">
        <v>8.741450105666887E-2</v>
      </c>
      <c r="S28" s="5">
        <v>22882.916359410152</v>
      </c>
      <c r="T28" s="5">
        <v>191734.26743281321</v>
      </c>
      <c r="U28" s="5">
        <f t="shared" si="2"/>
        <v>8.9301785560042049E-2</v>
      </c>
      <c r="V28">
        <v>17622</v>
      </c>
      <c r="W28">
        <v>208747</v>
      </c>
    </row>
    <row r="29" spans="1:23" x14ac:dyDescent="0.35">
      <c r="A29" s="6">
        <v>45480</v>
      </c>
      <c r="B29" s="5">
        <v>9.9186824569129778E-2</v>
      </c>
      <c r="S29" s="5">
        <v>23951.569453786477</v>
      </c>
      <c r="T29" s="5">
        <v>215685.83688659969</v>
      </c>
      <c r="U29" s="5">
        <f t="shared" si="2"/>
        <v>0.10045742272301296</v>
      </c>
      <c r="V29">
        <v>31490</v>
      </c>
      <c r="W29">
        <v>240237</v>
      </c>
    </row>
    <row r="30" spans="1:23" x14ac:dyDescent="0.35">
      <c r="A30" s="6">
        <v>45481</v>
      </c>
      <c r="B30" s="5">
        <v>0.11263174007632244</v>
      </c>
      <c r="S30" s="5">
        <v>28768.502792729934</v>
      </c>
      <c r="T30" s="5">
        <v>244454.33967932957</v>
      </c>
      <c r="U30" s="5">
        <f t="shared" si="2"/>
        <v>0.113856585541835</v>
      </c>
      <c r="V30">
        <v>23239</v>
      </c>
      <c r="W30">
        <v>263476</v>
      </c>
    </row>
    <row r="31" spans="1:23" x14ac:dyDescent="0.35">
      <c r="A31" s="6">
        <v>45482</v>
      </c>
      <c r="B31" s="5">
        <v>0.12746575564063159</v>
      </c>
      <c r="S31" s="5">
        <v>32307.560580478945</v>
      </c>
      <c r="T31" s="5">
        <v>276761.90025980858</v>
      </c>
      <c r="U31" s="5">
        <f t="shared" si="2"/>
        <v>0.12890409314470519</v>
      </c>
      <c r="V31">
        <v>23165</v>
      </c>
      <c r="W31">
        <v>286641</v>
      </c>
    </row>
    <row r="32" spans="1:23" x14ac:dyDescent="0.35">
      <c r="A32" s="6">
        <v>45483</v>
      </c>
      <c r="B32" s="5">
        <v>0.143749121104912</v>
      </c>
      <c r="S32" s="5">
        <v>44350.91543162278</v>
      </c>
      <c r="T32" s="5">
        <v>321112.81569143134</v>
      </c>
      <c r="U32" s="5">
        <f t="shared" si="2"/>
        <v>0.14956089066085188</v>
      </c>
      <c r="V32">
        <v>50006</v>
      </c>
      <c r="W32">
        <v>336647</v>
      </c>
    </row>
    <row r="33" spans="1:23" x14ac:dyDescent="0.35">
      <c r="A33" s="6">
        <v>45484</v>
      </c>
      <c r="B33" s="5">
        <v>0.16128417668009093</v>
      </c>
      <c r="S33" s="5">
        <v>41303.573129613396</v>
      </c>
      <c r="T33" s="5">
        <v>362416.38882104476</v>
      </c>
      <c r="U33" s="5">
        <f t="shared" si="2"/>
        <v>0.16879836385680394</v>
      </c>
      <c r="V33">
        <v>51731</v>
      </c>
      <c r="W33">
        <v>388378</v>
      </c>
    </row>
    <row r="34" spans="1:23" x14ac:dyDescent="0.35">
      <c r="A34" s="6">
        <v>45485</v>
      </c>
      <c r="B34" s="5">
        <v>0.17953141579666437</v>
      </c>
      <c r="S34" s="5">
        <v>41606.683135942716</v>
      </c>
      <c r="T34" s="5">
        <v>404023.07195698743</v>
      </c>
      <c r="U34" s="5">
        <f t="shared" si="2"/>
        <v>0.18817701298937259</v>
      </c>
      <c r="V34">
        <v>40550</v>
      </c>
      <c r="W34">
        <v>428928</v>
      </c>
    </row>
    <row r="35" spans="1:23" x14ac:dyDescent="0.35">
      <c r="A35" s="6">
        <v>45486</v>
      </c>
      <c r="B35" s="5">
        <v>0.19876568524152957</v>
      </c>
      <c r="S35" s="5">
        <v>41496.012284827695</v>
      </c>
      <c r="T35" s="5">
        <v>445519.0842418152</v>
      </c>
      <c r="U35" s="5">
        <f t="shared" si="2"/>
        <v>0.2075041162780692</v>
      </c>
      <c r="V35">
        <v>41779</v>
      </c>
      <c r="W35">
        <v>470707</v>
      </c>
    </row>
    <row r="36" spans="1:23" x14ac:dyDescent="0.35">
      <c r="A36" s="6">
        <v>45487</v>
      </c>
      <c r="B36" s="5">
        <v>0.2195807295371649</v>
      </c>
      <c r="S36" s="5">
        <v>45259.319827047781</v>
      </c>
      <c r="T36" s="5">
        <v>490778.40406886296</v>
      </c>
      <c r="U36" s="5">
        <f t="shared" si="2"/>
        <v>0.22858401048740593</v>
      </c>
      <c r="V36">
        <v>72558</v>
      </c>
      <c r="W36">
        <v>543265</v>
      </c>
    </row>
    <row r="37" spans="1:23" x14ac:dyDescent="0.35">
      <c r="A37" s="6">
        <v>45488</v>
      </c>
      <c r="B37" s="5">
        <v>0.24173664187218238</v>
      </c>
      <c r="S37" s="5">
        <v>50826.700790611583</v>
      </c>
      <c r="T37" s="5">
        <v>541605.1048594747</v>
      </c>
      <c r="U37" s="5">
        <f t="shared" si="2"/>
        <v>0.25225695740242798</v>
      </c>
      <c r="V37">
        <v>80516</v>
      </c>
      <c r="W37">
        <v>623781</v>
      </c>
    </row>
    <row r="38" spans="1:23" x14ac:dyDescent="0.35">
      <c r="A38" s="6">
        <v>45489</v>
      </c>
      <c r="B38" s="5">
        <v>0.26520192295712203</v>
      </c>
      <c r="S38" s="5">
        <v>57840.191024513711</v>
      </c>
      <c r="T38" s="5">
        <v>599445.29588398826</v>
      </c>
      <c r="U38" s="5">
        <f t="shared" si="2"/>
        <v>0.27919649411009012</v>
      </c>
      <c r="V38">
        <v>50379</v>
      </c>
      <c r="W38">
        <v>674160</v>
      </c>
    </row>
    <row r="39" spans="1:23" x14ac:dyDescent="0.35">
      <c r="A39" s="6">
        <v>45490</v>
      </c>
      <c r="B39" s="5">
        <v>0.29075300026710177</v>
      </c>
      <c r="S39" s="5">
        <v>55408.905279432678</v>
      </c>
      <c r="T39" s="5">
        <v>654854.20116342092</v>
      </c>
      <c r="U39" s="5">
        <f t="shared" si="2"/>
        <v>0.30500363982083001</v>
      </c>
      <c r="V39">
        <v>149502</v>
      </c>
      <c r="W39">
        <v>823662</v>
      </c>
    </row>
    <row r="40" spans="1:23" x14ac:dyDescent="0.35">
      <c r="A40" s="6">
        <v>45491</v>
      </c>
      <c r="B40" s="5">
        <v>0.31735892231859575</v>
      </c>
      <c r="S40" s="5">
        <v>60014.916634989248</v>
      </c>
      <c r="T40" s="5">
        <v>714869.11779841012</v>
      </c>
      <c r="U40" s="5">
        <f t="shared" si="2"/>
        <v>0.33295607256798948</v>
      </c>
      <c r="V40">
        <v>89717</v>
      </c>
      <c r="W40">
        <v>913379</v>
      </c>
    </row>
    <row r="41" spans="1:23" x14ac:dyDescent="0.35">
      <c r="A41" s="6">
        <v>45492</v>
      </c>
      <c r="B41" s="5">
        <v>0.3446919297042525</v>
      </c>
      <c r="S41" s="5">
        <v>62476.050963584676</v>
      </c>
      <c r="T41" s="5">
        <v>777345.16876199492</v>
      </c>
      <c r="U41" s="5">
        <f t="shared" si="2"/>
        <v>0.36205479853122063</v>
      </c>
      <c r="V41">
        <v>91831</v>
      </c>
      <c r="W41">
        <v>1005210</v>
      </c>
    </row>
    <row r="42" spans="1:23" x14ac:dyDescent="0.35">
      <c r="A42" s="6">
        <v>45493</v>
      </c>
      <c r="B42" s="5">
        <v>0.37308813547574166</v>
      </c>
      <c r="S42" s="5">
        <v>59738.250031466319</v>
      </c>
      <c r="T42" s="5">
        <v>837083.41879346117</v>
      </c>
      <c r="U42" s="5">
        <f t="shared" si="2"/>
        <v>0.38987837157046129</v>
      </c>
      <c r="V42">
        <v>63745</v>
      </c>
      <c r="W42">
        <v>1068955</v>
      </c>
    </row>
    <row r="43" spans="1:23" x14ac:dyDescent="0.35">
      <c r="A43" s="6">
        <v>45494</v>
      </c>
      <c r="B43" s="5">
        <v>0.40226493254610335</v>
      </c>
      <c r="S43" s="5">
        <v>65462.190459599289</v>
      </c>
      <c r="T43" s="5">
        <v>902545.60925306054</v>
      </c>
      <c r="U43" s="5">
        <f t="shared" si="2"/>
        <v>0.42036791615206437</v>
      </c>
      <c r="V43">
        <v>112812</v>
      </c>
      <c r="W43">
        <v>1181767</v>
      </c>
    </row>
    <row r="44" spans="1:23" x14ac:dyDescent="0.35">
      <c r="A44" s="6">
        <v>45495</v>
      </c>
      <c r="B44" s="5">
        <v>0.43189123887120784</v>
      </c>
      <c r="S44" s="5">
        <v>65324.345638398911</v>
      </c>
      <c r="T44" s="5">
        <v>967869.95489145932</v>
      </c>
      <c r="U44" s="5">
        <f t="shared" si="2"/>
        <v>0.4507932583934795</v>
      </c>
      <c r="V44">
        <v>87700</v>
      </c>
      <c r="W44">
        <v>1269467</v>
      </c>
    </row>
    <row r="45" spans="1:23" x14ac:dyDescent="0.35">
      <c r="A45" s="6">
        <v>45496</v>
      </c>
      <c r="B45" s="5">
        <v>0.4615144383476788</v>
      </c>
      <c r="S45" s="5">
        <v>64093.256126034423</v>
      </c>
      <c r="T45" s="5">
        <v>1031963.2110174939</v>
      </c>
      <c r="U45" s="5">
        <f t="shared" si="2"/>
        <v>0.48064521073902278</v>
      </c>
      <c r="V45">
        <v>90281</v>
      </c>
      <c r="W45">
        <v>1359748</v>
      </c>
    </row>
    <row r="46" spans="1:23" x14ac:dyDescent="0.35">
      <c r="A46" s="6">
        <v>45497</v>
      </c>
      <c r="B46" s="5">
        <v>0.491439395553048</v>
      </c>
      <c r="S46" s="5">
        <v>69179.380185976013</v>
      </c>
      <c r="T46" s="5">
        <v>1101142.5912034698</v>
      </c>
      <c r="U46" s="5">
        <f t="shared" si="2"/>
        <v>0.51286606649559463</v>
      </c>
      <c r="V46">
        <v>89666</v>
      </c>
      <c r="W46">
        <v>1449414</v>
      </c>
    </row>
    <row r="47" spans="1:23" x14ac:dyDescent="0.35">
      <c r="A47" s="6">
        <v>45498</v>
      </c>
      <c r="B47" s="5">
        <v>0.52158360171912821</v>
      </c>
      <c r="S47" s="5">
        <v>66575.392995297138</v>
      </c>
      <c r="T47" s="5">
        <v>1167717.984198767</v>
      </c>
      <c r="U47" s="5">
        <f t="shared" si="2"/>
        <v>0.54387409416036714</v>
      </c>
      <c r="V47">
        <v>112200</v>
      </c>
      <c r="W47">
        <v>1561614</v>
      </c>
    </row>
    <row r="48" spans="1:23" x14ac:dyDescent="0.35">
      <c r="A48" s="6">
        <v>45499</v>
      </c>
      <c r="B48" s="5">
        <v>0.55154932985508565</v>
      </c>
      <c r="S48" s="5">
        <v>68428.507327846979</v>
      </c>
      <c r="T48" s="5">
        <v>1236146.4915266139</v>
      </c>
      <c r="U48" s="5">
        <f t="shared" si="2"/>
        <v>0.57574522481115942</v>
      </c>
      <c r="V48">
        <v>95900</v>
      </c>
      <c r="W48">
        <v>1657514</v>
      </c>
    </row>
    <row r="49" spans="1:23" x14ac:dyDescent="0.35">
      <c r="A49" s="6">
        <v>45500</v>
      </c>
      <c r="B49" s="5">
        <v>0.58076759696005043</v>
      </c>
      <c r="S49" s="5">
        <v>66592.359951264749</v>
      </c>
      <c r="T49" s="5">
        <v>1302738.8514778786</v>
      </c>
      <c r="U49" s="5">
        <f t="shared" si="2"/>
        <v>0.60676115497288097</v>
      </c>
      <c r="V49">
        <v>104764</v>
      </c>
      <c r="W49">
        <v>1762278</v>
      </c>
    </row>
    <row r="50" spans="1:23" x14ac:dyDescent="0.35">
      <c r="A50" s="6">
        <v>45501</v>
      </c>
      <c r="B50" s="5">
        <v>0.60973478563881944</v>
      </c>
      <c r="S50" s="5">
        <v>64786.297244514564</v>
      </c>
      <c r="T50" s="5">
        <v>1367525.1487223932</v>
      </c>
      <c r="U50" s="5">
        <f t="shared" si="2"/>
        <v>0.63693589682379259</v>
      </c>
      <c r="V50">
        <v>88795</v>
      </c>
      <c r="W50">
        <v>1851073</v>
      </c>
    </row>
    <row r="51" spans="1:23" x14ac:dyDescent="0.35">
      <c r="A51" s="6">
        <v>45502</v>
      </c>
      <c r="B51" s="5">
        <v>0.63781355620817171</v>
      </c>
      <c r="S51" s="5">
        <v>65304.219650330939</v>
      </c>
      <c r="T51" s="5">
        <v>1432829.3683727242</v>
      </c>
      <c r="U51" s="5">
        <f t="shared" si="2"/>
        <v>0.66735186522351164</v>
      </c>
      <c r="V51">
        <v>160235</v>
      </c>
      <c r="W51">
        <v>2011308</v>
      </c>
    </row>
    <row r="52" spans="1:23" x14ac:dyDescent="0.35">
      <c r="A52" s="6">
        <v>45503</v>
      </c>
      <c r="B52" s="5">
        <v>0.66466682952992395</v>
      </c>
      <c r="S52" s="5">
        <v>60005.590423051319</v>
      </c>
      <c r="T52" s="5">
        <v>1492834.9587957759</v>
      </c>
      <c r="U52" s="5">
        <f t="shared" si="2"/>
        <v>0.69529995421204271</v>
      </c>
      <c r="V52">
        <v>165064</v>
      </c>
      <c r="W52">
        <v>2176372</v>
      </c>
    </row>
    <row r="53" spans="1:23" x14ac:dyDescent="0.35">
      <c r="A53" s="6">
        <v>45504</v>
      </c>
      <c r="B53" s="5">
        <v>0.69083835450117292</v>
      </c>
      <c r="S53" s="5">
        <v>53795.466509776168</v>
      </c>
      <c r="T53" s="5">
        <v>1546630.4253055516</v>
      </c>
      <c r="U53" s="5">
        <f t="shared" si="2"/>
        <v>0.72035562776837159</v>
      </c>
      <c r="V53">
        <v>160299</v>
      </c>
      <c r="W53">
        <v>2336671</v>
      </c>
    </row>
    <row r="54" spans="1:23" x14ac:dyDescent="0.35">
      <c r="A54" s="6">
        <v>45505</v>
      </c>
      <c r="B54" s="5">
        <v>0.71604962007364958</v>
      </c>
      <c r="S54" s="5">
        <v>48703.899246071393</v>
      </c>
      <c r="T54" s="5">
        <v>1595334.3245516231</v>
      </c>
      <c r="U54" s="5">
        <f t="shared" si="2"/>
        <v>0.74303986269750155</v>
      </c>
      <c r="V54">
        <v>122569</v>
      </c>
      <c r="W54">
        <v>2459240</v>
      </c>
    </row>
    <row r="55" spans="1:23" x14ac:dyDescent="0.35">
      <c r="A55" s="6">
        <v>45506</v>
      </c>
      <c r="B55" s="5">
        <v>0.73946326613136226</v>
      </c>
      <c r="S55" s="5">
        <v>48614.453034435028</v>
      </c>
      <c r="T55" s="5">
        <v>1643948.777586058</v>
      </c>
      <c r="U55" s="5">
        <f t="shared" si="2"/>
        <v>0.76568243733023444</v>
      </c>
      <c r="V55">
        <v>124045</v>
      </c>
      <c r="W55">
        <v>2583285</v>
      </c>
    </row>
    <row r="56" spans="1:23" x14ac:dyDescent="0.35">
      <c r="A56" s="6">
        <v>45507</v>
      </c>
      <c r="B56" s="5">
        <v>0.76139254907227749</v>
      </c>
      <c r="S56" s="5">
        <v>44561.865684226534</v>
      </c>
      <c r="T56" s="5">
        <v>1688510.6432702849</v>
      </c>
      <c r="U56" s="5">
        <f t="shared" si="2"/>
        <v>0.78643748663242918</v>
      </c>
      <c r="V56">
        <v>124135</v>
      </c>
      <c r="W56">
        <v>2707420</v>
      </c>
    </row>
    <row r="57" spans="1:23" x14ac:dyDescent="0.35">
      <c r="A57" s="6">
        <v>45508</v>
      </c>
      <c r="B57" s="5">
        <v>0.78217492026305846</v>
      </c>
      <c r="S57" s="5">
        <v>40633.572411578098</v>
      </c>
      <c r="T57" s="5">
        <v>1729144.215681863</v>
      </c>
      <c r="U57" s="5">
        <f t="shared" si="2"/>
        <v>0.80536290157584156</v>
      </c>
      <c r="V57">
        <v>55452</v>
      </c>
      <c r="W57">
        <v>2762872</v>
      </c>
    </row>
    <row r="58" spans="1:23" x14ac:dyDescent="0.35">
      <c r="A58" s="6">
        <v>45509</v>
      </c>
      <c r="B58" s="5">
        <v>0.80156266380917285</v>
      </c>
      <c r="S58" s="5">
        <v>37227.996106321858</v>
      </c>
      <c r="T58" s="5">
        <v>1766372.2117881842</v>
      </c>
      <c r="U58" s="5">
        <f t="shared" si="2"/>
        <v>0.82270214181510526</v>
      </c>
      <c r="V58">
        <v>65082</v>
      </c>
      <c r="W58">
        <v>2827954</v>
      </c>
    </row>
    <row r="59" spans="1:23" x14ac:dyDescent="0.35">
      <c r="A59" s="6">
        <v>45510</v>
      </c>
      <c r="B59" s="5">
        <v>0.81972301366823219</v>
      </c>
      <c r="S59" s="5">
        <v>39197.525832590116</v>
      </c>
      <c r="T59" s="5">
        <v>1805569.7376207747</v>
      </c>
      <c r="U59" s="5">
        <f t="shared" si="2"/>
        <v>0.84095870645143345</v>
      </c>
      <c r="V59">
        <v>46115</v>
      </c>
      <c r="W59">
        <v>2874069</v>
      </c>
    </row>
    <row r="60" spans="1:23" x14ac:dyDescent="0.35">
      <c r="A60" s="6">
        <v>45511</v>
      </c>
      <c r="B60" s="5">
        <v>0.83712237503007303</v>
      </c>
      <c r="S60" s="5">
        <v>36224.378059443734</v>
      </c>
      <c r="T60" s="5">
        <v>1841794.1156802182</v>
      </c>
      <c r="U60" s="5">
        <f t="shared" si="2"/>
        <v>0.85783050346937595</v>
      </c>
      <c r="V60">
        <v>48958</v>
      </c>
      <c r="W60">
        <v>2923027</v>
      </c>
    </row>
    <row r="61" spans="1:23" x14ac:dyDescent="0.35">
      <c r="A61" s="6">
        <v>45512</v>
      </c>
      <c r="B61" s="5">
        <v>0.85323946725191524</v>
      </c>
      <c r="S61" s="5">
        <v>29044.95890219901</v>
      </c>
      <c r="T61" s="5">
        <v>1870839.0745824173</v>
      </c>
      <c r="U61" s="5">
        <f t="shared" si="2"/>
        <v>0.87135842795680907</v>
      </c>
      <c r="V61">
        <v>54224</v>
      </c>
      <c r="W61">
        <v>2977251</v>
      </c>
    </row>
    <row r="62" spans="1:23" x14ac:dyDescent="0.35">
      <c r="A62" s="6">
        <v>45513</v>
      </c>
      <c r="B62" s="5">
        <v>0.86765077787814815</v>
      </c>
      <c r="S62" s="5">
        <v>26989.753187181439</v>
      </c>
      <c r="T62" s="5">
        <v>1897828.8277695992</v>
      </c>
      <c r="U62" s="5">
        <f t="shared" si="2"/>
        <v>0.88392912376257982</v>
      </c>
      <c r="V62">
        <v>55482</v>
      </c>
      <c r="W62">
        <v>3032733</v>
      </c>
    </row>
    <row r="63" spans="1:23" x14ac:dyDescent="0.35">
      <c r="A63" s="6">
        <v>45514</v>
      </c>
      <c r="B63" s="5">
        <v>0.88040062559860244</v>
      </c>
      <c r="S63" s="5">
        <v>23865.26975055896</v>
      </c>
      <c r="T63" s="5">
        <v>1921694.0975201582</v>
      </c>
      <c r="U63" s="5">
        <f t="shared" si="2"/>
        <v>0.89504456614089012</v>
      </c>
      <c r="V63">
        <v>51169</v>
      </c>
      <c r="W63">
        <v>3083902</v>
      </c>
    </row>
    <row r="64" spans="1:23" x14ac:dyDescent="0.35">
      <c r="A64" s="6">
        <v>45515</v>
      </c>
      <c r="B64" s="5">
        <v>0.89155590700305698</v>
      </c>
      <c r="S64" s="5">
        <v>23021.934955030483</v>
      </c>
      <c r="T64" s="5">
        <v>1944716.0324751879</v>
      </c>
      <c r="U64" s="5">
        <f t="shared" si="2"/>
        <v>0.90576721851836206</v>
      </c>
      <c r="V64">
        <v>46135</v>
      </c>
      <c r="W64">
        <v>3130037</v>
      </c>
    </row>
    <row r="65" spans="1:23" x14ac:dyDescent="0.35">
      <c r="A65" s="6">
        <v>45516</v>
      </c>
      <c r="B65" s="5">
        <v>0.90133415036419995</v>
      </c>
      <c r="S65" s="5">
        <v>21749.508868263125</v>
      </c>
      <c r="T65" s="5">
        <v>1966465.5413434512</v>
      </c>
      <c r="U65" s="5">
        <f t="shared" si="2"/>
        <v>0.91589722815615671</v>
      </c>
      <c r="V65">
        <v>27140</v>
      </c>
      <c r="W65">
        <v>3157177</v>
      </c>
    </row>
    <row r="66" spans="1:23" x14ac:dyDescent="0.35">
      <c r="A66" s="6">
        <v>45517</v>
      </c>
      <c r="B66" s="5">
        <v>0.91022938315127144</v>
      </c>
      <c r="S66" s="5">
        <v>18548.431759572555</v>
      </c>
      <c r="T66" s="5">
        <v>1985013.9731030238</v>
      </c>
      <c r="U66" s="5">
        <f t="shared" si="2"/>
        <v>0.92453631024433303</v>
      </c>
      <c r="V66">
        <v>46306</v>
      </c>
      <c r="W66">
        <v>3203483</v>
      </c>
    </row>
    <row r="67" spans="1:23" x14ac:dyDescent="0.35">
      <c r="A67" s="6">
        <v>45518</v>
      </c>
      <c r="B67" s="5">
        <v>0.91848307396127093</v>
      </c>
      <c r="S67" s="5">
        <v>15475.946932289731</v>
      </c>
      <c r="T67" s="5">
        <v>2000489.9200353138</v>
      </c>
      <c r="U67" s="5">
        <f t="shared" ref="U67:U103" si="38">T67/T$103</f>
        <v>0.93174435767784791</v>
      </c>
      <c r="V67">
        <v>54934</v>
      </c>
      <c r="W67">
        <v>3258417</v>
      </c>
    </row>
    <row r="68" spans="1:23" x14ac:dyDescent="0.35">
      <c r="A68" s="6">
        <v>45519</v>
      </c>
      <c r="B68" s="5">
        <v>0.92628900378764867</v>
      </c>
      <c r="S68" s="5">
        <v>15910.865932143031</v>
      </c>
      <c r="T68" s="5">
        <v>2016400.7859674566</v>
      </c>
      <c r="U68" s="5">
        <f t="shared" si="38"/>
        <v>0.93915497215261667</v>
      </c>
      <c r="V68">
        <v>49337</v>
      </c>
      <c r="W68">
        <v>3307754</v>
      </c>
    </row>
    <row r="69" spans="1:23" x14ac:dyDescent="0.35">
      <c r="A69" s="6">
        <v>45520</v>
      </c>
      <c r="B69" s="5">
        <v>0.93370191094928967</v>
      </c>
      <c r="S69" s="5">
        <v>14035.057070577563</v>
      </c>
      <c r="T69" s="5">
        <v>2030435.8430380342</v>
      </c>
      <c r="U69" s="5">
        <f t="shared" si="38"/>
        <v>0.94569191348095205</v>
      </c>
      <c r="V69">
        <v>47167</v>
      </c>
      <c r="W69">
        <v>3354921</v>
      </c>
    </row>
    <row r="70" spans="1:23" x14ac:dyDescent="0.35">
      <c r="A70" s="6">
        <v>45521</v>
      </c>
      <c r="B70" s="5">
        <v>0.94092756948027978</v>
      </c>
      <c r="S70" s="5">
        <v>12418.846613743837</v>
      </c>
      <c r="T70" s="5">
        <v>2042854.689651778</v>
      </c>
      <c r="U70" s="5">
        <f t="shared" si="38"/>
        <v>0.95147609171915992</v>
      </c>
      <c r="V70">
        <v>14353</v>
      </c>
      <c r="W70">
        <v>3369274</v>
      </c>
    </row>
    <row r="71" spans="1:23" x14ac:dyDescent="0.35">
      <c r="A71" s="6">
        <v>45522</v>
      </c>
      <c r="B71" s="5">
        <v>0.94755878760440571</v>
      </c>
      <c r="S71" s="5">
        <v>10752.058026885574</v>
      </c>
      <c r="T71" s="5">
        <v>2053606.7476786636</v>
      </c>
      <c r="U71" s="5">
        <f t="shared" si="38"/>
        <v>0.95648394969416972</v>
      </c>
      <c r="V71">
        <v>12432</v>
      </c>
      <c r="W71">
        <v>3381706</v>
      </c>
    </row>
    <row r="72" spans="1:23" x14ac:dyDescent="0.35">
      <c r="A72" s="6">
        <v>45523</v>
      </c>
      <c r="B72" s="5">
        <v>0.95345073986453532</v>
      </c>
      <c r="S72" s="5">
        <v>12258.539157590531</v>
      </c>
      <c r="T72" s="5">
        <v>2065865.2868362539</v>
      </c>
      <c r="U72" s="5">
        <f t="shared" si="38"/>
        <v>0.96219346343831103</v>
      </c>
      <c r="V72">
        <v>20857</v>
      </c>
      <c r="W72">
        <v>3402563</v>
      </c>
    </row>
    <row r="73" spans="1:23" x14ac:dyDescent="0.35">
      <c r="A73" s="6">
        <v>45524</v>
      </c>
      <c r="B73" s="5">
        <v>0.95871168250422512</v>
      </c>
      <c r="S73" s="5">
        <v>11238.174137585938</v>
      </c>
      <c r="T73" s="5">
        <v>2077103.4609738402</v>
      </c>
      <c r="U73" s="5">
        <f t="shared" si="38"/>
        <v>0.96742773392296921</v>
      </c>
      <c r="V73">
        <v>968</v>
      </c>
      <c r="W73">
        <v>3403531</v>
      </c>
    </row>
    <row r="74" spans="1:23" x14ac:dyDescent="0.35">
      <c r="A74" s="6">
        <v>45525</v>
      </c>
      <c r="B74" s="5">
        <v>0.96348725086577058</v>
      </c>
      <c r="S74" s="5">
        <v>8291.1937227088165</v>
      </c>
      <c r="T74" s="5">
        <v>2085394.6546965488</v>
      </c>
      <c r="U74" s="5">
        <f t="shared" si="38"/>
        <v>0.97128942444796396</v>
      </c>
      <c r="V74">
        <v>17983</v>
      </c>
      <c r="W74">
        <v>3421514</v>
      </c>
    </row>
    <row r="75" spans="1:23" x14ac:dyDescent="0.35">
      <c r="A75" s="6">
        <v>45526</v>
      </c>
      <c r="B75" s="5">
        <v>0.96766772920383293</v>
      </c>
      <c r="S75" s="5">
        <v>7215.6513031947225</v>
      </c>
      <c r="T75" s="5">
        <v>2092610.3059997438</v>
      </c>
      <c r="U75" s="5">
        <f t="shared" si="38"/>
        <v>0.9746501723934492</v>
      </c>
      <c r="V75">
        <v>25911</v>
      </c>
      <c r="W75">
        <v>3447425</v>
      </c>
    </row>
    <row r="76" spans="1:23" x14ac:dyDescent="0.35">
      <c r="A76" s="6">
        <v>45527</v>
      </c>
      <c r="B76" s="5">
        <v>0.97151944506882781</v>
      </c>
      <c r="S76" s="5">
        <v>5927.7063513089761</v>
      </c>
      <c r="T76" s="5">
        <v>2098538.0123510528</v>
      </c>
      <c r="U76" s="5">
        <f t="shared" si="38"/>
        <v>0.97741104956233082</v>
      </c>
      <c r="V76">
        <v>15783</v>
      </c>
      <c r="W76">
        <v>3463208</v>
      </c>
    </row>
    <row r="77" spans="1:23" x14ac:dyDescent="0.35">
      <c r="A77" s="6">
        <v>45528</v>
      </c>
      <c r="B77" s="5">
        <v>0.97493954465802257</v>
      </c>
      <c r="S77" s="5">
        <v>5656.9927960858913</v>
      </c>
      <c r="T77" s="5">
        <v>2104195.0051471386</v>
      </c>
      <c r="U77" s="5">
        <f t="shared" si="38"/>
        <v>0.98004583970367987</v>
      </c>
      <c r="V77">
        <v>10009</v>
      </c>
      <c r="W77">
        <v>3473217</v>
      </c>
    </row>
    <row r="78" spans="1:23" x14ac:dyDescent="0.35">
      <c r="A78" s="6">
        <v>45529</v>
      </c>
      <c r="B78" s="5">
        <v>0.97817739443870177</v>
      </c>
      <c r="S78" s="5">
        <v>5086.3146516996367</v>
      </c>
      <c r="T78" s="5">
        <v>2109281.3197988374</v>
      </c>
      <c r="U78" s="5">
        <f t="shared" si="38"/>
        <v>0.98241483188436074</v>
      </c>
      <c r="V78">
        <v>2880</v>
      </c>
      <c r="W78">
        <v>3476097</v>
      </c>
    </row>
    <row r="79" spans="1:23" x14ac:dyDescent="0.35">
      <c r="A79" s="6">
        <v>45530</v>
      </c>
      <c r="B79" s="5">
        <v>0.98114324736007674</v>
      </c>
      <c r="S79" s="5">
        <v>4803.0339857898934</v>
      </c>
      <c r="T79" s="5">
        <v>2114084.3537846282</v>
      </c>
      <c r="U79" s="5">
        <f t="shared" si="38"/>
        <v>0.98465188380408075</v>
      </c>
      <c r="V79">
        <v>7972</v>
      </c>
      <c r="W79">
        <v>3484069</v>
      </c>
    </row>
    <row r="80" spans="1:23" x14ac:dyDescent="0.35">
      <c r="A80" s="6">
        <v>45531</v>
      </c>
      <c r="B80" s="5">
        <v>0.98381683493085659</v>
      </c>
      <c r="S80" s="5">
        <v>5884.6162047047965</v>
      </c>
      <c r="T80" s="5">
        <v>2119968.9699893328</v>
      </c>
      <c r="U80" s="5">
        <f t="shared" si="38"/>
        <v>0.98739269138872299</v>
      </c>
      <c r="V80">
        <v>2903</v>
      </c>
      <c r="W80">
        <v>3486972</v>
      </c>
    </row>
    <row r="81" spans="1:23" x14ac:dyDescent="0.35">
      <c r="A81" s="6">
        <v>45532</v>
      </c>
      <c r="B81" s="5">
        <v>0.98605550407492415</v>
      </c>
      <c r="S81" s="5">
        <v>5318.0078745401697</v>
      </c>
      <c r="T81" s="5">
        <v>2125286.9778638734</v>
      </c>
      <c r="U81" s="5">
        <f t="shared" si="38"/>
        <v>0.98986959656158291</v>
      </c>
      <c r="V81">
        <v>488</v>
      </c>
      <c r="W81">
        <v>3487460</v>
      </c>
    </row>
    <row r="82" spans="1:23" x14ac:dyDescent="0.35">
      <c r="A82" s="6">
        <v>45533</v>
      </c>
      <c r="B82" s="5">
        <v>0.98816058860893319</v>
      </c>
      <c r="S82" s="5">
        <v>3719.4535534111537</v>
      </c>
      <c r="T82" s="5">
        <v>2129006.4314172841</v>
      </c>
      <c r="U82" s="5">
        <f t="shared" si="38"/>
        <v>0.99160196213229967</v>
      </c>
      <c r="V82">
        <v>484</v>
      </c>
      <c r="W82">
        <v>3487944</v>
      </c>
    </row>
    <row r="83" spans="1:23" x14ac:dyDescent="0.35">
      <c r="A83" s="6">
        <v>45534</v>
      </c>
      <c r="B83" s="5">
        <v>0.98997414957564156</v>
      </c>
      <c r="S83" s="5">
        <v>4591.2659907224934</v>
      </c>
      <c r="T83" s="5">
        <v>2133597.697408007</v>
      </c>
      <c r="U83" s="5">
        <f t="shared" si="38"/>
        <v>0.99374038139580634</v>
      </c>
      <c r="V83">
        <v>0</v>
      </c>
      <c r="W83">
        <v>3487944</v>
      </c>
    </row>
    <row r="84" spans="1:23" x14ac:dyDescent="0.35">
      <c r="A84" s="6">
        <v>45535</v>
      </c>
      <c r="B84" s="5">
        <v>0.99148285577450457</v>
      </c>
      <c r="S84" s="5">
        <v>2815.4052568022698</v>
      </c>
      <c r="T84" s="5">
        <v>2136413.1026648087</v>
      </c>
      <c r="U84" s="5">
        <f t="shared" si="38"/>
        <v>0.99505167916158321</v>
      </c>
      <c r="V84">
        <v>488</v>
      </c>
      <c r="W84">
        <v>3488432</v>
      </c>
    </row>
    <row r="85" spans="1:23" x14ac:dyDescent="0.35">
      <c r="A85" s="6">
        <v>45536</v>
      </c>
      <c r="B85" s="5">
        <v>0.99270105946842246</v>
      </c>
      <c r="S85" s="5">
        <v>2639.6905744394553</v>
      </c>
      <c r="T85" s="5">
        <v>2139052.7932392489</v>
      </c>
      <c r="U85" s="5">
        <f t="shared" si="38"/>
        <v>0.99628113639309313</v>
      </c>
      <c r="V85">
        <v>968</v>
      </c>
      <c r="W85">
        <v>3489400</v>
      </c>
    </row>
    <row r="86" spans="1:23" x14ac:dyDescent="0.35">
      <c r="A86" s="6">
        <v>45537</v>
      </c>
      <c r="B86" s="5">
        <v>0.99383903276362562</v>
      </c>
      <c r="S86" s="5">
        <v>1634.4493305462195</v>
      </c>
      <c r="T86" s="5">
        <v>2140687.2425697944</v>
      </c>
      <c r="U86" s="5">
        <f t="shared" si="38"/>
        <v>0.99704239438614473</v>
      </c>
      <c r="V86">
        <v>488</v>
      </c>
      <c r="W86">
        <v>3489888</v>
      </c>
    </row>
    <row r="87" spans="1:23" x14ac:dyDescent="0.35">
      <c r="A87" s="6">
        <v>45538</v>
      </c>
      <c r="B87" s="5">
        <v>0.99482150384378965</v>
      </c>
      <c r="S87" s="5">
        <v>1289.8117204912744</v>
      </c>
      <c r="T87" s="5">
        <v>2141977.0542902858</v>
      </c>
      <c r="U87" s="5">
        <f t="shared" si="38"/>
        <v>0.99764313462532239</v>
      </c>
      <c r="V87">
        <v>3233</v>
      </c>
      <c r="W87">
        <v>3493121</v>
      </c>
    </row>
    <row r="88" spans="1:23" x14ac:dyDescent="0.35">
      <c r="A88" s="6">
        <v>45539</v>
      </c>
      <c r="B88" s="5">
        <v>0.99563902752482991</v>
      </c>
      <c r="S88" s="5">
        <v>1316.648545868519</v>
      </c>
      <c r="T88" s="5">
        <v>2143293.7028361545</v>
      </c>
      <c r="U88" s="5">
        <f t="shared" si="38"/>
        <v>0.99825637433294179</v>
      </c>
      <c r="V88">
        <v>975</v>
      </c>
      <c r="W88">
        <v>3494096</v>
      </c>
    </row>
    <row r="89" spans="1:23" x14ac:dyDescent="0.35">
      <c r="A89" s="6">
        <v>45540</v>
      </c>
      <c r="B89" s="5">
        <v>0.99639207728872248</v>
      </c>
      <c r="S89" s="5">
        <v>483.920742843261</v>
      </c>
      <c r="T89" s="5">
        <v>2143777.6235789978</v>
      </c>
      <c r="U89" s="5">
        <f t="shared" si="38"/>
        <v>0.99848176433225733</v>
      </c>
      <c r="V89">
        <v>0</v>
      </c>
      <c r="W89">
        <v>3494096</v>
      </c>
    </row>
    <row r="90" spans="1:23" x14ac:dyDescent="0.35">
      <c r="A90" s="6">
        <v>45541</v>
      </c>
      <c r="B90" s="5">
        <v>0.9970385396391509</v>
      </c>
      <c r="S90" s="5">
        <v>729.16152283080316</v>
      </c>
      <c r="T90" s="5">
        <v>2144506.7851018286</v>
      </c>
      <c r="U90" s="5">
        <f t="shared" si="38"/>
        <v>0.99882137720804798</v>
      </c>
      <c r="V90">
        <v>2439</v>
      </c>
      <c r="W90">
        <v>3496535</v>
      </c>
    </row>
    <row r="91" spans="1:23" x14ac:dyDescent="0.35">
      <c r="A91" s="6">
        <v>45542</v>
      </c>
      <c r="B91" s="5">
        <v>0.99758685282792148</v>
      </c>
      <c r="S91" s="5">
        <v>724.9701573537792</v>
      </c>
      <c r="T91" s="5">
        <v>2145231.7552591818</v>
      </c>
      <c r="U91" s="5">
        <f t="shared" si="38"/>
        <v>0.99915903792147298</v>
      </c>
      <c r="V91">
        <v>0</v>
      </c>
      <c r="W91">
        <v>3496535</v>
      </c>
    </row>
    <row r="92" spans="1:23" x14ac:dyDescent="0.35">
      <c r="A92" s="6">
        <v>45543</v>
      </c>
      <c r="B92" s="5">
        <v>0.99807904178332219</v>
      </c>
      <c r="S92" s="5">
        <v>467.03116677687797</v>
      </c>
      <c r="T92" s="5">
        <v>2145698.7864259593</v>
      </c>
      <c r="U92" s="5">
        <f t="shared" si="38"/>
        <v>0.99937656146415443</v>
      </c>
      <c r="V92">
        <v>488</v>
      </c>
      <c r="W92">
        <v>3497023</v>
      </c>
    </row>
    <row r="93" spans="1:23" x14ac:dyDescent="0.35">
      <c r="A93" s="6">
        <v>45544</v>
      </c>
      <c r="B93" s="5">
        <v>0.99849569651685366</v>
      </c>
      <c r="S93" s="5">
        <v>601.38364865381914</v>
      </c>
      <c r="T93" s="5">
        <v>2146300.1700746128</v>
      </c>
      <c r="U93" s="5">
        <f t="shared" si="38"/>
        <v>0.99965666076174187</v>
      </c>
      <c r="V93">
        <v>0</v>
      </c>
      <c r="W93">
        <v>3497023</v>
      </c>
    </row>
    <row r="94" spans="1:23" x14ac:dyDescent="0.35">
      <c r="A94" s="6">
        <v>45545</v>
      </c>
      <c r="B94" s="5">
        <v>0.99881046146740116</v>
      </c>
      <c r="S94" s="5">
        <v>267.18918918918916</v>
      </c>
      <c r="T94" s="5">
        <v>2146467.0079124505</v>
      </c>
      <c r="U94" s="5">
        <f t="shared" si="38"/>
        <v>0.99973436683388728</v>
      </c>
      <c r="V94">
        <v>2926</v>
      </c>
      <c r="W94">
        <v>3499949</v>
      </c>
    </row>
    <row r="95" spans="1:23" x14ac:dyDescent="0.35">
      <c r="A95" s="6">
        <v>45546</v>
      </c>
      <c r="B95" s="5">
        <v>0.99909436316289879</v>
      </c>
      <c r="S95" s="5">
        <v>155.56756756756758</v>
      </c>
      <c r="T95" s="5">
        <v>2146562.4943989371</v>
      </c>
      <c r="U95" s="5">
        <f t="shared" si="38"/>
        <v>0.99977884043714182</v>
      </c>
      <c r="V95">
        <v>975</v>
      </c>
      <c r="W95">
        <v>3500924</v>
      </c>
    </row>
    <row r="96" spans="1:23" x14ac:dyDescent="0.35">
      <c r="A96" s="6">
        <v>45547</v>
      </c>
      <c r="B96" s="5">
        <v>0.99934003034213537</v>
      </c>
      <c r="S96" s="5">
        <v>224.86486486486487</v>
      </c>
      <c r="T96" s="5">
        <v>2146727.2781827208</v>
      </c>
      <c r="U96" s="5">
        <f t="shared" si="38"/>
        <v>0.99985558981700107</v>
      </c>
      <c r="V96">
        <v>1951</v>
      </c>
      <c r="W96">
        <v>3502875</v>
      </c>
    </row>
    <row r="97" spans="1:23" x14ac:dyDescent="0.35">
      <c r="A97" s="6">
        <v>45548</v>
      </c>
      <c r="B97" s="5">
        <v>0.99954945223170366</v>
      </c>
      <c r="S97" s="5">
        <v>171.32432432432432</v>
      </c>
      <c r="T97" s="5">
        <v>2146878.4133178559</v>
      </c>
      <c r="U97" s="5">
        <f t="shared" si="38"/>
        <v>0.99992598222837925</v>
      </c>
      <c r="V97">
        <v>0</v>
      </c>
      <c r="W97">
        <v>3502875</v>
      </c>
    </row>
    <row r="98" spans="1:23" x14ac:dyDescent="0.35">
      <c r="A98" s="6">
        <v>45549</v>
      </c>
      <c r="B98" s="5">
        <v>0.99970827572750631</v>
      </c>
      <c r="S98" s="5">
        <v>62.864864864864863</v>
      </c>
      <c r="T98" s="5">
        <v>2146911.0079124505</v>
      </c>
      <c r="U98" s="5">
        <f t="shared" si="38"/>
        <v>0.99994116342439532</v>
      </c>
      <c r="V98">
        <v>0</v>
      </c>
      <c r="W98">
        <v>3502875</v>
      </c>
    </row>
    <row r="99" spans="1:23" x14ac:dyDescent="0.35">
      <c r="A99" s="6">
        <v>45550</v>
      </c>
      <c r="B99" s="5">
        <v>0.99984670967922673</v>
      </c>
      <c r="S99" s="5">
        <v>54.243243243243242</v>
      </c>
      <c r="T99" s="5">
        <v>2146945.0619665044</v>
      </c>
      <c r="U99" s="5">
        <f t="shared" si="38"/>
        <v>0.99995702437545686</v>
      </c>
      <c r="V99">
        <v>0</v>
      </c>
      <c r="W99">
        <v>3502875</v>
      </c>
    </row>
    <row r="100" spans="1:23" x14ac:dyDescent="0.35">
      <c r="A100" s="6">
        <v>45551</v>
      </c>
      <c r="B100" s="5">
        <v>0.99992916247237673</v>
      </c>
      <c r="S100" s="5">
        <v>11.54054054054054</v>
      </c>
      <c r="T100" s="5">
        <v>2146956.602507045</v>
      </c>
      <c r="U100" s="5">
        <f t="shared" si="38"/>
        <v>0.99996239947553889</v>
      </c>
      <c r="V100">
        <v>0</v>
      </c>
      <c r="W100">
        <v>3502875</v>
      </c>
    </row>
    <row r="101" spans="1:23" x14ac:dyDescent="0.35">
      <c r="A101" s="6">
        <v>45552</v>
      </c>
      <c r="B101" s="5">
        <v>0.99997105408460529</v>
      </c>
      <c r="S101" s="5">
        <v>36.486486486486484</v>
      </c>
      <c r="T101" s="5">
        <v>2146993.0889935317</v>
      </c>
      <c r="U101" s="5">
        <f t="shared" si="38"/>
        <v>0.9999793933516764</v>
      </c>
      <c r="V101">
        <v>0</v>
      </c>
      <c r="W101">
        <v>3502875</v>
      </c>
    </row>
    <row r="102" spans="1:23" x14ac:dyDescent="0.35">
      <c r="A102" s="6">
        <v>45553</v>
      </c>
      <c r="B102" s="5">
        <v>1</v>
      </c>
      <c r="S102" s="5">
        <v>21.378378378378379</v>
      </c>
      <c r="T102" s="5">
        <v>2147004.4673719099</v>
      </c>
      <c r="U102" s="5">
        <f t="shared" si="38"/>
        <v>0.99998469292341996</v>
      </c>
      <c r="V102">
        <v>0</v>
      </c>
      <c r="W102">
        <v>3502875</v>
      </c>
    </row>
    <row r="103" spans="1:23" x14ac:dyDescent="0.35">
      <c r="A103" s="6">
        <v>45554</v>
      </c>
      <c r="B103" s="5">
        <v>1</v>
      </c>
      <c r="S103" s="5">
        <v>33.777777777777779</v>
      </c>
      <c r="T103" s="5">
        <v>2147037.3322367747</v>
      </c>
      <c r="U103" s="5">
        <f t="shared" si="38"/>
        <v>1</v>
      </c>
      <c r="V103">
        <v>0</v>
      </c>
      <c r="W103">
        <v>3502875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21BAB-FC0F-4AC3-8FD2-2ED6DF0EDD9C}">
  <dimension ref="A1:BD1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5" sqref="G15"/>
    </sheetView>
  </sheetViews>
  <sheetFormatPr defaultRowHeight="14.5" x14ac:dyDescent="0.35"/>
  <cols>
    <col min="1" max="1" width="13.81640625" customWidth="1"/>
  </cols>
  <sheetData>
    <row r="1" spans="1:56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</row>
    <row r="2" spans="1:56" x14ac:dyDescent="0.35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</row>
    <row r="3" spans="1:56" x14ac:dyDescent="0.35">
      <c r="A3" s="1">
        <v>44349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</row>
    <row r="4" spans="1:56" x14ac:dyDescent="0.35">
      <c r="A4" s="1">
        <v>44350</v>
      </c>
      <c r="B4">
        <v>0</v>
      </c>
      <c r="C4">
        <v>0</v>
      </c>
      <c r="D4">
        <v>2.2000000000000002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</row>
    <row r="5" spans="1:56" x14ac:dyDescent="0.35">
      <c r="A5" s="1">
        <v>44351</v>
      </c>
      <c r="B5">
        <v>0</v>
      </c>
      <c r="C5">
        <v>0</v>
      </c>
      <c r="D5">
        <v>2.2000000000000002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239.43191379999999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</row>
    <row r="6" spans="1:56" x14ac:dyDescent="0.35">
      <c r="A6" s="1">
        <v>44352</v>
      </c>
      <c r="B6">
        <v>0</v>
      </c>
      <c r="C6">
        <v>0</v>
      </c>
      <c r="D6">
        <v>2.2000000000000002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335.8814643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</row>
    <row r="7" spans="1:56" x14ac:dyDescent="0.35">
      <c r="A7" s="1">
        <v>44353</v>
      </c>
      <c r="B7">
        <v>0</v>
      </c>
      <c r="C7">
        <v>0</v>
      </c>
      <c r="D7">
        <v>2.2000000000000002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</row>
    <row r="8" spans="1:56" x14ac:dyDescent="0.35">
      <c r="A8" s="1">
        <v>44354</v>
      </c>
      <c r="B8">
        <v>0</v>
      </c>
      <c r="C8">
        <v>0</v>
      </c>
      <c r="D8">
        <v>2.2000000000000002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</row>
    <row r="9" spans="1:56" x14ac:dyDescent="0.35">
      <c r="A9" s="1">
        <v>44355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864.83261679999998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493.71429069999999</v>
      </c>
      <c r="AF9">
        <v>0</v>
      </c>
      <c r="AG9">
        <v>0</v>
      </c>
      <c r="AH9">
        <v>0</v>
      </c>
      <c r="AI9">
        <v>420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</row>
    <row r="10" spans="1:56" x14ac:dyDescent="0.35">
      <c r="A10" s="1">
        <v>44356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359.14787059999998</v>
      </c>
      <c r="P10">
        <v>0</v>
      </c>
      <c r="Q10">
        <v>0</v>
      </c>
      <c r="R10">
        <v>0</v>
      </c>
      <c r="S10">
        <v>0</v>
      </c>
      <c r="T10">
        <v>0</v>
      </c>
      <c r="U10">
        <v>935.02019589999998</v>
      </c>
      <c r="V10">
        <v>0</v>
      </c>
      <c r="W10">
        <v>0</v>
      </c>
      <c r="X10">
        <v>0</v>
      </c>
      <c r="Y10">
        <v>1880.8160820000001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394.64662060000001</v>
      </c>
      <c r="AF10">
        <v>0</v>
      </c>
      <c r="AG10">
        <v>0</v>
      </c>
      <c r="AH10">
        <v>0</v>
      </c>
      <c r="AI10">
        <v>433</v>
      </c>
      <c r="AJ10">
        <v>308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181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</row>
    <row r="11" spans="1:56" x14ac:dyDescent="0.35">
      <c r="A11" s="18">
        <v>44357</v>
      </c>
      <c r="B11" s="3">
        <v>0</v>
      </c>
      <c r="C11" s="3">
        <v>0</v>
      </c>
      <c r="D11" s="3">
        <v>2.6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236.47005669999999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397.05650420000001</v>
      </c>
      <c r="T11" s="3">
        <v>269.678988</v>
      </c>
      <c r="U11" s="3">
        <v>623.34679719999997</v>
      </c>
      <c r="V11" s="3">
        <v>0</v>
      </c>
      <c r="W11" s="3">
        <v>675.67233829999998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1725.4857500000001</v>
      </c>
      <c r="AE11" s="3">
        <v>2.6</v>
      </c>
      <c r="AF11" s="3">
        <v>349.76531770000003</v>
      </c>
      <c r="AG11" s="3">
        <v>349.76531770000003</v>
      </c>
      <c r="AH11" s="3">
        <v>411</v>
      </c>
      <c r="AI11" s="3">
        <v>0</v>
      </c>
      <c r="AJ11" s="3">
        <v>900</v>
      </c>
      <c r="AK11" s="3">
        <v>294</v>
      </c>
      <c r="AL11" s="3">
        <v>232</v>
      </c>
      <c r="AM11" s="3">
        <v>0</v>
      </c>
      <c r="AN11" s="3">
        <v>609</v>
      </c>
      <c r="AO11" s="3">
        <v>807</v>
      </c>
      <c r="AP11" s="3">
        <v>0</v>
      </c>
      <c r="AQ11" s="3">
        <v>379</v>
      </c>
      <c r="AR11" s="3">
        <v>2187</v>
      </c>
      <c r="AS11" s="3">
        <v>0</v>
      </c>
      <c r="AT11" s="3">
        <v>0</v>
      </c>
      <c r="AU11" s="3">
        <v>0</v>
      </c>
      <c r="AV11" s="3">
        <v>285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387</v>
      </c>
      <c r="BC11" s="3">
        <v>514</v>
      </c>
      <c r="BD11">
        <v>0</v>
      </c>
    </row>
    <row r="12" spans="1:56" x14ac:dyDescent="0.35">
      <c r="A12" s="1">
        <v>44358</v>
      </c>
      <c r="B12">
        <v>0</v>
      </c>
      <c r="C12">
        <v>0</v>
      </c>
      <c r="D12">
        <v>2.6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3222.1041690000002</v>
      </c>
      <c r="L12">
        <v>0</v>
      </c>
      <c r="M12">
        <v>0</v>
      </c>
      <c r="N12">
        <v>4755.5042299999996</v>
      </c>
      <c r="O12">
        <v>0</v>
      </c>
      <c r="P12">
        <v>814.13248180000005</v>
      </c>
      <c r="Q12">
        <v>1202.82005</v>
      </c>
      <c r="R12">
        <v>213.74275</v>
      </c>
      <c r="S12">
        <v>1396.1019020000001</v>
      </c>
      <c r="T12">
        <v>251.08043710000001</v>
      </c>
      <c r="U12">
        <v>1508.09709</v>
      </c>
      <c r="V12">
        <v>1367.0363150000001</v>
      </c>
      <c r="W12">
        <v>1340.2680809999999</v>
      </c>
      <c r="X12">
        <v>0</v>
      </c>
      <c r="Y12">
        <v>2226.8862410000002</v>
      </c>
      <c r="Z12">
        <v>0</v>
      </c>
      <c r="AA12">
        <v>0</v>
      </c>
      <c r="AB12">
        <v>0</v>
      </c>
      <c r="AC12">
        <v>0</v>
      </c>
      <c r="AD12">
        <v>1729.6867460000001</v>
      </c>
      <c r="AE12">
        <v>1593.3669339999999</v>
      </c>
      <c r="AF12">
        <v>962.49380740000004</v>
      </c>
      <c r="AG12">
        <v>962.49380740000004</v>
      </c>
      <c r="AH12">
        <v>0</v>
      </c>
      <c r="AI12">
        <v>873</v>
      </c>
      <c r="AJ12">
        <v>154</v>
      </c>
      <c r="AK12">
        <v>1367</v>
      </c>
      <c r="AL12">
        <v>231</v>
      </c>
      <c r="AM12">
        <v>0</v>
      </c>
      <c r="AN12">
        <v>610</v>
      </c>
      <c r="AO12">
        <v>256</v>
      </c>
      <c r="AP12">
        <v>0</v>
      </c>
      <c r="AQ12">
        <v>515</v>
      </c>
      <c r="AR12">
        <v>1681</v>
      </c>
      <c r="AS12">
        <v>1824</v>
      </c>
      <c r="AT12">
        <v>0</v>
      </c>
      <c r="AU12">
        <v>243</v>
      </c>
      <c r="AV12">
        <v>427</v>
      </c>
      <c r="AW12">
        <v>0</v>
      </c>
      <c r="AX12">
        <v>0</v>
      </c>
      <c r="AY12">
        <v>0</v>
      </c>
      <c r="AZ12">
        <v>276</v>
      </c>
      <c r="BA12">
        <v>458</v>
      </c>
      <c r="BB12">
        <v>645</v>
      </c>
      <c r="BC12">
        <v>0</v>
      </c>
      <c r="BD12">
        <v>1025</v>
      </c>
    </row>
    <row r="13" spans="1:56" x14ac:dyDescent="0.35">
      <c r="A13" s="1">
        <v>44359</v>
      </c>
      <c r="B13">
        <v>0</v>
      </c>
      <c r="C13">
        <v>0</v>
      </c>
      <c r="D13">
        <v>2.6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5108.3929429999998</v>
      </c>
      <c r="L13">
        <v>2496.737936</v>
      </c>
      <c r="M13">
        <v>0</v>
      </c>
      <c r="N13">
        <v>4809.7753199999997</v>
      </c>
      <c r="O13">
        <v>750.21999649999998</v>
      </c>
      <c r="P13">
        <v>286.7966697</v>
      </c>
      <c r="Q13">
        <v>1266.126368</v>
      </c>
      <c r="R13">
        <v>969.47604460000002</v>
      </c>
      <c r="S13">
        <v>0</v>
      </c>
      <c r="T13">
        <v>269.678988</v>
      </c>
      <c r="U13">
        <v>1829.8244689999999</v>
      </c>
      <c r="V13">
        <v>462.37993</v>
      </c>
      <c r="W13">
        <v>664.59574259999999</v>
      </c>
      <c r="X13">
        <v>1097.6211479999999</v>
      </c>
      <c r="Y13">
        <v>2272.0258269999999</v>
      </c>
      <c r="Z13">
        <v>0</v>
      </c>
      <c r="AA13">
        <v>2000.2878929999999</v>
      </c>
      <c r="AB13">
        <v>5028.7906999999996</v>
      </c>
      <c r="AC13">
        <v>0</v>
      </c>
      <c r="AD13">
        <v>429.05839980000002</v>
      </c>
      <c r="AE13">
        <v>767.5323386</v>
      </c>
      <c r="AF13">
        <v>1290.284341</v>
      </c>
      <c r="AG13">
        <v>1290.284341</v>
      </c>
      <c r="AH13">
        <v>0</v>
      </c>
      <c r="AI13">
        <v>146</v>
      </c>
      <c r="AJ13">
        <v>0</v>
      </c>
      <c r="AK13">
        <v>303</v>
      </c>
      <c r="AL13">
        <v>708</v>
      </c>
      <c r="AM13">
        <v>0</v>
      </c>
      <c r="AN13">
        <v>1004</v>
      </c>
      <c r="AO13">
        <v>264</v>
      </c>
      <c r="AP13">
        <v>0</v>
      </c>
      <c r="AQ13">
        <v>2253</v>
      </c>
      <c r="AR13">
        <v>1310</v>
      </c>
      <c r="AS13">
        <v>376</v>
      </c>
      <c r="AT13">
        <v>654</v>
      </c>
      <c r="AU13">
        <v>1219</v>
      </c>
      <c r="AV13">
        <v>0</v>
      </c>
      <c r="AW13">
        <v>1042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1029</v>
      </c>
      <c r="BD13">
        <v>0</v>
      </c>
    </row>
    <row r="14" spans="1:56" x14ac:dyDescent="0.35">
      <c r="A14" s="1">
        <v>44360</v>
      </c>
      <c r="B14">
        <v>0</v>
      </c>
      <c r="C14">
        <v>0</v>
      </c>
      <c r="D14">
        <v>2.6</v>
      </c>
      <c r="E14">
        <v>0</v>
      </c>
      <c r="F14">
        <v>0</v>
      </c>
      <c r="G14">
        <v>0</v>
      </c>
      <c r="H14">
        <v>0</v>
      </c>
      <c r="I14">
        <v>670.60974139999996</v>
      </c>
      <c r="J14">
        <v>3725.2363970000001</v>
      </c>
      <c r="K14">
        <v>4704.7124659999999</v>
      </c>
      <c r="L14">
        <v>2275.0027730000002</v>
      </c>
      <c r="M14">
        <v>5227.6773240000002</v>
      </c>
      <c r="N14">
        <v>3344.4558999999999</v>
      </c>
      <c r="O14">
        <v>6121.4759279999998</v>
      </c>
      <c r="P14">
        <v>786.37796539999999</v>
      </c>
      <c r="Q14">
        <v>4639.4487630000003</v>
      </c>
      <c r="R14">
        <v>0</v>
      </c>
      <c r="S14">
        <v>550.7557961</v>
      </c>
      <c r="T14">
        <v>1701.767407</v>
      </c>
      <c r="U14">
        <v>1136.0998079999999</v>
      </c>
      <c r="V14">
        <v>0</v>
      </c>
      <c r="W14">
        <v>974.74042250000002</v>
      </c>
      <c r="X14">
        <v>0</v>
      </c>
      <c r="Y14">
        <v>2317.1654130000002</v>
      </c>
      <c r="Z14">
        <v>1578.316358</v>
      </c>
      <c r="AA14">
        <v>508.09000479999997</v>
      </c>
      <c r="AB14">
        <v>3193.1508439999998</v>
      </c>
      <c r="AC14">
        <v>0</v>
      </c>
      <c r="AD14">
        <v>1734.7279410000001</v>
      </c>
      <c r="AE14">
        <v>2.6</v>
      </c>
      <c r="AF14">
        <v>522.99812029999998</v>
      </c>
      <c r="AG14">
        <v>522.99812029999998</v>
      </c>
      <c r="AH14">
        <v>2027</v>
      </c>
      <c r="AI14">
        <v>562</v>
      </c>
      <c r="AJ14">
        <v>308</v>
      </c>
      <c r="AK14">
        <v>1002</v>
      </c>
      <c r="AL14">
        <v>0</v>
      </c>
      <c r="AM14">
        <v>0</v>
      </c>
      <c r="AN14">
        <v>0</v>
      </c>
      <c r="AO14">
        <v>1350</v>
      </c>
      <c r="AP14">
        <v>500</v>
      </c>
      <c r="AQ14">
        <v>683</v>
      </c>
      <c r="AR14">
        <v>728</v>
      </c>
      <c r="AS14">
        <v>1004</v>
      </c>
      <c r="AT14">
        <v>332</v>
      </c>
      <c r="AU14">
        <v>2185</v>
      </c>
      <c r="AV14">
        <v>848</v>
      </c>
      <c r="AW14">
        <v>1409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340</v>
      </c>
      <c r="BD14">
        <v>678</v>
      </c>
    </row>
    <row r="15" spans="1:56" x14ac:dyDescent="0.35">
      <c r="A15" s="1">
        <v>44361</v>
      </c>
      <c r="B15">
        <v>3301.73749</v>
      </c>
      <c r="C15">
        <v>2428.1772289999999</v>
      </c>
      <c r="D15">
        <v>2.6</v>
      </c>
      <c r="E15">
        <v>3483.1856990000001</v>
      </c>
      <c r="F15">
        <v>0</v>
      </c>
      <c r="G15">
        <v>0</v>
      </c>
      <c r="H15">
        <v>2748.0104689999998</v>
      </c>
      <c r="I15">
        <v>3959.1767420000001</v>
      </c>
      <c r="J15">
        <v>7619.5820990000002</v>
      </c>
      <c r="K15">
        <v>5372.6201639999999</v>
      </c>
      <c r="L15">
        <v>2820.471274</v>
      </c>
      <c r="M15">
        <v>1562.3914460000001</v>
      </c>
      <c r="N15">
        <v>2048.7336340000002</v>
      </c>
      <c r="O15">
        <v>742.23893269999996</v>
      </c>
      <c r="P15">
        <v>804.88097630000004</v>
      </c>
      <c r="Q15">
        <v>1980.58339</v>
      </c>
      <c r="R15">
        <v>496.18852679999998</v>
      </c>
      <c r="S15">
        <v>2407.9555740000001</v>
      </c>
      <c r="T15">
        <v>1311.197838</v>
      </c>
      <c r="U15">
        <v>6947.3005949999997</v>
      </c>
      <c r="V15">
        <v>472.43166760000003</v>
      </c>
      <c r="W15">
        <v>1971.6340359999999</v>
      </c>
      <c r="X15">
        <v>0</v>
      </c>
      <c r="Y15">
        <v>1775.4903810000001</v>
      </c>
      <c r="Z15">
        <v>2297.1113249999999</v>
      </c>
      <c r="AA15">
        <v>1944.5836730000001</v>
      </c>
      <c r="AB15">
        <v>4319.0974560000004</v>
      </c>
      <c r="AC15">
        <v>576.71720660000005</v>
      </c>
      <c r="AD15">
        <v>1669.1924039999999</v>
      </c>
      <c r="AE15">
        <v>2.6</v>
      </c>
      <c r="AF15">
        <v>1236.2629959999999</v>
      </c>
      <c r="AG15">
        <v>1236.2629959999999</v>
      </c>
      <c r="AH15">
        <v>335</v>
      </c>
      <c r="AI15">
        <v>288</v>
      </c>
      <c r="AJ15">
        <v>372</v>
      </c>
      <c r="AK15">
        <v>1347</v>
      </c>
      <c r="AL15">
        <v>343</v>
      </c>
      <c r="AM15">
        <v>0</v>
      </c>
      <c r="AN15">
        <v>412</v>
      </c>
      <c r="AO15">
        <v>1767</v>
      </c>
      <c r="AP15">
        <v>254</v>
      </c>
      <c r="AQ15">
        <v>679</v>
      </c>
      <c r="AR15">
        <v>1967</v>
      </c>
      <c r="AS15">
        <v>1226</v>
      </c>
      <c r="AT15">
        <v>667</v>
      </c>
      <c r="AU15">
        <v>956</v>
      </c>
      <c r="AV15">
        <v>1126</v>
      </c>
      <c r="AW15">
        <v>468</v>
      </c>
      <c r="AX15">
        <v>0</v>
      </c>
      <c r="AY15">
        <v>393</v>
      </c>
      <c r="AZ15">
        <v>0</v>
      </c>
      <c r="BA15">
        <v>0</v>
      </c>
      <c r="BB15">
        <v>0</v>
      </c>
      <c r="BC15">
        <v>1701</v>
      </c>
      <c r="BD15">
        <v>342</v>
      </c>
    </row>
    <row r="16" spans="1:56" x14ac:dyDescent="0.35">
      <c r="A16" s="1">
        <v>44362</v>
      </c>
      <c r="B16">
        <v>652.07460140000001</v>
      </c>
      <c r="C16">
        <v>1079.9741750000001</v>
      </c>
      <c r="D16">
        <v>2145.9407489999999</v>
      </c>
      <c r="E16">
        <v>882.85731710000005</v>
      </c>
      <c r="F16">
        <v>0</v>
      </c>
      <c r="G16">
        <v>0</v>
      </c>
      <c r="H16">
        <v>540.40373239999997</v>
      </c>
      <c r="I16">
        <v>6099.9693779999998</v>
      </c>
      <c r="J16">
        <v>4846.1895029999996</v>
      </c>
      <c r="K16">
        <v>4308.3716340000001</v>
      </c>
      <c r="L16">
        <v>1432.4091530000001</v>
      </c>
      <c r="M16">
        <v>396.93188079999999</v>
      </c>
      <c r="N16">
        <v>1506.0227379999999</v>
      </c>
      <c r="O16">
        <v>2250.6599890000002</v>
      </c>
      <c r="P16">
        <v>0</v>
      </c>
      <c r="Q16">
        <v>4214.3920539999999</v>
      </c>
      <c r="R16">
        <v>0</v>
      </c>
      <c r="S16">
        <v>0</v>
      </c>
      <c r="T16">
        <v>2166.7311800000002</v>
      </c>
      <c r="U16">
        <v>2141.4978679999999</v>
      </c>
      <c r="V16">
        <v>1246.415463</v>
      </c>
      <c r="W16">
        <v>3001.7574370000002</v>
      </c>
      <c r="X16">
        <v>0</v>
      </c>
      <c r="Y16">
        <v>0</v>
      </c>
      <c r="Z16">
        <v>519.80171280000002</v>
      </c>
      <c r="AA16">
        <v>1024.6200429999999</v>
      </c>
      <c r="AB16">
        <v>9938.1803080000009</v>
      </c>
      <c r="AC16">
        <v>1370.831369</v>
      </c>
      <c r="AD16">
        <v>857.8433728</v>
      </c>
      <c r="AE16">
        <v>0</v>
      </c>
      <c r="AF16">
        <v>1249.9972359999999</v>
      </c>
      <c r="AG16">
        <v>1249.9972359999999</v>
      </c>
      <c r="AH16">
        <v>669</v>
      </c>
      <c r="AI16">
        <v>0</v>
      </c>
      <c r="AJ16">
        <v>972</v>
      </c>
      <c r="AK16">
        <v>1597</v>
      </c>
      <c r="AL16">
        <v>238</v>
      </c>
      <c r="AM16">
        <v>2153</v>
      </c>
      <c r="AN16">
        <v>400</v>
      </c>
      <c r="AO16">
        <v>531</v>
      </c>
      <c r="AP16">
        <v>180</v>
      </c>
      <c r="AQ16">
        <v>258</v>
      </c>
      <c r="AR16">
        <v>3848</v>
      </c>
      <c r="AS16">
        <v>2626</v>
      </c>
      <c r="AT16">
        <v>332</v>
      </c>
      <c r="AU16">
        <v>368</v>
      </c>
      <c r="AV16">
        <v>567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1709</v>
      </c>
    </row>
    <row r="17" spans="1:56" x14ac:dyDescent="0.35">
      <c r="A17" s="1">
        <v>44363</v>
      </c>
      <c r="B17">
        <v>39619</v>
      </c>
      <c r="C17">
        <v>445.23659359999999</v>
      </c>
      <c r="D17">
        <v>560.94499829999995</v>
      </c>
      <c r="E17">
        <v>1601.6864989999999</v>
      </c>
      <c r="F17">
        <v>0</v>
      </c>
      <c r="G17">
        <v>2678.2736359999999</v>
      </c>
      <c r="H17">
        <v>2592.7881200000002</v>
      </c>
      <c r="I17">
        <v>2366.478607</v>
      </c>
      <c r="J17">
        <v>8078.5930689999996</v>
      </c>
      <c r="K17">
        <v>7809.3823149999998</v>
      </c>
      <c r="L17">
        <v>4434.703262</v>
      </c>
      <c r="M17">
        <v>2128.2305099999999</v>
      </c>
      <c r="N17">
        <v>1689.1876649999999</v>
      </c>
      <c r="O17">
        <v>2689.6184979999998</v>
      </c>
      <c r="P17">
        <v>1285.959261</v>
      </c>
      <c r="Q17">
        <v>3644.6351880000002</v>
      </c>
      <c r="R17">
        <v>473.28751779999999</v>
      </c>
      <c r="S17">
        <v>2305.4893790000001</v>
      </c>
      <c r="T17">
        <v>2947.8703169999999</v>
      </c>
      <c r="U17">
        <v>2392.8473829999998</v>
      </c>
      <c r="V17">
        <v>1568.0710670000001</v>
      </c>
      <c r="W17">
        <v>6590.5744480000003</v>
      </c>
      <c r="X17">
        <v>0</v>
      </c>
      <c r="Y17">
        <v>0</v>
      </c>
      <c r="Z17">
        <v>503.44610290000003</v>
      </c>
      <c r="AA17">
        <v>504.71399150000002</v>
      </c>
      <c r="AB17">
        <v>7576.5986940000003</v>
      </c>
      <c r="AC17">
        <v>1653.8575940000001</v>
      </c>
      <c r="AD17">
        <v>2130.4730760000002</v>
      </c>
      <c r="AE17">
        <v>0</v>
      </c>
      <c r="AF17">
        <v>2638.805355</v>
      </c>
      <c r="AG17">
        <v>2638.805355</v>
      </c>
      <c r="AH17">
        <v>0</v>
      </c>
      <c r="AI17">
        <v>1197</v>
      </c>
      <c r="AJ17">
        <v>2119</v>
      </c>
      <c r="AK17">
        <v>854</v>
      </c>
      <c r="AL17">
        <v>444</v>
      </c>
      <c r="AM17">
        <v>2755</v>
      </c>
      <c r="AN17">
        <v>1031</v>
      </c>
      <c r="AO17">
        <v>267</v>
      </c>
      <c r="AP17">
        <v>1058</v>
      </c>
      <c r="AQ17">
        <v>761</v>
      </c>
      <c r="AR17">
        <v>732</v>
      </c>
      <c r="AS17">
        <v>1741</v>
      </c>
      <c r="AT17">
        <v>997</v>
      </c>
      <c r="AU17">
        <v>519</v>
      </c>
      <c r="AV17">
        <v>3108</v>
      </c>
      <c r="AW17">
        <v>1880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510</v>
      </c>
      <c r="BD17">
        <v>2366</v>
      </c>
    </row>
    <row r="18" spans="1:56" x14ac:dyDescent="0.35">
      <c r="A18" s="1">
        <v>44364</v>
      </c>
      <c r="B18">
        <v>1717.8309389999999</v>
      </c>
      <c r="C18">
        <v>7.6</v>
      </c>
      <c r="D18">
        <v>600.08069590000002</v>
      </c>
      <c r="E18">
        <v>2634.0988809999999</v>
      </c>
      <c r="F18">
        <v>7498.8223559999997</v>
      </c>
      <c r="G18">
        <v>3082.0931639999999</v>
      </c>
      <c r="H18">
        <v>1029.0666819999999</v>
      </c>
      <c r="I18">
        <v>2972.6066420000002</v>
      </c>
      <c r="J18">
        <v>8209.0488179999993</v>
      </c>
      <c r="K18">
        <v>6253.3775679999999</v>
      </c>
      <c r="L18">
        <v>13596.8002</v>
      </c>
      <c r="M18">
        <v>1807.3068619999999</v>
      </c>
      <c r="N18">
        <v>3086.668224</v>
      </c>
      <c r="O18">
        <v>2458.1676480000001</v>
      </c>
      <c r="P18">
        <v>397.81473540000002</v>
      </c>
      <c r="Q18">
        <v>6176.887925</v>
      </c>
      <c r="R18">
        <v>259.54476779999999</v>
      </c>
      <c r="S18">
        <v>5251.3924749999996</v>
      </c>
      <c r="T18">
        <v>1311.197838</v>
      </c>
      <c r="U18">
        <v>3669.7029189999998</v>
      </c>
      <c r="V18">
        <v>1196.1567749999999</v>
      </c>
      <c r="W18">
        <v>2082.3999939999999</v>
      </c>
      <c r="X18">
        <v>2193.4804640000002</v>
      </c>
      <c r="Y18">
        <v>2302.118884</v>
      </c>
      <c r="Z18">
        <v>4.5999999999999996</v>
      </c>
      <c r="AA18">
        <v>1529.3340350000001</v>
      </c>
      <c r="AB18">
        <v>6825.1550559999996</v>
      </c>
      <c r="AC18">
        <v>1939.4634530000001</v>
      </c>
      <c r="AD18">
        <v>1580.982806</v>
      </c>
      <c r="AE18">
        <v>0</v>
      </c>
      <c r="AF18">
        <v>5657.5913559999999</v>
      </c>
      <c r="AG18">
        <v>5657.5913559999999</v>
      </c>
      <c r="AH18">
        <v>704</v>
      </c>
      <c r="AI18">
        <v>1013</v>
      </c>
      <c r="AJ18">
        <v>201</v>
      </c>
      <c r="AK18">
        <v>1369</v>
      </c>
      <c r="AL18">
        <v>234</v>
      </c>
      <c r="AM18">
        <v>6971</v>
      </c>
      <c r="AN18">
        <v>1394</v>
      </c>
      <c r="AO18">
        <v>1817</v>
      </c>
      <c r="AP18">
        <v>1226</v>
      </c>
      <c r="AQ18">
        <v>1270</v>
      </c>
      <c r="AR18">
        <v>4978</v>
      </c>
      <c r="AS18">
        <v>556</v>
      </c>
      <c r="AT18">
        <v>1995</v>
      </c>
      <c r="AU18">
        <v>368</v>
      </c>
      <c r="AV18">
        <v>2256</v>
      </c>
      <c r="AW18">
        <v>704</v>
      </c>
      <c r="AX18">
        <v>368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2371</v>
      </c>
    </row>
    <row r="19" spans="1:56" x14ac:dyDescent="0.35">
      <c r="A19" s="1">
        <v>44365</v>
      </c>
      <c r="B19">
        <v>1156.906551</v>
      </c>
      <c r="C19">
        <v>2598.1262879999999</v>
      </c>
      <c r="D19">
        <v>601.28069589999996</v>
      </c>
      <c r="E19">
        <v>4597.6121489999996</v>
      </c>
      <c r="F19">
        <v>12966.713659999999</v>
      </c>
      <c r="G19">
        <v>4477.6459450000002</v>
      </c>
      <c r="H19">
        <v>172.46927629999999</v>
      </c>
      <c r="I19">
        <v>3933.3840599999999</v>
      </c>
      <c r="J19">
        <v>3275.8888160000001</v>
      </c>
      <c r="K19">
        <v>6025.8485719999999</v>
      </c>
      <c r="L19">
        <v>2669.6913629999999</v>
      </c>
      <c r="M19">
        <v>0</v>
      </c>
      <c r="N19">
        <v>7021.3222230000001</v>
      </c>
      <c r="O19">
        <v>3711.1946630000002</v>
      </c>
      <c r="P19">
        <v>434.82075730000003</v>
      </c>
      <c r="Q19">
        <v>6421.0694389999999</v>
      </c>
      <c r="R19">
        <v>465.65384820000003</v>
      </c>
      <c r="S19">
        <v>3944.9484929999999</v>
      </c>
      <c r="T19">
        <v>1274.0007370000001</v>
      </c>
      <c r="U19">
        <v>1216.531653</v>
      </c>
      <c r="V19">
        <v>1336.8811020000001</v>
      </c>
      <c r="W19">
        <v>4785.0893470000001</v>
      </c>
      <c r="X19">
        <v>547.92965819999995</v>
      </c>
      <c r="Y19">
        <v>3174.8175460000002</v>
      </c>
      <c r="Z19">
        <v>403.94947580000002</v>
      </c>
      <c r="AA19">
        <v>3455.3496340000002</v>
      </c>
      <c r="AB19">
        <v>3937.6316860000002</v>
      </c>
      <c r="AC19">
        <v>677.74074510000003</v>
      </c>
      <c r="AD19">
        <v>6200.3979509999999</v>
      </c>
      <c r="AE19">
        <v>706.46617260000005</v>
      </c>
      <c r="AF19">
        <v>11934.459769999999</v>
      </c>
      <c r="AG19">
        <v>12152.05977</v>
      </c>
      <c r="AH19">
        <v>0</v>
      </c>
      <c r="AI19">
        <v>1135</v>
      </c>
      <c r="AJ19">
        <v>911</v>
      </c>
      <c r="AK19">
        <v>2596</v>
      </c>
      <c r="AL19">
        <v>702</v>
      </c>
      <c r="AM19">
        <v>2905</v>
      </c>
      <c r="AN19">
        <v>861</v>
      </c>
      <c r="AO19">
        <v>2103</v>
      </c>
      <c r="AP19">
        <v>1878</v>
      </c>
      <c r="AQ19">
        <v>503</v>
      </c>
      <c r="AR19">
        <v>2916</v>
      </c>
      <c r="AS19">
        <v>1473</v>
      </c>
      <c r="AT19">
        <v>1774</v>
      </c>
      <c r="AU19">
        <v>0</v>
      </c>
      <c r="AV19">
        <v>0</v>
      </c>
      <c r="AW19">
        <v>235</v>
      </c>
      <c r="AX19">
        <v>0</v>
      </c>
      <c r="AY19">
        <v>0</v>
      </c>
      <c r="AZ19">
        <v>0</v>
      </c>
      <c r="BA19">
        <v>0</v>
      </c>
      <c r="BB19">
        <v>488</v>
      </c>
      <c r="BC19">
        <v>4103</v>
      </c>
      <c r="BD19">
        <v>2735</v>
      </c>
    </row>
    <row r="20" spans="1:56" x14ac:dyDescent="0.35">
      <c r="A20" s="1">
        <v>44366</v>
      </c>
      <c r="B20">
        <v>876.44435680000004</v>
      </c>
      <c r="C20">
        <v>1475.8001850000001</v>
      </c>
      <c r="D20">
        <v>6488.2634189999999</v>
      </c>
      <c r="E20">
        <v>2281.9208250000001</v>
      </c>
      <c r="F20">
        <v>6924.3158039999998</v>
      </c>
      <c r="G20">
        <v>1864.6960570000001</v>
      </c>
      <c r="H20">
        <v>339.18957669999998</v>
      </c>
      <c r="I20">
        <v>915.64022379999994</v>
      </c>
      <c r="J20">
        <v>5817.3600809999998</v>
      </c>
      <c r="K20">
        <v>3640.4639360000001</v>
      </c>
      <c r="L20">
        <v>3467.9379509999999</v>
      </c>
      <c r="M20">
        <v>1207.686361</v>
      </c>
      <c r="N20">
        <v>6899.2122719999998</v>
      </c>
      <c r="O20">
        <v>5682.5174200000001</v>
      </c>
      <c r="P20">
        <v>1646.767975</v>
      </c>
      <c r="Q20">
        <v>10707.81157</v>
      </c>
      <c r="R20">
        <v>732.83228570000006</v>
      </c>
      <c r="S20">
        <v>4252.3470770000004</v>
      </c>
      <c r="T20">
        <v>1990.044946</v>
      </c>
      <c r="U20">
        <v>4725.3708820000002</v>
      </c>
      <c r="V20">
        <v>2794.3830549999998</v>
      </c>
      <c r="W20">
        <v>8905.5829510000003</v>
      </c>
      <c r="X20">
        <v>1645.550806</v>
      </c>
      <c r="Y20">
        <v>7132.0545830000001</v>
      </c>
      <c r="Z20">
        <v>3123.9214969999998</v>
      </c>
      <c r="AA20">
        <v>1415.393585</v>
      </c>
      <c r="AB20">
        <v>6726.7167589999999</v>
      </c>
      <c r="AC20">
        <v>1602.293081</v>
      </c>
      <c r="AD20">
        <v>4397.3304900000003</v>
      </c>
      <c r="AE20">
        <v>673.17293919999997</v>
      </c>
      <c r="AF20">
        <v>5322.796531</v>
      </c>
      <c r="AG20">
        <v>5540.3965310000003</v>
      </c>
      <c r="AH20">
        <v>895</v>
      </c>
      <c r="AI20">
        <v>1360</v>
      </c>
      <c r="AJ20">
        <v>613</v>
      </c>
      <c r="AK20">
        <v>749</v>
      </c>
      <c r="AL20">
        <v>690</v>
      </c>
      <c r="AM20">
        <v>2462</v>
      </c>
      <c r="AN20">
        <v>4329</v>
      </c>
      <c r="AO20">
        <v>1387</v>
      </c>
      <c r="AP20">
        <v>1840</v>
      </c>
      <c r="AQ20">
        <v>1504</v>
      </c>
      <c r="AR20">
        <v>1491</v>
      </c>
      <c r="AS20">
        <v>992</v>
      </c>
      <c r="AT20">
        <v>3984</v>
      </c>
      <c r="AU20">
        <v>3240</v>
      </c>
      <c r="AV20">
        <v>5975</v>
      </c>
      <c r="AW20">
        <v>470</v>
      </c>
      <c r="AX20">
        <v>0</v>
      </c>
      <c r="AY20">
        <v>0</v>
      </c>
      <c r="AZ20">
        <v>0</v>
      </c>
      <c r="BA20">
        <v>461</v>
      </c>
      <c r="BB20">
        <v>0</v>
      </c>
      <c r="BC20">
        <v>2473</v>
      </c>
      <c r="BD20">
        <v>2051</v>
      </c>
    </row>
    <row r="21" spans="1:56" x14ac:dyDescent="0.35">
      <c r="A21" s="1">
        <v>44367</v>
      </c>
      <c r="B21">
        <v>1507.4842940000001</v>
      </c>
      <c r="C21">
        <v>226.41829680000001</v>
      </c>
      <c r="D21">
        <v>4893.2395779999997</v>
      </c>
      <c r="E21">
        <v>4182.7174530000002</v>
      </c>
      <c r="F21">
        <v>8380.740307</v>
      </c>
      <c r="G21">
        <v>2197.2533149999999</v>
      </c>
      <c r="H21">
        <v>356.43650430000002</v>
      </c>
      <c r="I21">
        <v>2095.6554420000002</v>
      </c>
      <c r="J21">
        <v>1212.7552989999999</v>
      </c>
      <c r="K21">
        <v>8154.3456319999996</v>
      </c>
      <c r="L21">
        <v>3321.5927430000002</v>
      </c>
      <c r="M21">
        <v>6004.6503679999996</v>
      </c>
      <c r="N21">
        <v>3419.0786480000002</v>
      </c>
      <c r="O21">
        <v>4245.925937</v>
      </c>
      <c r="P21">
        <v>2599.6730379999999</v>
      </c>
      <c r="Q21">
        <v>1266.126368</v>
      </c>
      <c r="R21">
        <v>0</v>
      </c>
      <c r="S21">
        <v>3022.7527420000001</v>
      </c>
      <c r="T21">
        <v>3096.6587249999998</v>
      </c>
      <c r="U21">
        <v>4996.8283590000001</v>
      </c>
      <c r="V21">
        <v>4101.1089439999996</v>
      </c>
      <c r="W21">
        <v>3057.1404160000002</v>
      </c>
      <c r="X21">
        <v>2556.417794</v>
      </c>
      <c r="Y21">
        <v>10216.59296</v>
      </c>
      <c r="Z21">
        <v>4087.5395149999999</v>
      </c>
      <c r="AA21">
        <v>2119.2923620000001</v>
      </c>
      <c r="AB21">
        <v>8938.6347870000009</v>
      </c>
      <c r="AC21">
        <v>3451.3977519999999</v>
      </c>
      <c r="AD21">
        <v>6081.9298650000001</v>
      </c>
      <c r="AE21">
        <v>1688.210544</v>
      </c>
      <c r="AF21">
        <v>13964.38048</v>
      </c>
      <c r="AG21">
        <v>14181.98048</v>
      </c>
      <c r="AH21">
        <v>3354</v>
      </c>
      <c r="AI21">
        <v>2346</v>
      </c>
      <c r="AJ21">
        <v>2105</v>
      </c>
      <c r="AK21">
        <v>1167</v>
      </c>
      <c r="AL21">
        <v>1603</v>
      </c>
      <c r="AM21">
        <v>5176</v>
      </c>
      <c r="AN21">
        <v>918</v>
      </c>
      <c r="AO21">
        <v>1406</v>
      </c>
      <c r="AP21">
        <v>722</v>
      </c>
      <c r="AQ21">
        <v>2434</v>
      </c>
      <c r="AR21">
        <v>3296</v>
      </c>
      <c r="AS21">
        <v>1724</v>
      </c>
      <c r="AT21">
        <v>2472</v>
      </c>
      <c r="AU21">
        <v>1482</v>
      </c>
      <c r="AV21">
        <v>427</v>
      </c>
      <c r="AW21">
        <v>704</v>
      </c>
      <c r="AX21">
        <v>0</v>
      </c>
      <c r="AY21">
        <v>0</v>
      </c>
      <c r="AZ21">
        <v>0</v>
      </c>
      <c r="BA21">
        <v>0</v>
      </c>
      <c r="BB21">
        <v>975</v>
      </c>
      <c r="BC21">
        <v>6348</v>
      </c>
      <c r="BD21">
        <v>2393</v>
      </c>
    </row>
    <row r="22" spans="1:56" x14ac:dyDescent="0.35">
      <c r="A22" s="1">
        <v>44368</v>
      </c>
      <c r="B22">
        <v>645.06304660000001</v>
      </c>
      <c r="C22">
        <v>1327.02709</v>
      </c>
      <c r="D22">
        <v>6563.0293410000004</v>
      </c>
      <c r="E22">
        <v>1524.4967879999999</v>
      </c>
      <c r="F22">
        <v>3225.2999380000001</v>
      </c>
      <c r="G22">
        <v>3159.293956</v>
      </c>
      <c r="H22">
        <v>0</v>
      </c>
      <c r="I22">
        <v>2418.063971</v>
      </c>
      <c r="J22">
        <v>3029.472401</v>
      </c>
      <c r="K22">
        <v>5086.3740079999998</v>
      </c>
      <c r="L22">
        <v>4164.1863629999998</v>
      </c>
      <c r="M22">
        <v>4737.846493</v>
      </c>
      <c r="N22">
        <v>6641.4245959999998</v>
      </c>
      <c r="O22">
        <v>2649.7131789999999</v>
      </c>
      <c r="P22">
        <v>1683.7739959999999</v>
      </c>
      <c r="Q22">
        <v>3698.897747</v>
      </c>
      <c r="R22">
        <v>946.57503569999994</v>
      </c>
      <c r="S22">
        <v>4188.3057060000001</v>
      </c>
      <c r="T22">
        <v>4017.286994</v>
      </c>
      <c r="U22">
        <v>4695.2089409999999</v>
      </c>
      <c r="V22">
        <v>944.86333509999997</v>
      </c>
      <c r="W22">
        <v>3334.0553089999999</v>
      </c>
      <c r="X22">
        <v>2743.1719539999999</v>
      </c>
      <c r="Y22">
        <v>6725.7983089999998</v>
      </c>
      <c r="Z22">
        <v>6312.0800259999996</v>
      </c>
      <c r="AA22">
        <v>4396.2853080000004</v>
      </c>
      <c r="AB22">
        <v>9647.3905240000004</v>
      </c>
      <c r="AC22">
        <v>7476.9330760000003</v>
      </c>
      <c r="AD22">
        <v>7034.9878159999998</v>
      </c>
      <c r="AE22">
        <v>778.73685</v>
      </c>
      <c r="AF22">
        <v>7645.7143610000003</v>
      </c>
      <c r="AG22">
        <v>7863.3143609999997</v>
      </c>
      <c r="AH22">
        <v>6777</v>
      </c>
      <c r="AI22">
        <v>3811</v>
      </c>
      <c r="AJ22">
        <v>1527</v>
      </c>
      <c r="AK22">
        <v>5605</v>
      </c>
      <c r="AL22">
        <v>1066</v>
      </c>
      <c r="AM22">
        <v>6564.8</v>
      </c>
      <c r="AN22">
        <v>932</v>
      </c>
      <c r="AO22">
        <v>500</v>
      </c>
      <c r="AP22">
        <v>2336</v>
      </c>
      <c r="AQ22">
        <v>2651</v>
      </c>
      <c r="AR22">
        <v>2133</v>
      </c>
      <c r="AS22">
        <v>1235</v>
      </c>
      <c r="AT22">
        <v>1320</v>
      </c>
      <c r="AU22">
        <v>488</v>
      </c>
      <c r="AV22">
        <v>4662</v>
      </c>
      <c r="AW22">
        <v>935</v>
      </c>
      <c r="AX22">
        <v>0</v>
      </c>
      <c r="AY22">
        <v>0</v>
      </c>
      <c r="AZ22">
        <v>0</v>
      </c>
      <c r="BA22">
        <v>461</v>
      </c>
      <c r="BB22">
        <v>975</v>
      </c>
      <c r="BC22">
        <v>7123</v>
      </c>
      <c r="BD22">
        <v>3032</v>
      </c>
    </row>
    <row r="23" spans="1:56" x14ac:dyDescent="0.35">
      <c r="A23" s="1">
        <v>44369</v>
      </c>
      <c r="B23">
        <v>5938.8668319999997</v>
      </c>
      <c r="C23">
        <v>218.81829680000001</v>
      </c>
      <c r="D23">
        <v>2049.3788890000001</v>
      </c>
      <c r="E23">
        <v>3734.052259</v>
      </c>
      <c r="F23">
        <v>3905.6366440000002</v>
      </c>
      <c r="G23">
        <v>1811.2493549999999</v>
      </c>
      <c r="H23">
        <v>356.43650430000002</v>
      </c>
      <c r="I23">
        <v>2082.7591010000001</v>
      </c>
      <c r="J23">
        <v>5483.9731659999998</v>
      </c>
      <c r="K23">
        <v>3677.1621610000002</v>
      </c>
      <c r="L23">
        <v>3654.1954879999998</v>
      </c>
      <c r="M23">
        <v>9078.7611039999992</v>
      </c>
      <c r="N23">
        <v>8527.3449610000007</v>
      </c>
      <c r="O23">
        <v>1452.5536099999999</v>
      </c>
      <c r="P23">
        <v>425.56925180000002</v>
      </c>
      <c r="Q23">
        <v>2604.6028150000002</v>
      </c>
      <c r="R23">
        <v>374.04981249999997</v>
      </c>
      <c r="S23">
        <v>3099.6023879999998</v>
      </c>
      <c r="T23">
        <v>3450.0311919999999</v>
      </c>
      <c r="U23">
        <v>3086.572044</v>
      </c>
      <c r="V23">
        <v>623.20773169999995</v>
      </c>
      <c r="W23">
        <v>3466.9744569999998</v>
      </c>
      <c r="X23">
        <v>2556.417794</v>
      </c>
      <c r="Y23">
        <v>4032.4696800000002</v>
      </c>
      <c r="Z23">
        <v>5066.3277360000002</v>
      </c>
      <c r="AA23">
        <v>4648.6423029999996</v>
      </c>
      <c r="AB23">
        <v>13812.299290000001</v>
      </c>
      <c r="AC23">
        <v>1947.548575</v>
      </c>
      <c r="AD23">
        <v>9369.8422420000006</v>
      </c>
      <c r="AE23">
        <v>2004.090246</v>
      </c>
      <c r="AF23">
        <v>11067.37141</v>
      </c>
      <c r="AG23">
        <v>11284.97141</v>
      </c>
      <c r="AH23">
        <v>7187</v>
      </c>
      <c r="AI23">
        <v>4495</v>
      </c>
      <c r="AJ23">
        <v>7608</v>
      </c>
      <c r="AK23">
        <v>5006</v>
      </c>
      <c r="AL23">
        <v>2611</v>
      </c>
      <c r="AM23">
        <v>4309.8</v>
      </c>
      <c r="AN23">
        <v>0</v>
      </c>
      <c r="AO23">
        <v>1215</v>
      </c>
      <c r="AP23">
        <v>1064</v>
      </c>
      <c r="AQ23">
        <v>2519</v>
      </c>
      <c r="AR23">
        <v>4052</v>
      </c>
      <c r="AS23">
        <v>0</v>
      </c>
      <c r="AT23">
        <v>2006</v>
      </c>
      <c r="AU23">
        <v>974</v>
      </c>
      <c r="AV23">
        <v>6782</v>
      </c>
      <c r="AW23">
        <v>914</v>
      </c>
      <c r="AX23">
        <v>716</v>
      </c>
      <c r="AY23">
        <v>0</v>
      </c>
      <c r="AZ23">
        <v>0</v>
      </c>
      <c r="BA23">
        <v>0</v>
      </c>
      <c r="BB23">
        <v>2896</v>
      </c>
      <c r="BC23">
        <v>4511</v>
      </c>
      <c r="BD23">
        <v>1522</v>
      </c>
    </row>
    <row r="24" spans="1:56" x14ac:dyDescent="0.35">
      <c r="A24" s="1">
        <v>44370</v>
      </c>
      <c r="B24">
        <v>5336.1235360000001</v>
      </c>
      <c r="C24">
        <v>444.6952483</v>
      </c>
      <c r="D24">
        <v>2433.0132480000002</v>
      </c>
      <c r="E24">
        <v>2870.4923699999999</v>
      </c>
      <c r="F24">
        <v>8572.2424910000009</v>
      </c>
      <c r="G24">
        <v>1526.200276</v>
      </c>
      <c r="H24">
        <v>712.87300860000005</v>
      </c>
      <c r="I24">
        <v>5319.7407370000001</v>
      </c>
      <c r="J24">
        <v>6455.143744</v>
      </c>
      <c r="K24">
        <v>5710.2438359999996</v>
      </c>
      <c r="L24">
        <v>3565.5014219999998</v>
      </c>
      <c r="M24">
        <v>5751.2895930000004</v>
      </c>
      <c r="N24">
        <v>7272.3260129999999</v>
      </c>
      <c r="O24">
        <v>3399.9331750000001</v>
      </c>
      <c r="P24">
        <v>1110.1806570000001</v>
      </c>
      <c r="Q24">
        <v>15121.16634</v>
      </c>
      <c r="R24">
        <v>0</v>
      </c>
      <c r="S24">
        <v>4726.2532270000002</v>
      </c>
      <c r="T24">
        <v>2027.2420480000001</v>
      </c>
      <c r="U24">
        <v>4112.078066</v>
      </c>
      <c r="V24">
        <v>2352.1066000000001</v>
      </c>
      <c r="W24">
        <v>1750.102122</v>
      </c>
      <c r="X24">
        <v>1458.796646</v>
      </c>
      <c r="Y24">
        <v>2693.3286290000001</v>
      </c>
      <c r="Z24">
        <v>6212.5833990000001</v>
      </c>
      <c r="AA24">
        <v>9787.7785820000008</v>
      </c>
      <c r="AB24">
        <v>14056.98877</v>
      </c>
      <c r="AC24">
        <v>13978.21406</v>
      </c>
      <c r="AD24">
        <v>6649.2772660000001</v>
      </c>
      <c r="AE24">
        <v>2259.0676920000001</v>
      </c>
      <c r="AF24">
        <v>23689.73315</v>
      </c>
      <c r="AG24">
        <v>23689.73315</v>
      </c>
      <c r="AH24">
        <v>5740</v>
      </c>
      <c r="AI24">
        <v>4423</v>
      </c>
      <c r="AJ24">
        <v>14616</v>
      </c>
      <c r="AK24">
        <v>5328</v>
      </c>
      <c r="AL24">
        <v>4095</v>
      </c>
      <c r="AM24">
        <v>2496.8000000000002</v>
      </c>
      <c r="AN24">
        <v>3068</v>
      </c>
      <c r="AO24">
        <v>1049</v>
      </c>
      <c r="AP24">
        <v>1792</v>
      </c>
      <c r="AQ24">
        <v>4519</v>
      </c>
      <c r="AR24">
        <v>10372</v>
      </c>
      <c r="AS24">
        <v>2560</v>
      </c>
      <c r="AT24">
        <v>5017</v>
      </c>
      <c r="AU24">
        <v>2193</v>
      </c>
      <c r="AV24">
        <v>11962</v>
      </c>
      <c r="AW24">
        <v>1420</v>
      </c>
      <c r="AX24">
        <v>244</v>
      </c>
      <c r="AY24">
        <v>532</v>
      </c>
      <c r="AZ24">
        <v>413</v>
      </c>
      <c r="BA24">
        <v>308</v>
      </c>
      <c r="BB24">
        <v>5089</v>
      </c>
      <c r="BC24">
        <v>7967</v>
      </c>
      <c r="BD24">
        <v>1538</v>
      </c>
    </row>
    <row r="25" spans="1:56" x14ac:dyDescent="0.35">
      <c r="A25" s="1">
        <v>44371</v>
      </c>
      <c r="B25">
        <v>6766.4807259999998</v>
      </c>
      <c r="C25">
        <v>670.57219989999999</v>
      </c>
      <c r="D25">
        <v>5964.6884040000004</v>
      </c>
      <c r="E25">
        <v>921.45217249999996</v>
      </c>
      <c r="F25">
        <v>5125.2031829999996</v>
      </c>
      <c r="G25">
        <v>0</v>
      </c>
      <c r="H25">
        <v>1488.9847520000001</v>
      </c>
      <c r="I25">
        <v>3972.0730840000001</v>
      </c>
      <c r="J25">
        <v>2048.638434</v>
      </c>
      <c r="K25">
        <v>7809.3823149999998</v>
      </c>
      <c r="L25">
        <v>4448.0073709999997</v>
      </c>
      <c r="M25">
        <v>7068.7656230000002</v>
      </c>
      <c r="N25">
        <v>23574.004570000001</v>
      </c>
      <c r="O25">
        <v>3727.1567909999999</v>
      </c>
      <c r="P25">
        <v>2081.5887320000002</v>
      </c>
      <c r="Q25">
        <v>17481.587640000002</v>
      </c>
      <c r="R25">
        <v>2771.0220800000002</v>
      </c>
      <c r="S25">
        <v>1396.1019020000001</v>
      </c>
      <c r="T25">
        <v>6360.7044070000002</v>
      </c>
      <c r="U25">
        <v>5801.1468070000001</v>
      </c>
      <c r="V25">
        <v>1749.002344</v>
      </c>
      <c r="W25">
        <v>3068.2170120000001</v>
      </c>
      <c r="X25">
        <v>6582.2032250000002</v>
      </c>
      <c r="Y25">
        <v>4829.9356980000002</v>
      </c>
      <c r="Z25">
        <v>4502.0591940000004</v>
      </c>
      <c r="AA25">
        <v>13205.148069999999</v>
      </c>
      <c r="AB25">
        <v>37474.053290000003</v>
      </c>
      <c r="AC25">
        <v>9969.0059569999994</v>
      </c>
      <c r="AD25">
        <v>7042.490487</v>
      </c>
      <c r="AE25">
        <v>2821.8045400000001</v>
      </c>
      <c r="AF25">
        <v>20206.72983</v>
      </c>
      <c r="AG25">
        <v>20206.72983</v>
      </c>
      <c r="AH25">
        <v>10184</v>
      </c>
      <c r="AI25">
        <v>7567</v>
      </c>
      <c r="AJ25">
        <v>1821</v>
      </c>
      <c r="AK25">
        <v>2603</v>
      </c>
      <c r="AL25">
        <v>2452</v>
      </c>
      <c r="AM25">
        <v>6263.8</v>
      </c>
      <c r="AN25">
        <v>1824</v>
      </c>
      <c r="AO25">
        <v>1017</v>
      </c>
      <c r="AP25">
        <v>272</v>
      </c>
      <c r="AQ25">
        <v>2442</v>
      </c>
      <c r="AR25">
        <v>0</v>
      </c>
      <c r="AS25">
        <v>571</v>
      </c>
      <c r="AT25">
        <v>2218</v>
      </c>
      <c r="AU25">
        <v>2175</v>
      </c>
      <c r="AV25">
        <v>14909</v>
      </c>
      <c r="AW25">
        <v>931</v>
      </c>
      <c r="AX25">
        <v>246</v>
      </c>
      <c r="AY25">
        <v>266</v>
      </c>
      <c r="AZ25">
        <v>820</v>
      </c>
      <c r="BA25">
        <v>0</v>
      </c>
      <c r="BB25">
        <v>14946</v>
      </c>
      <c r="BC25">
        <v>10423</v>
      </c>
    </row>
    <row r="26" spans="1:56" x14ac:dyDescent="0.35">
      <c r="A26" s="1">
        <v>44372</v>
      </c>
      <c r="B26">
        <v>9010.1782800000001</v>
      </c>
      <c r="C26">
        <v>0</v>
      </c>
      <c r="D26">
        <v>5041.982368</v>
      </c>
      <c r="E26">
        <v>2980.8412790000002</v>
      </c>
      <c r="F26">
        <v>4706.9220969999997</v>
      </c>
      <c r="G26">
        <v>1086.749613</v>
      </c>
      <c r="H26">
        <v>1431.494993</v>
      </c>
      <c r="I26">
        <v>3133.810907</v>
      </c>
      <c r="J26">
        <v>889.03177319999998</v>
      </c>
      <c r="K26">
        <v>3701.3829900000001</v>
      </c>
      <c r="L26">
        <v>3840.4530249999998</v>
      </c>
      <c r="M26">
        <v>10269.55675</v>
      </c>
      <c r="N26">
        <v>20175.277580000002</v>
      </c>
      <c r="O26">
        <v>4828.5435939999998</v>
      </c>
      <c r="P26">
        <v>1961.3191609999999</v>
      </c>
      <c r="Q26">
        <v>22627.486949999999</v>
      </c>
      <c r="R26">
        <v>3404.616661</v>
      </c>
      <c r="S26">
        <v>8133.254199</v>
      </c>
      <c r="T26">
        <v>5096.0029459999996</v>
      </c>
      <c r="U26">
        <v>1870.0403920000001</v>
      </c>
      <c r="V26">
        <v>1879.674933</v>
      </c>
      <c r="W26">
        <v>1417.804251</v>
      </c>
      <c r="X26">
        <v>13527.343779999999</v>
      </c>
      <c r="Y26">
        <v>8079.9858880000002</v>
      </c>
      <c r="Z26">
        <v>4668.3412280000002</v>
      </c>
      <c r="AA26">
        <v>8922.6751679999998</v>
      </c>
      <c r="AB26">
        <v>18547.650109999999</v>
      </c>
      <c r="AC26">
        <v>10111.573689999999</v>
      </c>
      <c r="AD26">
        <v>6842.5230789999996</v>
      </c>
      <c r="AE26">
        <v>4060.9624469999999</v>
      </c>
      <c r="AF26">
        <v>37230.778400000003</v>
      </c>
      <c r="AG26">
        <v>37230.778400000003</v>
      </c>
      <c r="AH26">
        <v>11728</v>
      </c>
      <c r="AI26">
        <v>6948</v>
      </c>
      <c r="AJ26">
        <v>3489</v>
      </c>
      <c r="AK26">
        <v>3552</v>
      </c>
      <c r="AL26">
        <v>2445</v>
      </c>
      <c r="AM26">
        <v>4983.6000000000004</v>
      </c>
      <c r="AN26">
        <v>2203</v>
      </c>
      <c r="AO26">
        <v>2606</v>
      </c>
      <c r="AP26">
        <v>2066</v>
      </c>
      <c r="AQ26">
        <v>4444</v>
      </c>
      <c r="AR26">
        <v>2094</v>
      </c>
      <c r="AS26">
        <v>719</v>
      </c>
      <c r="AT26">
        <v>8639</v>
      </c>
      <c r="AU26">
        <v>1098</v>
      </c>
      <c r="AV26">
        <v>11323</v>
      </c>
      <c r="AW26">
        <v>0</v>
      </c>
      <c r="AX26">
        <v>969</v>
      </c>
      <c r="AY26">
        <v>266</v>
      </c>
      <c r="AZ26">
        <v>0</v>
      </c>
      <c r="BA26">
        <v>0</v>
      </c>
      <c r="BB26">
        <v>9917</v>
      </c>
      <c r="BC26">
        <v>4086</v>
      </c>
    </row>
    <row r="27" spans="1:56" x14ac:dyDescent="0.35">
      <c r="A27" s="1">
        <v>44373</v>
      </c>
      <c r="B27">
        <v>7530.7402050000001</v>
      </c>
      <c r="C27">
        <v>967.03569879999998</v>
      </c>
      <c r="D27">
        <v>3682.408422</v>
      </c>
      <c r="E27">
        <v>7161.2199389999996</v>
      </c>
      <c r="F27">
        <v>7040.2250210000002</v>
      </c>
      <c r="G27">
        <v>825.4546239</v>
      </c>
      <c r="H27">
        <v>2592.7881200000002</v>
      </c>
      <c r="I27">
        <v>3372.393219</v>
      </c>
      <c r="J27">
        <v>5657.9141650000001</v>
      </c>
      <c r="K27">
        <v>9358.0474169999998</v>
      </c>
      <c r="L27">
        <v>5782.8530529999998</v>
      </c>
      <c r="M27">
        <v>25935.698</v>
      </c>
      <c r="N27">
        <v>17950.162899999999</v>
      </c>
      <c r="O27">
        <v>6536.4912459999996</v>
      </c>
      <c r="P27">
        <v>1591.2589419999999</v>
      </c>
      <c r="Q27">
        <v>23504.731650000002</v>
      </c>
      <c r="R27">
        <v>5771.0542500000001</v>
      </c>
      <c r="S27">
        <v>11143.19867</v>
      </c>
      <c r="T27">
        <v>3152.454377</v>
      </c>
      <c r="U27">
        <v>6109.8143760000003</v>
      </c>
      <c r="V27">
        <v>4837.3112469999996</v>
      </c>
      <c r="W27">
        <v>2746.9957359999999</v>
      </c>
      <c r="X27">
        <v>9873.304838</v>
      </c>
      <c r="Y27">
        <v>8095.0324170000004</v>
      </c>
      <c r="Z27">
        <v>2225.7259180000001</v>
      </c>
      <c r="AA27">
        <v>13400.240879999999</v>
      </c>
      <c r="AB27">
        <v>20003.599399999999</v>
      </c>
      <c r="AC27">
        <v>8741.5626840000004</v>
      </c>
      <c r="AD27">
        <v>8819.5117730000002</v>
      </c>
      <c r="AE27">
        <v>1782.406033</v>
      </c>
      <c r="AF27">
        <v>22433.507979999998</v>
      </c>
      <c r="AG27">
        <v>22433.507979999998</v>
      </c>
      <c r="AH27">
        <v>6613</v>
      </c>
      <c r="AI27">
        <v>6515</v>
      </c>
      <c r="AJ27">
        <v>11353</v>
      </c>
      <c r="AK27">
        <v>5569</v>
      </c>
      <c r="AL27">
        <v>5018</v>
      </c>
      <c r="AM27">
        <v>5229.8</v>
      </c>
      <c r="AN27">
        <v>5101</v>
      </c>
      <c r="AO27">
        <v>1377</v>
      </c>
      <c r="AP27">
        <v>7312</v>
      </c>
      <c r="AQ27">
        <v>2636</v>
      </c>
      <c r="AR27">
        <v>4006</v>
      </c>
      <c r="AS27">
        <v>3966</v>
      </c>
      <c r="AT27">
        <v>4285</v>
      </c>
      <c r="AU27">
        <v>4531</v>
      </c>
      <c r="AV27">
        <v>12583</v>
      </c>
      <c r="AW27">
        <v>0</v>
      </c>
      <c r="AX27">
        <v>491</v>
      </c>
      <c r="AY27">
        <v>266</v>
      </c>
      <c r="AZ27">
        <v>827</v>
      </c>
      <c r="BA27">
        <v>461</v>
      </c>
      <c r="BB27">
        <v>13384</v>
      </c>
      <c r="BC27">
        <v>5777</v>
      </c>
    </row>
    <row r="28" spans="1:56" x14ac:dyDescent="0.35">
      <c r="A28" s="1">
        <v>44374</v>
      </c>
      <c r="B28">
        <v>6759.3893010000002</v>
      </c>
      <c r="C28">
        <v>3063.4561549999999</v>
      </c>
      <c r="D28">
        <v>5311.766912</v>
      </c>
      <c r="E28">
        <v>8396.2553110000008</v>
      </c>
      <c r="F28">
        <v>11721.94946</v>
      </c>
      <c r="G28">
        <v>1348.0446019999999</v>
      </c>
      <c r="H28">
        <v>2834.2451070000002</v>
      </c>
      <c r="I28">
        <v>7789.3900729999996</v>
      </c>
      <c r="J28">
        <v>8605.2477610000005</v>
      </c>
      <c r="K28">
        <v>8308.4781770000009</v>
      </c>
      <c r="L28">
        <v>10115.558139999999</v>
      </c>
      <c r="M28">
        <v>10945.18548</v>
      </c>
      <c r="N28">
        <v>17319.261480000001</v>
      </c>
      <c r="O28">
        <v>16816.101409999999</v>
      </c>
      <c r="P28">
        <v>7179.1682479999999</v>
      </c>
      <c r="Q28">
        <v>12426.12593</v>
      </c>
      <c r="R28">
        <v>4022.943902</v>
      </c>
      <c r="S28">
        <v>13730.470079999999</v>
      </c>
      <c r="T28">
        <v>8029.7630840000002</v>
      </c>
      <c r="U28">
        <v>6220.4081630000001</v>
      </c>
      <c r="V28">
        <v>3480.3266699999999</v>
      </c>
      <c r="W28">
        <v>3566.6638189999999</v>
      </c>
      <c r="X28">
        <v>12803.230949999999</v>
      </c>
      <c r="Y28">
        <v>26015.448049999999</v>
      </c>
      <c r="Z28">
        <v>1527.886561</v>
      </c>
      <c r="AA28">
        <v>20052.004059999999</v>
      </c>
      <c r="AB28">
        <v>30866.904460000002</v>
      </c>
      <c r="AC28">
        <v>10068.094300000001</v>
      </c>
      <c r="AD28">
        <v>11694.73252</v>
      </c>
      <c r="AE28">
        <v>2932.2406310000001</v>
      </c>
      <c r="AF28">
        <v>54038.668570000002</v>
      </c>
      <c r="AG28">
        <v>54105.668570000002</v>
      </c>
      <c r="AH28">
        <v>2955</v>
      </c>
      <c r="AI28">
        <v>11035</v>
      </c>
      <c r="AJ28">
        <v>5665</v>
      </c>
      <c r="AK28">
        <v>3637</v>
      </c>
      <c r="AL28">
        <v>3058</v>
      </c>
      <c r="AM28">
        <v>5701.8</v>
      </c>
      <c r="AN28">
        <v>3335</v>
      </c>
      <c r="AO28">
        <v>698</v>
      </c>
      <c r="AP28">
        <v>2561</v>
      </c>
      <c r="AQ28">
        <v>12633</v>
      </c>
      <c r="AR28">
        <v>7098</v>
      </c>
      <c r="AS28">
        <v>1972</v>
      </c>
      <c r="AT28">
        <v>2020</v>
      </c>
      <c r="AU28">
        <v>2427</v>
      </c>
      <c r="AV28">
        <v>11944</v>
      </c>
      <c r="AW28">
        <v>1761</v>
      </c>
      <c r="AX28">
        <v>719</v>
      </c>
      <c r="AY28">
        <v>0</v>
      </c>
      <c r="AZ28">
        <v>0</v>
      </c>
      <c r="BA28">
        <v>0</v>
      </c>
      <c r="BB28">
        <v>2888</v>
      </c>
      <c r="BC28">
        <v>3038</v>
      </c>
    </row>
    <row r="29" spans="1:56" x14ac:dyDescent="0.35">
      <c r="A29" s="1">
        <v>44375</v>
      </c>
      <c r="B29">
        <v>9928.3616739999998</v>
      </c>
      <c r="C29">
        <v>2512.5212510000001</v>
      </c>
      <c r="D29">
        <v>3720.2485449999999</v>
      </c>
      <c r="E29">
        <v>9023.4217110000009</v>
      </c>
      <c r="F29">
        <v>15572.151260000001</v>
      </c>
      <c r="G29">
        <v>902.65541599999995</v>
      </c>
      <c r="H29">
        <v>1764.935594</v>
      </c>
      <c r="I29">
        <v>25979.67931</v>
      </c>
      <c r="J29">
        <v>14050.567370000001</v>
      </c>
      <c r="K29">
        <v>4858.8450119999998</v>
      </c>
      <c r="L29">
        <v>10337.293299999999</v>
      </c>
      <c r="M29">
        <v>8892.9632029999993</v>
      </c>
      <c r="N29">
        <v>18967.74583</v>
      </c>
      <c r="O29">
        <v>8771.1891070000001</v>
      </c>
      <c r="P29">
        <v>2553.4155110000002</v>
      </c>
      <c r="Q29">
        <v>25304.439839999999</v>
      </c>
      <c r="R29">
        <v>5542.0441600000004</v>
      </c>
      <c r="S29">
        <v>16881.30557</v>
      </c>
      <c r="T29">
        <v>7174.2297429999999</v>
      </c>
      <c r="U29">
        <v>13147.6008</v>
      </c>
      <c r="V29">
        <v>7480.9182380000002</v>
      </c>
      <c r="W29">
        <v>3710.6595630000002</v>
      </c>
      <c r="X29">
        <v>7204.1298150000002</v>
      </c>
      <c r="Y29">
        <v>9479.3130529999999</v>
      </c>
      <c r="Z29">
        <v>14621.95895</v>
      </c>
      <c r="AA29">
        <v>4350.1661009999998</v>
      </c>
      <c r="AB29">
        <v>13841.948619999999</v>
      </c>
      <c r="AC29">
        <v>16062.50771</v>
      </c>
      <c r="AD29">
        <v>9022.8990990000002</v>
      </c>
      <c r="AE29">
        <v>5047.5789990000003</v>
      </c>
      <c r="AF29">
        <v>18647.663229999998</v>
      </c>
      <c r="AG29">
        <v>18714.663229999998</v>
      </c>
      <c r="AH29">
        <v>17283</v>
      </c>
      <c r="AI29">
        <v>5055</v>
      </c>
      <c r="AJ29">
        <v>5979</v>
      </c>
      <c r="AK29">
        <v>2216</v>
      </c>
      <c r="AL29">
        <v>11116</v>
      </c>
      <c r="AM29">
        <v>4574</v>
      </c>
      <c r="AN29">
        <v>5689</v>
      </c>
      <c r="AO29">
        <v>2735</v>
      </c>
      <c r="AP29">
        <v>7683</v>
      </c>
      <c r="AQ29">
        <v>2550</v>
      </c>
      <c r="AR29">
        <v>4900</v>
      </c>
      <c r="AS29">
        <v>5660</v>
      </c>
      <c r="AT29">
        <v>3341</v>
      </c>
      <c r="AU29">
        <v>2921</v>
      </c>
      <c r="AV29">
        <v>3934</v>
      </c>
      <c r="AW29">
        <v>2542</v>
      </c>
      <c r="AX29">
        <v>368</v>
      </c>
      <c r="AY29">
        <v>1055</v>
      </c>
      <c r="AZ29">
        <v>556</v>
      </c>
      <c r="BA29">
        <v>923</v>
      </c>
      <c r="BB29">
        <v>4771</v>
      </c>
      <c r="BC29">
        <v>1021</v>
      </c>
    </row>
    <row r="30" spans="1:56" x14ac:dyDescent="0.35">
      <c r="A30" s="1">
        <v>44376</v>
      </c>
      <c r="B30">
        <v>5985.6908510000003</v>
      </c>
      <c r="C30">
        <v>4500.3754390000004</v>
      </c>
      <c r="D30">
        <v>4013.7662759999998</v>
      </c>
      <c r="E30">
        <v>8951.0563579999998</v>
      </c>
      <c r="F30">
        <v>21690.142080000001</v>
      </c>
      <c r="G30">
        <v>2731.7203380000001</v>
      </c>
      <c r="H30">
        <v>1839.67228</v>
      </c>
      <c r="I30">
        <v>6209.5882780000002</v>
      </c>
      <c r="J30">
        <v>10518.598749999999</v>
      </c>
      <c r="K30">
        <v>4000.1065429999999</v>
      </c>
      <c r="L30">
        <v>11898.308849999999</v>
      </c>
      <c r="M30">
        <v>6874.5223619999997</v>
      </c>
      <c r="N30">
        <v>15460.47666</v>
      </c>
      <c r="O30">
        <v>4429.4904049999996</v>
      </c>
      <c r="P30">
        <v>1433.9833490000001</v>
      </c>
      <c r="Q30">
        <v>14524.278200000001</v>
      </c>
      <c r="R30">
        <v>3290.1116160000001</v>
      </c>
      <c r="S30">
        <v>18584.806049999999</v>
      </c>
      <c r="T30">
        <v>11061.326880000001</v>
      </c>
      <c r="U30">
        <v>6129.922337</v>
      </c>
      <c r="V30">
        <v>3500.4301449999998</v>
      </c>
      <c r="W30">
        <v>3666.3531800000001</v>
      </c>
      <c r="X30">
        <v>7204.1298150000002</v>
      </c>
      <c r="Y30">
        <v>43571.464440000003</v>
      </c>
      <c r="Z30">
        <v>7544.0687529999996</v>
      </c>
      <c r="AA30">
        <v>12969.972110000001</v>
      </c>
      <c r="AB30">
        <v>24644.848549999999</v>
      </c>
      <c r="AC30">
        <v>26696.70004</v>
      </c>
      <c r="AD30">
        <v>20275.780620000001</v>
      </c>
      <c r="AE30">
        <v>3600.5413899999999</v>
      </c>
      <c r="AF30">
        <v>18943.407200000001</v>
      </c>
      <c r="AG30">
        <v>19010.407200000001</v>
      </c>
      <c r="AH30">
        <v>7289</v>
      </c>
      <c r="AI30">
        <v>6049</v>
      </c>
      <c r="AJ30">
        <v>7240</v>
      </c>
      <c r="AK30">
        <v>3581</v>
      </c>
      <c r="AL30">
        <v>21478</v>
      </c>
      <c r="AM30">
        <v>2779</v>
      </c>
      <c r="AN30">
        <v>17912</v>
      </c>
      <c r="AO30">
        <v>3641</v>
      </c>
      <c r="AP30">
        <v>5941</v>
      </c>
      <c r="AQ30">
        <v>1989</v>
      </c>
      <c r="AR30">
        <v>6415</v>
      </c>
      <c r="AS30">
        <v>2117</v>
      </c>
      <c r="AT30">
        <v>9088</v>
      </c>
      <c r="AU30">
        <v>5760</v>
      </c>
      <c r="AV30">
        <v>21230</v>
      </c>
      <c r="AW30">
        <v>1627</v>
      </c>
      <c r="AX30">
        <v>1090</v>
      </c>
      <c r="AY30">
        <v>1329</v>
      </c>
      <c r="AZ30">
        <v>0</v>
      </c>
      <c r="BA30">
        <v>0</v>
      </c>
      <c r="BB30">
        <v>3399</v>
      </c>
      <c r="BC30">
        <v>4410</v>
      </c>
    </row>
    <row r="31" spans="1:56" x14ac:dyDescent="0.35">
      <c r="A31" s="1">
        <v>44377</v>
      </c>
      <c r="B31">
        <v>8908.4328019999994</v>
      </c>
      <c r="C31">
        <v>1888.6731870000001</v>
      </c>
      <c r="D31">
        <v>4013.7662759999998</v>
      </c>
      <c r="E31">
        <v>13414.19781</v>
      </c>
      <c r="F31">
        <v>7559.2967289999997</v>
      </c>
      <c r="G31">
        <v>7578.838315</v>
      </c>
      <c r="H31">
        <v>1103.8033680000001</v>
      </c>
      <c r="I31">
        <v>11226.264999999999</v>
      </c>
      <c r="J31">
        <v>8518.2772609999993</v>
      </c>
      <c r="K31">
        <v>5901.0746060000001</v>
      </c>
      <c r="L31">
        <v>11153.278700000001</v>
      </c>
      <c r="M31">
        <v>10978.966920000001</v>
      </c>
      <c r="N31">
        <v>21111.453870000001</v>
      </c>
      <c r="O31">
        <v>6783.9042229999995</v>
      </c>
      <c r="P31">
        <v>3885.6322989999999</v>
      </c>
      <c r="Q31">
        <v>11232.34964</v>
      </c>
      <c r="R31">
        <v>5694.7175530000004</v>
      </c>
      <c r="S31">
        <v>7300.716367</v>
      </c>
      <c r="T31">
        <v>13200.16023</v>
      </c>
      <c r="U31">
        <v>11669.665650000001</v>
      </c>
      <c r="V31">
        <v>9189.7136310000005</v>
      </c>
      <c r="W31">
        <v>4109.4170089999998</v>
      </c>
      <c r="X31">
        <v>11107.837949999999</v>
      </c>
      <c r="Y31">
        <v>26721.126939999998</v>
      </c>
      <c r="Z31">
        <v>7162.4378550000001</v>
      </c>
      <c r="AA31">
        <v>18978.431820000002</v>
      </c>
      <c r="AB31">
        <v>34089.29999</v>
      </c>
      <c r="AC31">
        <v>14280.531129999999</v>
      </c>
      <c r="AD31">
        <v>8276.0557869999993</v>
      </c>
      <c r="AE31">
        <v>2425.5338590000001</v>
      </c>
      <c r="AF31">
        <v>23752.857779999998</v>
      </c>
      <c r="AG31">
        <v>23819.857779999998</v>
      </c>
      <c r="AH31">
        <v>13246</v>
      </c>
      <c r="AI31">
        <v>17281</v>
      </c>
      <c r="AJ31">
        <v>8174</v>
      </c>
      <c r="AK31">
        <v>2944</v>
      </c>
      <c r="AL31">
        <v>18956</v>
      </c>
      <c r="AM31">
        <v>1781</v>
      </c>
      <c r="AN31">
        <v>13795</v>
      </c>
      <c r="AO31">
        <v>4151</v>
      </c>
      <c r="AP31">
        <v>12315</v>
      </c>
      <c r="AQ31">
        <v>3879</v>
      </c>
      <c r="AR31">
        <v>7290</v>
      </c>
      <c r="AS31">
        <v>1469</v>
      </c>
      <c r="AT31">
        <v>18101</v>
      </c>
      <c r="AU31">
        <v>3893</v>
      </c>
      <c r="AV31">
        <v>22100</v>
      </c>
      <c r="AW31">
        <v>1407</v>
      </c>
      <c r="AX31">
        <v>1099</v>
      </c>
      <c r="AY31">
        <v>532</v>
      </c>
      <c r="AZ31">
        <v>1111</v>
      </c>
      <c r="BA31">
        <v>0</v>
      </c>
      <c r="BB31">
        <v>8468</v>
      </c>
      <c r="BC31">
        <v>8836</v>
      </c>
    </row>
    <row r="32" spans="1:56" x14ac:dyDescent="0.35">
      <c r="A32" s="1">
        <v>44378</v>
      </c>
      <c r="B32">
        <v>10408.90554</v>
      </c>
      <c r="C32">
        <v>2693.3598270000002</v>
      </c>
      <c r="D32">
        <v>3807.9123209999998</v>
      </c>
      <c r="E32">
        <v>8978.1282360000005</v>
      </c>
      <c r="F32">
        <v>5870.1445480000002</v>
      </c>
      <c r="G32">
        <v>10129.055420000001</v>
      </c>
      <c r="H32">
        <v>0</v>
      </c>
      <c r="I32">
        <v>13296.127759999999</v>
      </c>
      <c r="J32">
        <v>10392.974700000001</v>
      </c>
      <c r="K32">
        <v>14048.08059</v>
      </c>
      <c r="L32">
        <v>14013.66231</v>
      </c>
      <c r="M32">
        <v>18731.806629999999</v>
      </c>
      <c r="N32">
        <v>19300.15626</v>
      </c>
      <c r="O32">
        <v>5123.8429539999997</v>
      </c>
      <c r="P32">
        <v>4227.9380019999999</v>
      </c>
      <c r="Q32">
        <v>13725.42337</v>
      </c>
      <c r="R32">
        <v>8626.0466959999994</v>
      </c>
      <c r="S32">
        <v>2369.5307509999998</v>
      </c>
      <c r="T32">
        <v>12195.83849</v>
      </c>
      <c r="U32">
        <v>10506.409729999999</v>
      </c>
      <c r="V32">
        <v>6543.6811829999997</v>
      </c>
      <c r="W32">
        <v>3090.3702029999999</v>
      </c>
      <c r="X32">
        <v>16559.722519999999</v>
      </c>
      <c r="Y32">
        <v>27052.150570000002</v>
      </c>
      <c r="Z32">
        <v>8990.1772650000003</v>
      </c>
      <c r="AA32">
        <v>52144.386689999999</v>
      </c>
      <c r="AB32">
        <v>28033.24483</v>
      </c>
      <c r="AC32">
        <v>15346.201660000001</v>
      </c>
      <c r="AD32">
        <v>7869.3993790000004</v>
      </c>
      <c r="AE32">
        <v>7350.4963159999998</v>
      </c>
      <c r="AF32">
        <v>26322.457340000001</v>
      </c>
      <c r="AG32">
        <v>26389.457340000001</v>
      </c>
      <c r="AH32">
        <v>15365.6</v>
      </c>
      <c r="AI32">
        <v>11707</v>
      </c>
      <c r="AJ32">
        <v>7861</v>
      </c>
      <c r="AK32">
        <v>3712</v>
      </c>
      <c r="AL32">
        <v>15524</v>
      </c>
      <c r="AM32">
        <v>940</v>
      </c>
      <c r="AN32">
        <v>9470</v>
      </c>
      <c r="AO32">
        <v>14440</v>
      </c>
      <c r="AP32">
        <v>12799</v>
      </c>
      <c r="AQ32">
        <v>18233</v>
      </c>
      <c r="AR32">
        <v>7597</v>
      </c>
      <c r="AS32">
        <v>3856</v>
      </c>
      <c r="AT32">
        <v>21475</v>
      </c>
      <c r="AU32">
        <v>3349</v>
      </c>
      <c r="AV32">
        <v>10938</v>
      </c>
      <c r="AW32">
        <v>4116</v>
      </c>
      <c r="AX32">
        <v>734</v>
      </c>
      <c r="AY32">
        <v>3457</v>
      </c>
      <c r="AZ32">
        <v>3273</v>
      </c>
      <c r="BA32">
        <v>9104</v>
      </c>
      <c r="BB32">
        <v>12124</v>
      </c>
      <c r="BC32">
        <v>5351</v>
      </c>
    </row>
    <row r="33" spans="1:55" x14ac:dyDescent="0.35">
      <c r="A33" s="1">
        <v>44379</v>
      </c>
      <c r="B33">
        <v>20484.509870000002</v>
      </c>
      <c r="C33">
        <v>4295.6744520000002</v>
      </c>
      <c r="D33">
        <v>4976.756206</v>
      </c>
      <c r="E33">
        <v>14103.353230000001</v>
      </c>
      <c r="F33">
        <v>5355.4114</v>
      </c>
      <c r="G33">
        <v>10877.30925</v>
      </c>
      <c r="H33">
        <v>511.65885300000002</v>
      </c>
      <c r="I33">
        <v>8705.0302969999993</v>
      </c>
      <c r="J33">
        <v>17964.239850000002</v>
      </c>
      <c r="K33">
        <v>7009.3610060000001</v>
      </c>
      <c r="L33">
        <v>6496.8402779999997</v>
      </c>
      <c r="M33">
        <v>14475.34561</v>
      </c>
      <c r="N33">
        <v>16586.601770000001</v>
      </c>
      <c r="O33">
        <v>5195.6725290000004</v>
      </c>
      <c r="P33">
        <v>4200.1834859999999</v>
      </c>
      <c r="Q33">
        <v>12459.15655</v>
      </c>
      <c r="R33">
        <v>9900.8695260000004</v>
      </c>
      <c r="S33">
        <v>3202.0685819999999</v>
      </c>
      <c r="T33">
        <v>16822.389289999999</v>
      </c>
      <c r="U33">
        <v>8857.5569090000008</v>
      </c>
      <c r="V33">
        <v>3468.7776269999999</v>
      </c>
      <c r="W33">
        <v>11890.987209999999</v>
      </c>
      <c r="X33">
        <v>21873.361209999999</v>
      </c>
      <c r="Y33">
        <v>36320.81222</v>
      </c>
      <c r="Z33">
        <v>13558.84431</v>
      </c>
      <c r="AA33">
        <v>18605.209409999999</v>
      </c>
      <c r="AB33">
        <v>27768.311280000002</v>
      </c>
      <c r="AC33">
        <v>28302.239839999998</v>
      </c>
      <c r="AD33">
        <v>16948.046699999999</v>
      </c>
      <c r="AE33">
        <v>8972.1203920000007</v>
      </c>
      <c r="AF33">
        <v>19491.119259999999</v>
      </c>
      <c r="AG33">
        <v>35109.119259999999</v>
      </c>
      <c r="AH33">
        <v>9896.6</v>
      </c>
      <c r="AI33">
        <v>3964</v>
      </c>
      <c r="AJ33">
        <v>16462</v>
      </c>
      <c r="AK33">
        <v>1301</v>
      </c>
      <c r="AL33">
        <v>14869</v>
      </c>
      <c r="AM33">
        <v>3656</v>
      </c>
      <c r="AN33">
        <v>3807</v>
      </c>
      <c r="AO33">
        <v>22664</v>
      </c>
      <c r="AP33">
        <v>5529</v>
      </c>
      <c r="AQ33">
        <v>4178</v>
      </c>
      <c r="AR33">
        <v>8277</v>
      </c>
      <c r="AS33">
        <v>3420</v>
      </c>
      <c r="AT33">
        <v>22654</v>
      </c>
      <c r="AU33">
        <v>3224</v>
      </c>
      <c r="AV33">
        <v>11478</v>
      </c>
      <c r="AW33">
        <v>2333</v>
      </c>
      <c r="AX33">
        <v>6525</v>
      </c>
      <c r="AY33">
        <v>3191</v>
      </c>
      <c r="AZ33">
        <v>823</v>
      </c>
      <c r="BA33">
        <v>9150</v>
      </c>
      <c r="BB33">
        <v>23243</v>
      </c>
      <c r="BC33">
        <v>12067</v>
      </c>
    </row>
    <row r="34" spans="1:55" x14ac:dyDescent="0.35">
      <c r="A34" s="1">
        <v>44380</v>
      </c>
      <c r="B34">
        <v>22791.311409999998</v>
      </c>
      <c r="C34">
        <v>2820.775447</v>
      </c>
      <c r="D34">
        <v>8872.8388649999997</v>
      </c>
      <c r="E34">
        <v>11253.732249999999</v>
      </c>
      <c r="F34">
        <v>7557.686514</v>
      </c>
      <c r="G34">
        <v>10307.211090000001</v>
      </c>
      <c r="H34">
        <v>310.44469729999997</v>
      </c>
      <c r="I34">
        <v>21059.725149999998</v>
      </c>
      <c r="J34">
        <v>17560.10123</v>
      </c>
      <c r="K34">
        <v>3948.7290280000002</v>
      </c>
      <c r="L34">
        <v>18501.582009999998</v>
      </c>
      <c r="M34">
        <v>25336.077499999999</v>
      </c>
      <c r="N34">
        <v>22339.33728</v>
      </c>
      <c r="O34">
        <v>8196.5525140000009</v>
      </c>
      <c r="P34">
        <v>7151.413732</v>
      </c>
      <c r="Q34">
        <v>12178.8</v>
      </c>
      <c r="R34">
        <v>4580.2017850000002</v>
      </c>
      <c r="S34">
        <v>4444.471192</v>
      </c>
      <c r="T34">
        <v>13818.723319999999</v>
      </c>
      <c r="U34">
        <v>14256.04895</v>
      </c>
      <c r="V34">
        <v>2463.6038659999999</v>
      </c>
      <c r="W34">
        <v>6086.8510589999996</v>
      </c>
      <c r="X34">
        <v>21873.361209999999</v>
      </c>
      <c r="Y34">
        <v>36757.161549999997</v>
      </c>
      <c r="Z34">
        <v>11048.21451</v>
      </c>
      <c r="AA34">
        <v>41058.230009999999</v>
      </c>
      <c r="AB34">
        <v>69432.063299999994</v>
      </c>
      <c r="AC34">
        <v>36514.922570000002</v>
      </c>
      <c r="AD34">
        <v>10030.68677</v>
      </c>
      <c r="AE34">
        <v>7961.954968</v>
      </c>
      <c r="AF34">
        <v>20589.558000000001</v>
      </c>
      <c r="AG34">
        <v>36207.557999999997</v>
      </c>
      <c r="AH34">
        <v>36120.6</v>
      </c>
      <c r="AI34">
        <v>6155.8</v>
      </c>
      <c r="AJ34">
        <v>11981</v>
      </c>
      <c r="AK34">
        <v>4434</v>
      </c>
      <c r="AL34">
        <v>42661</v>
      </c>
      <c r="AM34">
        <v>3100</v>
      </c>
      <c r="AN34">
        <v>908</v>
      </c>
      <c r="AO34">
        <v>24162</v>
      </c>
      <c r="AP34">
        <v>1798</v>
      </c>
      <c r="AQ34">
        <v>4813</v>
      </c>
      <c r="AR34">
        <v>2853</v>
      </c>
      <c r="AS34">
        <v>5289</v>
      </c>
      <c r="AT34">
        <v>7952</v>
      </c>
      <c r="AU34">
        <v>8138</v>
      </c>
      <c r="AV34">
        <v>15257</v>
      </c>
      <c r="AW34">
        <v>3427</v>
      </c>
      <c r="AX34">
        <v>2555</v>
      </c>
      <c r="AY34">
        <v>1994</v>
      </c>
      <c r="AZ34">
        <v>1111</v>
      </c>
      <c r="BA34">
        <v>15839</v>
      </c>
      <c r="BB34">
        <v>31279</v>
      </c>
      <c r="BC34">
        <v>21674</v>
      </c>
    </row>
    <row r="35" spans="1:55" x14ac:dyDescent="0.35">
      <c r="A35" s="1">
        <v>44381</v>
      </c>
      <c r="B35">
        <v>8546.0089439999992</v>
      </c>
      <c r="C35">
        <v>7460.998055</v>
      </c>
      <c r="D35">
        <v>6101.5377840000001</v>
      </c>
      <c r="E35">
        <v>8161.3194590000003</v>
      </c>
      <c r="F35">
        <v>9906.1080309999998</v>
      </c>
      <c r="G35">
        <v>9962.7767870000007</v>
      </c>
      <c r="H35">
        <v>707.12403280000001</v>
      </c>
      <c r="I35">
        <v>12332.04679</v>
      </c>
      <c r="J35">
        <v>12234.77686</v>
      </c>
      <c r="K35">
        <v>5512.0734199999997</v>
      </c>
      <c r="L35">
        <v>9632.1754839999994</v>
      </c>
      <c r="M35">
        <v>21003.608250000001</v>
      </c>
      <c r="N35">
        <v>26165.449100000002</v>
      </c>
      <c r="O35">
        <v>11420.90229</v>
      </c>
      <c r="P35">
        <v>25950.472860000002</v>
      </c>
      <c r="Q35">
        <v>14674.877699999999</v>
      </c>
      <c r="R35">
        <v>931.30769640000005</v>
      </c>
      <c r="S35">
        <v>8658.393446</v>
      </c>
      <c r="T35">
        <v>22015.774290000001</v>
      </c>
      <c r="U35">
        <v>13512.05438</v>
      </c>
      <c r="V35">
        <v>4594.5722390000001</v>
      </c>
      <c r="W35">
        <v>11957.44679</v>
      </c>
      <c r="X35">
        <v>27276.89903</v>
      </c>
      <c r="Y35">
        <v>19682.63407</v>
      </c>
      <c r="Z35">
        <v>6081.5609590000004</v>
      </c>
      <c r="AA35">
        <v>74230.938590000005</v>
      </c>
      <c r="AB35">
        <v>70925.512879999995</v>
      </c>
      <c r="AC35">
        <v>25778.264599999999</v>
      </c>
      <c r="AD35">
        <v>12174.78133</v>
      </c>
      <c r="AE35">
        <v>5451.9699799999999</v>
      </c>
      <c r="AF35">
        <v>46920.557849999997</v>
      </c>
      <c r="AG35">
        <v>62538.557849999997</v>
      </c>
      <c r="AH35">
        <v>34046.6</v>
      </c>
      <c r="AI35">
        <v>5590.6</v>
      </c>
      <c r="AJ35">
        <v>22441</v>
      </c>
      <c r="AK35">
        <v>14514</v>
      </c>
      <c r="AL35">
        <v>45041</v>
      </c>
      <c r="AM35">
        <v>3407</v>
      </c>
      <c r="AN35">
        <v>5012</v>
      </c>
      <c r="AO35">
        <v>17538</v>
      </c>
      <c r="AP35">
        <v>15302</v>
      </c>
      <c r="AQ35">
        <v>6608</v>
      </c>
      <c r="AR35">
        <v>4885</v>
      </c>
      <c r="AS35">
        <v>4638</v>
      </c>
      <c r="AT35">
        <v>29399</v>
      </c>
      <c r="AU35">
        <v>12328</v>
      </c>
      <c r="AV35">
        <v>6782</v>
      </c>
      <c r="AW35">
        <v>2535</v>
      </c>
      <c r="AX35">
        <v>8931</v>
      </c>
      <c r="AY35">
        <v>1595</v>
      </c>
      <c r="AZ35">
        <v>417</v>
      </c>
      <c r="BA35">
        <v>19101</v>
      </c>
      <c r="BB35">
        <v>36073</v>
      </c>
      <c r="BC35">
        <v>33280</v>
      </c>
    </row>
    <row r="36" spans="1:55" x14ac:dyDescent="0.35">
      <c r="A36" s="1">
        <v>44382</v>
      </c>
      <c r="B36">
        <v>10615.494049999999</v>
      </c>
      <c r="C36">
        <v>1948.188707</v>
      </c>
      <c r="D36">
        <v>7695.7815659999997</v>
      </c>
      <c r="E36">
        <v>8470.0783019999999</v>
      </c>
      <c r="F36">
        <v>9860.7522509999999</v>
      </c>
      <c r="G36">
        <v>4961.2572259999997</v>
      </c>
      <c r="H36">
        <v>3095.6352910000001</v>
      </c>
      <c r="I36">
        <v>10560.756380000001</v>
      </c>
      <c r="J36">
        <v>13505.194869999999</v>
      </c>
      <c r="K36">
        <v>10253.484109999999</v>
      </c>
      <c r="L36">
        <v>8705.3225029999994</v>
      </c>
      <c r="M36">
        <v>24491.541580000001</v>
      </c>
      <c r="N36">
        <v>23677.508010000001</v>
      </c>
      <c r="O36">
        <v>18524.049060000001</v>
      </c>
      <c r="P36">
        <v>14746.899729999999</v>
      </c>
      <c r="Q36">
        <v>15515.94736</v>
      </c>
      <c r="R36">
        <v>3381.7156519999999</v>
      </c>
      <c r="S36">
        <v>10118.53672</v>
      </c>
      <c r="T36">
        <v>22887.026699999999</v>
      </c>
      <c r="U36">
        <v>27436.817520000001</v>
      </c>
      <c r="V36">
        <v>12243.94456</v>
      </c>
      <c r="W36">
        <v>16509.927619999999</v>
      </c>
      <c r="X36">
        <v>41779.046649999997</v>
      </c>
      <c r="Y36">
        <v>53258.214939999998</v>
      </c>
      <c r="Z36">
        <v>23156.853080000001</v>
      </c>
      <c r="AA36">
        <v>31294.951260000002</v>
      </c>
      <c r="AB36">
        <v>39029.629739999997</v>
      </c>
      <c r="AC36">
        <v>70076.488240000006</v>
      </c>
      <c r="AD36">
        <v>18311.59621</v>
      </c>
      <c r="AE36">
        <v>14069.23323</v>
      </c>
      <c r="AF36">
        <v>58376.060969999999</v>
      </c>
      <c r="AG36">
        <v>73994.060970000006</v>
      </c>
      <c r="AH36">
        <v>34863.599999999999</v>
      </c>
      <c r="AI36">
        <v>21060.400000000001</v>
      </c>
      <c r="AJ36">
        <v>23181</v>
      </c>
      <c r="AK36">
        <v>12421</v>
      </c>
      <c r="AL36">
        <v>45683</v>
      </c>
      <c r="AM36">
        <v>5518</v>
      </c>
      <c r="AN36">
        <v>16940</v>
      </c>
      <c r="AO36">
        <v>16648</v>
      </c>
      <c r="AP36">
        <v>37459</v>
      </c>
      <c r="AQ36">
        <v>5961</v>
      </c>
      <c r="AR36">
        <v>3926</v>
      </c>
      <c r="AS36">
        <v>14339</v>
      </c>
      <c r="AT36">
        <v>34603</v>
      </c>
      <c r="AU36">
        <v>10734</v>
      </c>
      <c r="AV36">
        <v>11561</v>
      </c>
      <c r="AW36">
        <v>3052</v>
      </c>
      <c r="AX36">
        <v>7735</v>
      </c>
      <c r="AY36">
        <v>2393</v>
      </c>
      <c r="AZ36">
        <v>2471</v>
      </c>
      <c r="BA36">
        <v>13463</v>
      </c>
      <c r="BB36">
        <v>19178</v>
      </c>
      <c r="BC36">
        <v>35146</v>
      </c>
    </row>
    <row r="37" spans="1:55" x14ac:dyDescent="0.35">
      <c r="A37" s="1">
        <v>44383</v>
      </c>
      <c r="B37">
        <v>8916.9222100000006</v>
      </c>
      <c r="C37">
        <v>7033.0243710000004</v>
      </c>
      <c r="D37">
        <v>8785.058481</v>
      </c>
      <c r="E37">
        <v>8706.4717909999999</v>
      </c>
      <c r="F37">
        <v>29203.38206</v>
      </c>
      <c r="G37">
        <v>5148.698985</v>
      </c>
      <c r="H37">
        <v>7302.4398730000003</v>
      </c>
      <c r="I37">
        <v>10410.57548</v>
      </c>
      <c r="J37">
        <v>15679.45736</v>
      </c>
      <c r="K37">
        <v>13101.266379999999</v>
      </c>
      <c r="L37">
        <v>14984.86232</v>
      </c>
      <c r="M37">
        <v>31538.285619999999</v>
      </c>
      <c r="N37">
        <v>21791.251270000001</v>
      </c>
      <c r="O37">
        <v>8364.1548540000003</v>
      </c>
      <c r="P37">
        <v>15098.45693</v>
      </c>
      <c r="Q37">
        <v>18051.20406</v>
      </c>
      <c r="R37">
        <v>4732.8751780000002</v>
      </c>
      <c r="S37">
        <v>17401.907429999999</v>
      </c>
      <c r="T37">
        <v>22840.530330000001</v>
      </c>
      <c r="U37">
        <v>19172.445459999999</v>
      </c>
      <c r="V37">
        <v>7197.9722789999996</v>
      </c>
      <c r="W37">
        <v>51622.736019999997</v>
      </c>
      <c r="X37">
        <v>46719.510880000002</v>
      </c>
      <c r="Y37">
        <v>43505.405059999997</v>
      </c>
      <c r="Z37">
        <v>18315.304789999998</v>
      </c>
      <c r="AA37">
        <v>23069.2948</v>
      </c>
      <c r="AB37">
        <v>28680.23962</v>
      </c>
      <c r="AC37">
        <v>27153.27306</v>
      </c>
      <c r="AD37">
        <v>26532.708930000001</v>
      </c>
      <c r="AE37">
        <v>8703.3384349999997</v>
      </c>
      <c r="AF37">
        <v>38041.679490000002</v>
      </c>
      <c r="AG37">
        <v>61748.279490000001</v>
      </c>
      <c r="AH37">
        <v>101016</v>
      </c>
      <c r="AI37">
        <v>13380.2</v>
      </c>
      <c r="AJ37">
        <v>8496</v>
      </c>
      <c r="AK37">
        <v>2013</v>
      </c>
      <c r="AL37">
        <v>72171</v>
      </c>
      <c r="AM37">
        <v>4972</v>
      </c>
      <c r="AN37">
        <v>13932</v>
      </c>
      <c r="AO37">
        <v>8536</v>
      </c>
      <c r="AP37">
        <v>41990</v>
      </c>
      <c r="AQ37">
        <v>12386</v>
      </c>
      <c r="AR37">
        <v>1090</v>
      </c>
      <c r="AS37">
        <v>2922</v>
      </c>
      <c r="AT37">
        <v>47424</v>
      </c>
      <c r="AU37">
        <v>5367</v>
      </c>
      <c r="AV37">
        <v>9067</v>
      </c>
      <c r="AW37">
        <v>13869</v>
      </c>
      <c r="AX37">
        <v>723</v>
      </c>
      <c r="AY37">
        <v>5328</v>
      </c>
      <c r="AZ37">
        <v>5624</v>
      </c>
      <c r="BA37">
        <v>12873</v>
      </c>
      <c r="BB37">
        <v>17622</v>
      </c>
      <c r="BC37">
        <v>33907</v>
      </c>
    </row>
    <row r="38" spans="1:55" x14ac:dyDescent="0.35">
      <c r="A38" s="1">
        <v>44384</v>
      </c>
      <c r="B38">
        <v>14798.421179999999</v>
      </c>
      <c r="C38">
        <v>4078.9677259999999</v>
      </c>
      <c r="D38">
        <v>7761.0077279999996</v>
      </c>
      <c r="E38">
        <v>10190.61578</v>
      </c>
      <c r="F38">
        <v>32721.675780000001</v>
      </c>
      <c r="G38">
        <v>6683.9987529999999</v>
      </c>
      <c r="H38">
        <v>7181.7113790000003</v>
      </c>
      <c r="I38">
        <v>13118.807129999999</v>
      </c>
      <c r="J38">
        <v>24569.775089999999</v>
      </c>
      <c r="K38">
        <v>18782.15164</v>
      </c>
      <c r="L38">
        <v>18905.14</v>
      </c>
      <c r="M38">
        <v>48592.840020000003</v>
      </c>
      <c r="N38">
        <v>29225.11465</v>
      </c>
      <c r="O38">
        <v>10016.235060000001</v>
      </c>
      <c r="P38">
        <v>17957.172129999999</v>
      </c>
      <c r="Q38">
        <v>7515.3643709999997</v>
      </c>
      <c r="R38">
        <v>6148.1769370000002</v>
      </c>
      <c r="S38">
        <v>18618.693490000001</v>
      </c>
      <c r="T38">
        <v>46646.675479999998</v>
      </c>
      <c r="U38">
        <v>25375.751489999999</v>
      </c>
      <c r="V38">
        <v>11660.01562</v>
      </c>
      <c r="W38">
        <v>37272.744570000003</v>
      </c>
      <c r="X38">
        <v>43159.827960000002</v>
      </c>
      <c r="Y38">
        <v>69219.922529999996</v>
      </c>
      <c r="Z38">
        <v>12849.80514</v>
      </c>
      <c r="AA38">
        <v>47947.980969999997</v>
      </c>
      <c r="AB38">
        <v>56424.053419999997</v>
      </c>
      <c r="AC38">
        <v>25036.55903</v>
      </c>
      <c r="AD38">
        <v>13073.26303</v>
      </c>
      <c r="AE38">
        <v>7508.8421820000003</v>
      </c>
      <c r="AF38">
        <v>63158.796779999997</v>
      </c>
      <c r="AG38">
        <v>71247.396779999995</v>
      </c>
      <c r="AH38">
        <v>60757</v>
      </c>
      <c r="AI38">
        <v>20350</v>
      </c>
      <c r="AJ38">
        <v>26076</v>
      </c>
      <c r="AK38">
        <v>8722</v>
      </c>
      <c r="AL38">
        <v>25999</v>
      </c>
      <c r="AM38">
        <v>4586</v>
      </c>
      <c r="AN38">
        <v>20373.2</v>
      </c>
      <c r="AO38">
        <v>1057</v>
      </c>
      <c r="AP38">
        <v>9560</v>
      </c>
      <c r="AQ38">
        <v>19122</v>
      </c>
      <c r="AR38">
        <v>2880</v>
      </c>
      <c r="AS38">
        <v>1109</v>
      </c>
      <c r="AT38">
        <v>50480</v>
      </c>
      <c r="AU38">
        <v>15274</v>
      </c>
      <c r="AV38">
        <v>21458</v>
      </c>
      <c r="AW38">
        <v>5518</v>
      </c>
      <c r="AX38">
        <v>15804</v>
      </c>
      <c r="AY38">
        <v>3988</v>
      </c>
      <c r="AZ38">
        <v>2461</v>
      </c>
      <c r="BA38">
        <v>7770</v>
      </c>
      <c r="BB38">
        <v>31490</v>
      </c>
      <c r="BC38">
        <v>33446</v>
      </c>
    </row>
    <row r="39" spans="1:55" x14ac:dyDescent="0.35">
      <c r="A39" s="1">
        <v>44385</v>
      </c>
      <c r="B39">
        <v>19993.983319999999</v>
      </c>
      <c r="C39">
        <v>8158.8701629999996</v>
      </c>
      <c r="D39">
        <v>4765.0461130000003</v>
      </c>
      <c r="E39">
        <v>12885.85734</v>
      </c>
      <c r="F39">
        <v>17069.890329999998</v>
      </c>
      <c r="G39">
        <v>8487.7037029999992</v>
      </c>
      <c r="H39">
        <v>8320.0086030000002</v>
      </c>
      <c r="I39">
        <v>20553.54782</v>
      </c>
      <c r="J39">
        <v>29626.835439999999</v>
      </c>
      <c r="K39">
        <v>11985.64034</v>
      </c>
      <c r="L39">
        <v>39408.638449999999</v>
      </c>
      <c r="M39">
        <v>57083.467819999998</v>
      </c>
      <c r="N39">
        <v>30229.129809999999</v>
      </c>
      <c r="O39">
        <v>11524.65612</v>
      </c>
      <c r="P39">
        <v>18410.495889999998</v>
      </c>
      <c r="Q39">
        <v>40717.495020000002</v>
      </c>
      <c r="R39">
        <v>7621.4751779999997</v>
      </c>
      <c r="S39">
        <v>22166.585480000002</v>
      </c>
      <c r="T39">
        <v>54039.599459999998</v>
      </c>
      <c r="U39">
        <v>50290.01096</v>
      </c>
      <c r="V39">
        <v>7820.251859</v>
      </c>
      <c r="W39">
        <v>65865.606809999997</v>
      </c>
      <c r="X39">
        <v>57509.94715</v>
      </c>
      <c r="Y39">
        <v>65714.081359999996</v>
      </c>
      <c r="Z39">
        <v>16736.988430000001</v>
      </c>
      <c r="AA39">
        <v>50866.261879999998</v>
      </c>
      <c r="AB39">
        <v>107975.2531</v>
      </c>
      <c r="AC39">
        <v>32934.221259999998</v>
      </c>
      <c r="AD39">
        <v>11699.53736</v>
      </c>
      <c r="AE39">
        <v>9130.4662590000007</v>
      </c>
      <c r="AF39">
        <v>55693.41087</v>
      </c>
      <c r="AG39">
        <v>63782.010869999998</v>
      </c>
      <c r="AH39">
        <v>46702.6</v>
      </c>
      <c r="AI39">
        <v>15772.8</v>
      </c>
      <c r="AJ39">
        <v>14602</v>
      </c>
      <c r="AK39">
        <v>4548</v>
      </c>
      <c r="AL39">
        <v>54493.8</v>
      </c>
      <c r="AM39">
        <v>4553</v>
      </c>
      <c r="AN39">
        <v>10562.2</v>
      </c>
      <c r="AO39">
        <v>8015</v>
      </c>
      <c r="AP39">
        <v>4918</v>
      </c>
      <c r="AQ39">
        <v>16039</v>
      </c>
      <c r="AR39">
        <v>11409</v>
      </c>
      <c r="AS39">
        <v>4817</v>
      </c>
      <c r="AT39">
        <v>73431</v>
      </c>
      <c r="AU39">
        <v>12682</v>
      </c>
      <c r="AV39">
        <v>28800</v>
      </c>
      <c r="AW39">
        <v>6624</v>
      </c>
      <c r="AX39">
        <v>14249</v>
      </c>
      <c r="AY39">
        <v>3664</v>
      </c>
      <c r="AZ39">
        <v>4855</v>
      </c>
      <c r="BA39">
        <v>3134</v>
      </c>
      <c r="BB39">
        <v>23239</v>
      </c>
      <c r="BC39">
        <v>41301</v>
      </c>
    </row>
    <row r="40" spans="1:55" x14ac:dyDescent="0.35">
      <c r="A40" s="1">
        <v>44386</v>
      </c>
      <c r="B40">
        <v>22959.871029999998</v>
      </c>
      <c r="C40">
        <v>7085.954643</v>
      </c>
      <c r="D40">
        <v>2644.3850000000002</v>
      </c>
      <c r="E40">
        <v>25181.07776</v>
      </c>
      <c r="F40">
        <v>28053.751909999999</v>
      </c>
      <c r="G40">
        <v>8701.4905120000003</v>
      </c>
      <c r="H40">
        <v>7969.3210740000004</v>
      </c>
      <c r="I40">
        <v>21736.866590000001</v>
      </c>
      <c r="J40">
        <v>34642.931369999998</v>
      </c>
      <c r="K40">
        <v>15685.966619999999</v>
      </c>
      <c r="L40">
        <v>17487.955699999999</v>
      </c>
      <c r="M40">
        <v>64101.561289999998</v>
      </c>
      <c r="N40">
        <v>34129.864379999999</v>
      </c>
      <c r="O40">
        <v>23153.066060000001</v>
      </c>
      <c r="P40">
        <v>21603.291789999999</v>
      </c>
      <c r="Q40">
        <v>49457.031920000001</v>
      </c>
      <c r="R40">
        <v>10652.042030000001</v>
      </c>
      <c r="S40">
        <v>21833.570339999998</v>
      </c>
      <c r="T40">
        <v>92190.137319999994</v>
      </c>
      <c r="U40">
        <v>43071.252890000003</v>
      </c>
      <c r="V40">
        <v>6768.7629850000003</v>
      </c>
      <c r="W40">
        <v>49837.213779999998</v>
      </c>
      <c r="X40">
        <v>67638.717579999997</v>
      </c>
      <c r="Y40">
        <v>91070.786670000001</v>
      </c>
      <c r="Z40">
        <v>35595.006679999999</v>
      </c>
      <c r="AA40">
        <v>50956.56856</v>
      </c>
      <c r="AB40">
        <v>93491.741540000003</v>
      </c>
      <c r="AC40">
        <v>50684.305319999999</v>
      </c>
      <c r="AD40">
        <v>21591.432669999998</v>
      </c>
      <c r="AE40">
        <v>13323.78961</v>
      </c>
      <c r="AF40">
        <v>51166.890789999998</v>
      </c>
      <c r="AG40">
        <v>70032.090790000002</v>
      </c>
      <c r="AH40">
        <v>18945.2</v>
      </c>
      <c r="AI40">
        <v>55261</v>
      </c>
      <c r="AJ40">
        <v>14675</v>
      </c>
      <c r="AK40">
        <v>6794</v>
      </c>
      <c r="AL40">
        <v>52751</v>
      </c>
      <c r="AM40">
        <v>18303</v>
      </c>
      <c r="AN40">
        <v>12245.2</v>
      </c>
      <c r="AO40">
        <v>7968</v>
      </c>
      <c r="AP40">
        <v>9058</v>
      </c>
      <c r="AQ40">
        <v>33359</v>
      </c>
      <c r="AR40">
        <v>13968</v>
      </c>
      <c r="AS40">
        <v>3677</v>
      </c>
      <c r="AT40">
        <v>59371</v>
      </c>
      <c r="AU40">
        <v>15453</v>
      </c>
      <c r="AV40">
        <v>18547</v>
      </c>
      <c r="AW40">
        <v>3488</v>
      </c>
      <c r="AX40">
        <v>18324</v>
      </c>
      <c r="AY40">
        <v>6244</v>
      </c>
      <c r="AZ40">
        <v>4450</v>
      </c>
      <c r="BA40">
        <v>3137</v>
      </c>
      <c r="BB40">
        <v>23165</v>
      </c>
      <c r="BC40">
        <v>47104</v>
      </c>
    </row>
    <row r="41" spans="1:55" x14ac:dyDescent="0.35">
      <c r="A41" s="1">
        <v>44387</v>
      </c>
      <c r="B41">
        <v>29347.397499999999</v>
      </c>
      <c r="C41">
        <v>9323.5481940000009</v>
      </c>
      <c r="D41">
        <v>3888.873204</v>
      </c>
      <c r="E41">
        <v>87097.793479999993</v>
      </c>
      <c r="F41">
        <v>35484.828869999998</v>
      </c>
      <c r="G41">
        <v>8748.9986910000007</v>
      </c>
      <c r="H41">
        <v>5908.5014410000003</v>
      </c>
      <c r="I41">
        <v>21838.080819999999</v>
      </c>
      <c r="J41">
        <v>24648.602780000001</v>
      </c>
      <c r="K41">
        <v>30552.473470000001</v>
      </c>
      <c r="L41">
        <v>15141.99768</v>
      </c>
      <c r="M41">
        <v>85442.983900000007</v>
      </c>
      <c r="N41">
        <v>25546.50318</v>
      </c>
      <c r="O41">
        <v>15491.24482</v>
      </c>
      <c r="P41">
        <v>20733.650269999998</v>
      </c>
      <c r="Q41">
        <v>85424.064530000003</v>
      </c>
      <c r="R41">
        <v>7751.2475619999996</v>
      </c>
      <c r="S41">
        <v>20680.825649999999</v>
      </c>
      <c r="T41">
        <v>51201.864999999998</v>
      </c>
      <c r="U41">
        <v>66830.136899999998</v>
      </c>
      <c r="V41">
        <v>11091.01016</v>
      </c>
      <c r="W41">
        <v>46411.106319999999</v>
      </c>
      <c r="X41">
        <v>99069.795079999996</v>
      </c>
      <c r="Y41">
        <v>73683.496050000002</v>
      </c>
      <c r="Z41">
        <v>44437.904430000002</v>
      </c>
      <c r="AA41">
        <v>94837.839619999999</v>
      </c>
      <c r="AB41">
        <v>111819.07739999999</v>
      </c>
      <c r="AC41">
        <v>48994.910660000001</v>
      </c>
      <c r="AD41">
        <v>15463.019780000001</v>
      </c>
      <c r="AE41">
        <v>7985.5038409999997</v>
      </c>
      <c r="AF41">
        <v>99068.434009999997</v>
      </c>
      <c r="AG41">
        <v>130648.234</v>
      </c>
      <c r="AH41">
        <v>36741.199999999997</v>
      </c>
      <c r="AI41">
        <v>78283</v>
      </c>
      <c r="AJ41">
        <v>24755</v>
      </c>
      <c r="AK41">
        <v>6002</v>
      </c>
      <c r="AL41">
        <v>28595</v>
      </c>
      <c r="AM41">
        <v>26405</v>
      </c>
      <c r="AN41">
        <v>33459.599999999999</v>
      </c>
      <c r="AO41">
        <v>13916</v>
      </c>
      <c r="AP41">
        <v>16453.400000000001</v>
      </c>
      <c r="AQ41">
        <v>38591</v>
      </c>
      <c r="AR41">
        <v>154770</v>
      </c>
      <c r="AS41">
        <v>16110</v>
      </c>
      <c r="AT41">
        <v>72804.2</v>
      </c>
      <c r="AU41">
        <v>21255</v>
      </c>
      <c r="AV41">
        <v>22332</v>
      </c>
      <c r="AW41">
        <v>6499</v>
      </c>
      <c r="AX41">
        <v>12958</v>
      </c>
      <c r="AY41">
        <v>1595</v>
      </c>
      <c r="AZ41">
        <v>11315</v>
      </c>
      <c r="BA41">
        <v>2746</v>
      </c>
      <c r="BB41">
        <v>50006</v>
      </c>
      <c r="BC41">
        <v>39893</v>
      </c>
    </row>
    <row r="42" spans="1:55" x14ac:dyDescent="0.35">
      <c r="A42" s="1">
        <v>44388</v>
      </c>
      <c r="B42">
        <v>20255.186420000002</v>
      </c>
      <c r="C42">
        <v>4309.299078</v>
      </c>
      <c r="D42">
        <v>5802.4364699999996</v>
      </c>
      <c r="E42">
        <v>78749.437030000001</v>
      </c>
      <c r="F42">
        <v>40786.415639999999</v>
      </c>
      <c r="G42">
        <v>9497.2525229999992</v>
      </c>
      <c r="H42">
        <v>868.09535730000005</v>
      </c>
      <c r="I42">
        <v>54420.842859999997</v>
      </c>
      <c r="J42">
        <v>35866.494480000001</v>
      </c>
      <c r="K42">
        <v>54765.962440000003</v>
      </c>
      <c r="L42">
        <v>34915.58653</v>
      </c>
      <c r="M42">
        <v>70330.170440000002</v>
      </c>
      <c r="N42">
        <v>43232.430890000003</v>
      </c>
      <c r="O42">
        <v>16167.39313</v>
      </c>
      <c r="P42">
        <v>34268.602780000001</v>
      </c>
      <c r="Q42">
        <v>72708.538289999997</v>
      </c>
      <c r="R42">
        <v>8850.4959909999998</v>
      </c>
      <c r="S42">
        <v>33224.663610000003</v>
      </c>
      <c r="T42">
        <v>44410.513550000003</v>
      </c>
      <c r="U42">
        <v>40263.1299</v>
      </c>
      <c r="V42">
        <v>10447.69895</v>
      </c>
      <c r="W42">
        <v>41936.161659999998</v>
      </c>
      <c r="X42">
        <v>71853.715389999998</v>
      </c>
      <c r="Y42">
        <v>88567.172200000001</v>
      </c>
      <c r="Z42">
        <v>39343.419690000002</v>
      </c>
      <c r="AA42">
        <v>65924.474570000006</v>
      </c>
      <c r="AB42">
        <v>142105.62150000001</v>
      </c>
      <c r="AC42">
        <v>43761.81364</v>
      </c>
      <c r="AD42">
        <v>12520.878580000001</v>
      </c>
      <c r="AE42">
        <v>8572.6015910000006</v>
      </c>
      <c r="AF42">
        <v>78275.353340000001</v>
      </c>
      <c r="AG42">
        <v>101766.5533</v>
      </c>
      <c r="AH42">
        <v>46982.8</v>
      </c>
      <c r="AI42">
        <v>49103</v>
      </c>
      <c r="AJ42">
        <v>35263</v>
      </c>
      <c r="AK42">
        <v>9164</v>
      </c>
      <c r="AL42">
        <v>50657.4</v>
      </c>
      <c r="AM42">
        <v>81221</v>
      </c>
      <c r="AN42">
        <v>47186.6</v>
      </c>
      <c r="AO42">
        <v>8395</v>
      </c>
      <c r="AP42">
        <v>26309.4</v>
      </c>
      <c r="AQ42">
        <v>47319</v>
      </c>
      <c r="AR42">
        <v>120179</v>
      </c>
      <c r="AS42">
        <v>6932</v>
      </c>
      <c r="AT42">
        <v>28711.200000000001</v>
      </c>
      <c r="AU42">
        <v>10671</v>
      </c>
      <c r="AV42">
        <v>7395</v>
      </c>
      <c r="AW42">
        <v>8962</v>
      </c>
      <c r="AX42">
        <v>11790</v>
      </c>
      <c r="AY42">
        <v>4242</v>
      </c>
      <c r="AZ42">
        <v>17010</v>
      </c>
      <c r="BA42">
        <v>6206</v>
      </c>
      <c r="BB42">
        <v>51731</v>
      </c>
      <c r="BC42">
        <v>48870</v>
      </c>
    </row>
    <row r="43" spans="1:55" x14ac:dyDescent="0.35">
      <c r="A43" s="1">
        <v>44389</v>
      </c>
      <c r="B43">
        <v>43485.663209999999</v>
      </c>
      <c r="C43">
        <v>9731.2861150000008</v>
      </c>
      <c r="D43">
        <v>4940.1629640000001</v>
      </c>
      <c r="E43">
        <v>82087.801070000001</v>
      </c>
      <c r="F43">
        <v>51409.747309999999</v>
      </c>
      <c r="G43">
        <v>4576.9949450000004</v>
      </c>
      <c r="H43">
        <v>7491.8369140000004</v>
      </c>
      <c r="I43">
        <v>57448.203829999999</v>
      </c>
      <c r="J43">
        <v>34581.268759999999</v>
      </c>
      <c r="K43">
        <v>39998.59663</v>
      </c>
      <c r="L43">
        <v>33039.707049999997</v>
      </c>
      <c r="M43">
        <v>57350.432690000001</v>
      </c>
      <c r="N43">
        <v>50303.693350000001</v>
      </c>
      <c r="O43">
        <v>9814.4663509999991</v>
      </c>
      <c r="P43">
        <v>30142.431339999999</v>
      </c>
      <c r="Q43">
        <v>90615.182639999999</v>
      </c>
      <c r="R43">
        <v>6748.1639640000003</v>
      </c>
      <c r="S43">
        <v>26192.920999999998</v>
      </c>
      <c r="T43">
        <v>67297.441399999996</v>
      </c>
      <c r="U43">
        <v>48955.582060000001</v>
      </c>
      <c r="V43">
        <v>12890.271189999999</v>
      </c>
      <c r="W43">
        <v>61818.650959999999</v>
      </c>
      <c r="X43">
        <v>69218.843760000003</v>
      </c>
      <c r="Y43">
        <v>77673.485449999993</v>
      </c>
      <c r="Z43">
        <v>42220.174070000001</v>
      </c>
      <c r="AA43">
        <v>63295.332029999998</v>
      </c>
      <c r="AB43">
        <v>115310.072</v>
      </c>
      <c r="AC43">
        <v>53165.837699999996</v>
      </c>
      <c r="AD43">
        <v>15659.020049999999</v>
      </c>
      <c r="AE43">
        <v>7755.6993270000003</v>
      </c>
      <c r="AF43">
        <v>74744.799209999997</v>
      </c>
      <c r="AG43">
        <v>111805.3992</v>
      </c>
      <c r="AH43">
        <v>52828.2</v>
      </c>
      <c r="AI43">
        <v>15675.2</v>
      </c>
      <c r="AJ43">
        <v>26452.2</v>
      </c>
      <c r="AK43">
        <v>17863</v>
      </c>
      <c r="AL43">
        <v>61241.4</v>
      </c>
      <c r="AM43">
        <v>70293</v>
      </c>
      <c r="AN43">
        <v>81865.399999999994</v>
      </c>
      <c r="AO43">
        <v>15964</v>
      </c>
      <c r="AP43">
        <v>19188.400000000001</v>
      </c>
      <c r="AQ43">
        <v>45236.4</v>
      </c>
      <c r="AR43">
        <v>79330</v>
      </c>
      <c r="AS43">
        <v>11928</v>
      </c>
      <c r="AT43">
        <v>26519.200000000001</v>
      </c>
      <c r="AU43">
        <v>7899</v>
      </c>
      <c r="AV43">
        <v>11764</v>
      </c>
      <c r="AW43">
        <v>3466</v>
      </c>
      <c r="AX43">
        <v>18186</v>
      </c>
      <c r="AY43">
        <v>2127</v>
      </c>
      <c r="AZ43">
        <v>11490</v>
      </c>
      <c r="BA43">
        <v>14764</v>
      </c>
      <c r="BB43">
        <v>40550</v>
      </c>
      <c r="BC43">
        <v>28122</v>
      </c>
    </row>
    <row r="44" spans="1:55" x14ac:dyDescent="0.35">
      <c r="A44" s="1">
        <v>44390</v>
      </c>
      <c r="B44">
        <v>36025.270210000002</v>
      </c>
      <c r="C44">
        <v>8538.3734650000006</v>
      </c>
      <c r="D44">
        <v>6492.5456340000001</v>
      </c>
      <c r="E44">
        <v>62805.382819999999</v>
      </c>
      <c r="F44">
        <v>40583.836080000001</v>
      </c>
      <c r="G44">
        <v>5196.2071649999998</v>
      </c>
      <c r="H44">
        <v>5152.0037320000001</v>
      </c>
      <c r="I44">
        <v>47690.016069999998</v>
      </c>
      <c r="J44">
        <v>37837.683420000001</v>
      </c>
      <c r="K44">
        <v>31829.57171</v>
      </c>
      <c r="L44">
        <v>20438.849819999999</v>
      </c>
      <c r="M44">
        <v>82365.536760000003</v>
      </c>
      <c r="N44">
        <v>51174.694819999997</v>
      </c>
      <c r="O44">
        <v>21083.728429999999</v>
      </c>
      <c r="P44">
        <v>36192.915919999999</v>
      </c>
      <c r="Q44">
        <v>79226.600569999995</v>
      </c>
      <c r="R44">
        <v>8465.7396329999992</v>
      </c>
      <c r="S44">
        <v>43460.112509999999</v>
      </c>
      <c r="T44">
        <v>61606.233359999998</v>
      </c>
      <c r="U44">
        <v>62588.779759999998</v>
      </c>
      <c r="V44">
        <v>25645.926210000001</v>
      </c>
      <c r="W44">
        <v>51491.09504</v>
      </c>
      <c r="X44">
        <v>43971.797339999997</v>
      </c>
      <c r="Y44">
        <v>89309.549669999993</v>
      </c>
      <c r="Z44">
        <v>33056.332970000003</v>
      </c>
      <c r="AA44">
        <v>58789.48085</v>
      </c>
      <c r="AB44">
        <v>93159.888500000001</v>
      </c>
      <c r="AC44">
        <v>77327.328030000004</v>
      </c>
      <c r="AD44">
        <v>16181.623939999999</v>
      </c>
      <c r="AE44">
        <v>5832.8120900000004</v>
      </c>
      <c r="AF44">
        <v>95938.477039999998</v>
      </c>
      <c r="AG44">
        <v>140512.07699999999</v>
      </c>
      <c r="AH44">
        <v>59869.599999999999</v>
      </c>
      <c r="AI44">
        <v>46038.8</v>
      </c>
      <c r="AJ44">
        <v>19962.2</v>
      </c>
      <c r="AK44">
        <v>8470</v>
      </c>
      <c r="AL44">
        <v>28684.6</v>
      </c>
      <c r="AM44">
        <v>38698</v>
      </c>
      <c r="AN44">
        <v>106865.4</v>
      </c>
      <c r="AO44">
        <v>13497</v>
      </c>
      <c r="AP44">
        <v>15451.4</v>
      </c>
      <c r="AQ44">
        <v>24666.400000000001</v>
      </c>
      <c r="AR44">
        <v>39462</v>
      </c>
      <c r="AS44">
        <v>4222</v>
      </c>
      <c r="AT44">
        <v>42528.2</v>
      </c>
      <c r="AU44">
        <v>15238</v>
      </c>
      <c r="AV44">
        <v>16827</v>
      </c>
      <c r="AW44">
        <v>17320</v>
      </c>
      <c r="AX44">
        <v>20121</v>
      </c>
      <c r="AY44">
        <v>4343</v>
      </c>
      <c r="AZ44">
        <v>10185</v>
      </c>
      <c r="BA44">
        <v>16339</v>
      </c>
      <c r="BB44">
        <v>41779</v>
      </c>
      <c r="BC44">
        <v>47244</v>
      </c>
    </row>
    <row r="45" spans="1:55" x14ac:dyDescent="0.35">
      <c r="A45" s="1">
        <v>44391</v>
      </c>
      <c r="B45">
        <v>23712.979889999999</v>
      </c>
      <c r="C45">
        <v>16931.113949999999</v>
      </c>
      <c r="D45">
        <v>7464.4154570000001</v>
      </c>
      <c r="E45">
        <v>63212.401080000003</v>
      </c>
      <c r="F45">
        <v>34397.608160000003</v>
      </c>
      <c r="G45">
        <v>5368.4243159999996</v>
      </c>
      <c r="H45">
        <v>7267.6268550000004</v>
      </c>
      <c r="I45">
        <v>51070.211300000003</v>
      </c>
      <c r="J45">
        <v>44776.471940000003</v>
      </c>
      <c r="K45">
        <v>35138.60643</v>
      </c>
      <c r="L45">
        <v>28935.685799999999</v>
      </c>
      <c r="M45">
        <v>91504.183359999995</v>
      </c>
      <c r="N45">
        <v>62347.755400000002</v>
      </c>
      <c r="O45">
        <v>31554.884119999999</v>
      </c>
      <c r="P45">
        <v>54953.942519999997</v>
      </c>
      <c r="Q45">
        <v>92519.594649999999</v>
      </c>
      <c r="R45">
        <v>15769.22992</v>
      </c>
      <c r="S45">
        <v>30434.09751</v>
      </c>
      <c r="T45">
        <v>113951.85490000001</v>
      </c>
      <c r="U45">
        <v>70973.799580000006</v>
      </c>
      <c r="V45">
        <v>30677.903180000001</v>
      </c>
      <c r="W45">
        <v>26214.862659999999</v>
      </c>
      <c r="X45">
        <v>31712.660459999999</v>
      </c>
      <c r="Y45">
        <v>67600.620009999999</v>
      </c>
      <c r="Z45">
        <v>38405.980389999997</v>
      </c>
      <c r="AA45">
        <v>89773.687099999996</v>
      </c>
      <c r="AB45">
        <v>162979.7855</v>
      </c>
      <c r="AC45">
        <v>42056.624770000002</v>
      </c>
      <c r="AD45">
        <v>9471.5629599999993</v>
      </c>
      <c r="AE45">
        <v>14264.932479999999</v>
      </c>
      <c r="AF45">
        <v>76121.918810000003</v>
      </c>
      <c r="AG45">
        <v>109918.9188</v>
      </c>
      <c r="AH45">
        <v>71687.8</v>
      </c>
      <c r="AI45">
        <v>31209</v>
      </c>
      <c r="AJ45">
        <v>23914.2</v>
      </c>
      <c r="AK45">
        <v>12168</v>
      </c>
      <c r="AL45">
        <v>46715</v>
      </c>
      <c r="AM45">
        <v>16774</v>
      </c>
      <c r="AN45">
        <v>146657</v>
      </c>
      <c r="AO45">
        <v>14613</v>
      </c>
      <c r="AP45">
        <v>23298.400000000001</v>
      </c>
      <c r="AQ45">
        <v>15484.8</v>
      </c>
      <c r="AR45">
        <v>29655</v>
      </c>
      <c r="AS45">
        <v>14850</v>
      </c>
      <c r="AT45">
        <v>89537.600000000006</v>
      </c>
      <c r="AU45">
        <v>17314</v>
      </c>
      <c r="AV45">
        <v>9622</v>
      </c>
      <c r="AW45">
        <v>12306</v>
      </c>
      <c r="AX45">
        <v>29709</v>
      </c>
      <c r="AY45">
        <v>4910</v>
      </c>
      <c r="AZ45">
        <v>24426</v>
      </c>
      <c r="BA45">
        <v>16896</v>
      </c>
      <c r="BB45">
        <v>72558</v>
      </c>
      <c r="BC45">
        <v>32197</v>
      </c>
    </row>
    <row r="46" spans="1:55" x14ac:dyDescent="0.35">
      <c r="A46" s="1">
        <v>44392</v>
      </c>
      <c r="B46">
        <v>20627.89575</v>
      </c>
      <c r="C46">
        <v>13098.26442</v>
      </c>
      <c r="D46">
        <v>5604.0759090000001</v>
      </c>
      <c r="E46">
        <v>87622.728170000002</v>
      </c>
      <c r="F46">
        <v>43095.434430000001</v>
      </c>
      <c r="G46">
        <v>8628.6731550000004</v>
      </c>
      <c r="H46">
        <v>7526.3307690000001</v>
      </c>
      <c r="I46">
        <v>49471.065000000002</v>
      </c>
      <c r="J46">
        <v>39053.616190000001</v>
      </c>
      <c r="K46">
        <v>24617.169440000001</v>
      </c>
      <c r="L46">
        <v>28166.065210000001</v>
      </c>
      <c r="M46">
        <v>103745.602</v>
      </c>
      <c r="N46">
        <v>110838.974</v>
      </c>
      <c r="O46">
        <v>28793.43605</v>
      </c>
      <c r="P46">
        <v>122637.9566</v>
      </c>
      <c r="Q46">
        <v>75097.502200000003</v>
      </c>
      <c r="R46">
        <v>16456.260190000001</v>
      </c>
      <c r="S46">
        <v>48954.86219</v>
      </c>
      <c r="T46">
        <v>96311.074959999998</v>
      </c>
      <c r="U46">
        <v>70419.502800000002</v>
      </c>
      <c r="V46">
        <v>31492.093919999999</v>
      </c>
      <c r="W46">
        <v>50096.740519999999</v>
      </c>
      <c r="X46">
        <v>70245.681530000002</v>
      </c>
      <c r="Y46">
        <v>74794.689970000007</v>
      </c>
      <c r="Z46">
        <v>62595.927470000002</v>
      </c>
      <c r="AA46">
        <v>100514.9455</v>
      </c>
      <c r="AB46">
        <v>136531.9952</v>
      </c>
      <c r="AC46">
        <v>67025.541729999997</v>
      </c>
      <c r="AD46">
        <v>24558.179609999999</v>
      </c>
      <c r="AE46">
        <v>15204.451279999999</v>
      </c>
      <c r="AF46">
        <v>90604.340100000001</v>
      </c>
      <c r="AG46">
        <v>129520.3401</v>
      </c>
      <c r="AH46">
        <v>44948.2</v>
      </c>
      <c r="AI46">
        <v>34118.6</v>
      </c>
      <c r="AJ46">
        <v>31424.2</v>
      </c>
      <c r="AK46">
        <v>12765</v>
      </c>
      <c r="AL46">
        <v>65963.399999999994</v>
      </c>
      <c r="AM46">
        <v>32718</v>
      </c>
      <c r="AN46">
        <v>63547.6</v>
      </c>
      <c r="AO46">
        <v>19819</v>
      </c>
      <c r="AP46">
        <v>33624</v>
      </c>
      <c r="AQ46">
        <v>17768.2</v>
      </c>
      <c r="AR46">
        <v>69634</v>
      </c>
      <c r="AS46">
        <v>19988</v>
      </c>
      <c r="AT46">
        <v>122741.6</v>
      </c>
      <c r="AU46">
        <v>10256</v>
      </c>
      <c r="AV46">
        <v>42510</v>
      </c>
      <c r="AW46">
        <v>6871</v>
      </c>
      <c r="AX46">
        <v>54346</v>
      </c>
      <c r="AY46">
        <v>7909</v>
      </c>
      <c r="AZ46">
        <v>13756</v>
      </c>
      <c r="BA46">
        <v>15456</v>
      </c>
      <c r="BB46">
        <v>80516</v>
      </c>
      <c r="BC46">
        <v>23731</v>
      </c>
    </row>
    <row r="47" spans="1:55" x14ac:dyDescent="0.35">
      <c r="A47" s="1">
        <v>44393</v>
      </c>
      <c r="B47">
        <v>42945.674859999999</v>
      </c>
      <c r="C47">
        <v>15124.098330000001</v>
      </c>
      <c r="D47">
        <v>6182.1520540000001</v>
      </c>
      <c r="E47">
        <v>56943.35671</v>
      </c>
      <c r="F47">
        <v>22584.577580000001</v>
      </c>
      <c r="G47">
        <v>11467.286899999999</v>
      </c>
      <c r="H47">
        <v>8630.1341369999991</v>
      </c>
      <c r="I47">
        <v>49492.126429999997</v>
      </c>
      <c r="J47">
        <v>25115.48054</v>
      </c>
      <c r="K47">
        <v>55394.36866</v>
      </c>
      <c r="L47">
        <v>28429.888299999999</v>
      </c>
      <c r="M47">
        <v>125633.73970000001</v>
      </c>
      <c r="N47">
        <v>143808.66099999999</v>
      </c>
      <c r="O47">
        <v>46361.99957</v>
      </c>
      <c r="P47">
        <v>40402.109700000001</v>
      </c>
      <c r="Q47">
        <v>124783.9184</v>
      </c>
      <c r="R47">
        <v>49632.188450000001</v>
      </c>
      <c r="S47">
        <v>46226.699760000003</v>
      </c>
      <c r="T47">
        <v>86503.219729999997</v>
      </c>
      <c r="U47">
        <v>58494.457369999996</v>
      </c>
      <c r="V47">
        <v>32263.504649999999</v>
      </c>
      <c r="W47">
        <v>55968.701639999999</v>
      </c>
      <c r="X47">
        <v>96230.937250000003</v>
      </c>
      <c r="Y47">
        <v>108529.00719999999</v>
      </c>
      <c r="Z47">
        <v>74658.350439999995</v>
      </c>
      <c r="AA47">
        <v>61033.131979999998</v>
      </c>
      <c r="AB47">
        <v>129350.9014</v>
      </c>
      <c r="AC47">
        <v>64064.131110000002</v>
      </c>
      <c r="AD47">
        <v>19518.664870000001</v>
      </c>
      <c r="AE47">
        <v>12631.12795</v>
      </c>
      <c r="AF47">
        <v>180352.46280000001</v>
      </c>
      <c r="AG47">
        <v>236650.2628</v>
      </c>
      <c r="AH47">
        <v>49727.6</v>
      </c>
      <c r="AI47">
        <v>41917.599999999999</v>
      </c>
      <c r="AJ47">
        <v>35501</v>
      </c>
      <c r="AK47">
        <v>17663</v>
      </c>
      <c r="AL47">
        <v>56661</v>
      </c>
      <c r="AM47">
        <v>34350</v>
      </c>
      <c r="AN47">
        <v>69395.399999999994</v>
      </c>
      <c r="AO47">
        <v>17748</v>
      </c>
      <c r="AP47">
        <v>45365</v>
      </c>
      <c r="AQ47">
        <v>37993.800000000003</v>
      </c>
      <c r="AR47">
        <v>90147</v>
      </c>
      <c r="AS47">
        <v>8480</v>
      </c>
      <c r="AT47">
        <v>69200</v>
      </c>
      <c r="AU47">
        <v>23621</v>
      </c>
      <c r="AV47">
        <v>20429</v>
      </c>
      <c r="AW47">
        <v>10867</v>
      </c>
      <c r="AX47">
        <v>40078</v>
      </c>
      <c r="AY47">
        <v>13448</v>
      </c>
      <c r="AZ47">
        <v>10009</v>
      </c>
      <c r="BA47">
        <v>10594</v>
      </c>
      <c r="BB47">
        <v>50379</v>
      </c>
      <c r="BC47">
        <v>33080</v>
      </c>
    </row>
    <row r="48" spans="1:55" x14ac:dyDescent="0.35">
      <c r="A48" s="1">
        <v>44394</v>
      </c>
      <c r="B48">
        <v>38773.799720000003</v>
      </c>
      <c r="C48">
        <v>35928.552600000003</v>
      </c>
      <c r="D48">
        <v>12908.25758</v>
      </c>
      <c r="E48">
        <v>99134.714399999997</v>
      </c>
      <c r="F48">
        <v>31714.393940000002</v>
      </c>
      <c r="G48">
        <v>14359.34734</v>
      </c>
      <c r="H48">
        <v>10647.10332</v>
      </c>
      <c r="I48">
        <v>26765.604299999999</v>
      </c>
      <c r="J48">
        <v>25951.540949999999</v>
      </c>
      <c r="K48">
        <v>91161.531019999995</v>
      </c>
      <c r="L48">
        <v>27968.970160000001</v>
      </c>
      <c r="M48">
        <v>126300.35249999999</v>
      </c>
      <c r="N48">
        <v>99406.948610000007</v>
      </c>
      <c r="O48">
        <v>48748.337639999998</v>
      </c>
      <c r="P48">
        <v>34647.559970000002</v>
      </c>
      <c r="Q48">
        <v>113198.8621</v>
      </c>
      <c r="R48">
        <v>60693.375760000003</v>
      </c>
      <c r="S48">
        <v>81193.288679999998</v>
      </c>
      <c r="T48">
        <v>60793.762880000002</v>
      </c>
      <c r="U48">
        <v>40282.135649999997</v>
      </c>
      <c r="V48">
        <v>39189.151859999998</v>
      </c>
      <c r="W48">
        <v>56115.22208</v>
      </c>
      <c r="X48">
        <v>181850.67230000001</v>
      </c>
      <c r="Y48">
        <v>131302.8652</v>
      </c>
      <c r="Z48">
        <v>39404.69917</v>
      </c>
      <c r="AA48">
        <v>49142.885240000003</v>
      </c>
      <c r="AB48">
        <v>111649.52830000001</v>
      </c>
      <c r="AC48">
        <v>73412.508360000007</v>
      </c>
      <c r="AD48">
        <v>13003.762860000001</v>
      </c>
      <c r="AE48">
        <v>32478.767250000001</v>
      </c>
      <c r="AF48">
        <v>112119.2038</v>
      </c>
      <c r="AG48">
        <v>154847.60380000001</v>
      </c>
      <c r="AH48">
        <v>60989.2</v>
      </c>
      <c r="AI48">
        <v>62425.8</v>
      </c>
      <c r="AJ48">
        <v>20203</v>
      </c>
      <c r="AK48">
        <v>12804</v>
      </c>
      <c r="AL48">
        <v>64501</v>
      </c>
      <c r="AM48">
        <v>27177</v>
      </c>
      <c r="AN48">
        <v>80647</v>
      </c>
      <c r="AO48">
        <v>23530</v>
      </c>
      <c r="AP48">
        <v>32694</v>
      </c>
      <c r="AQ48">
        <v>40437</v>
      </c>
      <c r="AR48">
        <v>49563</v>
      </c>
      <c r="AS48">
        <v>14533</v>
      </c>
      <c r="AT48">
        <v>70008.2</v>
      </c>
      <c r="AU48">
        <v>25651</v>
      </c>
      <c r="AV48">
        <v>15595</v>
      </c>
      <c r="AW48">
        <v>18682</v>
      </c>
      <c r="AX48">
        <v>29675</v>
      </c>
      <c r="AY48">
        <v>11112</v>
      </c>
      <c r="AZ48">
        <v>4829</v>
      </c>
      <c r="BA48">
        <v>34395</v>
      </c>
      <c r="BB48">
        <v>149502</v>
      </c>
      <c r="BC48">
        <v>78558</v>
      </c>
    </row>
    <row r="49" spans="1:55" x14ac:dyDescent="0.35">
      <c r="A49" s="1">
        <v>44395</v>
      </c>
      <c r="B49">
        <v>16680.489000000001</v>
      </c>
      <c r="C49">
        <v>49939.982250000001</v>
      </c>
      <c r="D49">
        <v>49617.541879999997</v>
      </c>
      <c r="E49">
        <v>111805.9567</v>
      </c>
      <c r="F49">
        <v>40271.51784</v>
      </c>
      <c r="G49">
        <v>12031.446529999999</v>
      </c>
      <c r="H49">
        <v>11819.894399999999</v>
      </c>
      <c r="I49">
        <v>14465.93239</v>
      </c>
      <c r="J49">
        <v>22676.679469999999</v>
      </c>
      <c r="K49">
        <v>65269.713210000002</v>
      </c>
      <c r="L49">
        <v>32269.960859999999</v>
      </c>
      <c r="M49">
        <v>137091.63070000001</v>
      </c>
      <c r="N49">
        <v>143304.7585</v>
      </c>
      <c r="O49">
        <v>45492.250079999998</v>
      </c>
      <c r="P49">
        <v>63015.399490000003</v>
      </c>
      <c r="Q49">
        <v>121165.5901</v>
      </c>
      <c r="R49">
        <v>43509.985399999998</v>
      </c>
      <c r="S49">
        <v>125610.7463</v>
      </c>
      <c r="T49">
        <v>51254.060550000002</v>
      </c>
      <c r="U49">
        <v>43461.841209999999</v>
      </c>
      <c r="V49">
        <v>57151.606970000001</v>
      </c>
      <c r="W49">
        <v>65607.864610000004</v>
      </c>
      <c r="X49">
        <v>166214.4142</v>
      </c>
      <c r="Y49">
        <v>91980.922619999998</v>
      </c>
      <c r="Z49">
        <v>29861.811409999998</v>
      </c>
      <c r="AA49">
        <v>107009.3269</v>
      </c>
      <c r="AB49">
        <v>123478.0019</v>
      </c>
      <c r="AC49">
        <v>53037.006509999999</v>
      </c>
      <c r="AD49">
        <v>16387.73112</v>
      </c>
      <c r="AE49">
        <v>27481.534110000001</v>
      </c>
      <c r="AF49">
        <v>125226.0358</v>
      </c>
      <c r="AG49">
        <v>184618.23579999999</v>
      </c>
      <c r="AH49">
        <v>43287.6</v>
      </c>
      <c r="AI49">
        <v>73957.600000000006</v>
      </c>
      <c r="AJ49">
        <v>21010</v>
      </c>
      <c r="AK49">
        <v>11973</v>
      </c>
      <c r="AL49">
        <v>62716.6</v>
      </c>
      <c r="AM49">
        <v>67976.399999999994</v>
      </c>
      <c r="AN49">
        <v>70830</v>
      </c>
      <c r="AO49">
        <v>32138</v>
      </c>
      <c r="AP49">
        <v>32928</v>
      </c>
      <c r="AQ49">
        <v>33284</v>
      </c>
      <c r="AR49">
        <v>82281</v>
      </c>
      <c r="AS49">
        <v>22866</v>
      </c>
      <c r="AT49">
        <v>98173</v>
      </c>
      <c r="AU49">
        <v>36046</v>
      </c>
      <c r="AV49">
        <v>11766</v>
      </c>
      <c r="AW49">
        <v>32823</v>
      </c>
      <c r="AX49">
        <v>31793</v>
      </c>
      <c r="AY49">
        <v>1991</v>
      </c>
      <c r="AZ49">
        <v>4413</v>
      </c>
      <c r="BA49">
        <v>15242</v>
      </c>
      <c r="BB49">
        <v>89717</v>
      </c>
      <c r="BC49">
        <v>74116</v>
      </c>
    </row>
    <row r="50" spans="1:55" x14ac:dyDescent="0.35">
      <c r="A50" s="1">
        <v>44396</v>
      </c>
      <c r="B50">
        <v>16079.029479999999</v>
      </c>
      <c r="C50">
        <v>56716.290800000002</v>
      </c>
      <c r="D50">
        <v>73216.367509999996</v>
      </c>
      <c r="E50">
        <v>116886.99370000001</v>
      </c>
      <c r="F50">
        <v>58131.616249999999</v>
      </c>
      <c r="G50">
        <v>47704.151030000001</v>
      </c>
      <c r="H50">
        <v>21598.90237</v>
      </c>
      <c r="I50">
        <v>12772.75001</v>
      </c>
      <c r="J50">
        <v>24694.38104</v>
      </c>
      <c r="K50">
        <v>79612.698420000001</v>
      </c>
      <c r="L50">
        <v>31751.100569999999</v>
      </c>
      <c r="M50">
        <v>129406.46580000001</v>
      </c>
      <c r="N50">
        <v>102143.4348</v>
      </c>
      <c r="O50">
        <v>36012.666100000002</v>
      </c>
      <c r="P50">
        <v>68751.332890000005</v>
      </c>
      <c r="Q50">
        <v>103373.81909999999</v>
      </c>
      <c r="R50">
        <v>47802.039299999997</v>
      </c>
      <c r="S50">
        <v>105719.4963</v>
      </c>
      <c r="T50">
        <v>73907.099830000006</v>
      </c>
      <c r="U50">
        <v>49926.550739999999</v>
      </c>
      <c r="V50">
        <v>78491.445909999995</v>
      </c>
      <c r="W50">
        <v>90829.27304</v>
      </c>
      <c r="X50">
        <v>72115.00073</v>
      </c>
      <c r="Y50">
        <v>95814.894889999996</v>
      </c>
      <c r="Z50">
        <v>90837.638519999993</v>
      </c>
      <c r="AA50">
        <v>116774.9577</v>
      </c>
      <c r="AB50">
        <v>183694.79459999999</v>
      </c>
      <c r="AC50">
        <v>53090.872869999999</v>
      </c>
      <c r="AD50">
        <v>6245.6867030000003</v>
      </c>
      <c r="AE50">
        <v>39538.556790000002</v>
      </c>
      <c r="AF50">
        <v>122338.97930000001</v>
      </c>
      <c r="AG50">
        <v>181731.17929999999</v>
      </c>
      <c r="AH50">
        <v>41100.800000000003</v>
      </c>
      <c r="AI50">
        <v>50674.400000000001</v>
      </c>
      <c r="AJ50">
        <v>41921.599999999999</v>
      </c>
      <c r="AK50">
        <v>14285</v>
      </c>
      <c r="AL50">
        <v>70012.800000000003</v>
      </c>
      <c r="AM50">
        <v>61632.4</v>
      </c>
      <c r="AN50">
        <v>118603.4</v>
      </c>
      <c r="AO50">
        <v>53070</v>
      </c>
      <c r="AP50">
        <v>36049</v>
      </c>
      <c r="AQ50">
        <v>21658.6</v>
      </c>
      <c r="AR50">
        <v>46042</v>
      </c>
      <c r="AS50">
        <v>22656</v>
      </c>
      <c r="AT50">
        <v>56947.6</v>
      </c>
      <c r="AU50">
        <v>28857</v>
      </c>
      <c r="AV50">
        <v>29136</v>
      </c>
      <c r="AW50">
        <v>22222</v>
      </c>
      <c r="AX50">
        <v>30142</v>
      </c>
      <c r="AY50">
        <v>17088</v>
      </c>
      <c r="AZ50">
        <v>18233</v>
      </c>
      <c r="BA50">
        <v>19050</v>
      </c>
      <c r="BB50">
        <v>91831</v>
      </c>
      <c r="BC50">
        <v>38462</v>
      </c>
    </row>
    <row r="51" spans="1:55" x14ac:dyDescent="0.35">
      <c r="A51" s="1">
        <v>44397</v>
      </c>
      <c r="B51">
        <v>21995.26612</v>
      </c>
      <c r="C51">
        <v>60189.148930000003</v>
      </c>
      <c r="D51">
        <v>40987.505349999999</v>
      </c>
      <c r="E51">
        <v>129502.2929</v>
      </c>
      <c r="F51">
        <v>65340.781779999998</v>
      </c>
      <c r="G51">
        <v>131942.09229999999</v>
      </c>
      <c r="H51">
        <v>19954.69527</v>
      </c>
      <c r="I51">
        <v>29295.745650000001</v>
      </c>
      <c r="J51">
        <v>30382.21646</v>
      </c>
      <c r="K51">
        <v>75238.269979999997</v>
      </c>
      <c r="L51">
        <v>28094.887309999998</v>
      </c>
      <c r="M51">
        <v>124119.5549</v>
      </c>
      <c r="N51">
        <v>105270.8064</v>
      </c>
      <c r="O51">
        <v>46356.124770000002</v>
      </c>
      <c r="P51">
        <v>121993.7469</v>
      </c>
      <c r="Q51">
        <v>128329.36350000001</v>
      </c>
      <c r="R51">
        <v>56084.57086</v>
      </c>
      <c r="S51">
        <v>51656.632259999998</v>
      </c>
      <c r="T51">
        <v>79230.804999999993</v>
      </c>
      <c r="U51">
        <v>48659.749179999999</v>
      </c>
      <c r="V51">
        <v>47833.646209999999</v>
      </c>
      <c r="W51">
        <v>101365.8174</v>
      </c>
      <c r="X51">
        <v>66849.757769999997</v>
      </c>
      <c r="Y51">
        <v>83294.353789999994</v>
      </c>
      <c r="Z51">
        <v>38407.780189999998</v>
      </c>
      <c r="AA51">
        <v>111250.48390000001</v>
      </c>
      <c r="AB51">
        <v>148028.0196</v>
      </c>
      <c r="AC51">
        <v>70467.377670000002</v>
      </c>
      <c r="AD51">
        <v>29617.507570000002</v>
      </c>
      <c r="AE51">
        <v>39660.36131</v>
      </c>
      <c r="AF51">
        <v>123178.2124</v>
      </c>
      <c r="AG51">
        <v>164736.8124</v>
      </c>
      <c r="AH51">
        <v>48227.4</v>
      </c>
      <c r="AI51">
        <v>43893.4</v>
      </c>
      <c r="AJ51">
        <v>22332.6</v>
      </c>
      <c r="AK51">
        <v>12286</v>
      </c>
      <c r="AL51">
        <v>65426.6</v>
      </c>
      <c r="AM51">
        <v>40239.4</v>
      </c>
      <c r="AN51">
        <v>172834.2</v>
      </c>
      <c r="AO51">
        <v>36192</v>
      </c>
      <c r="AP51">
        <v>47738</v>
      </c>
      <c r="AQ51">
        <v>41931.199999999997</v>
      </c>
      <c r="AR51">
        <v>12009</v>
      </c>
      <c r="AS51">
        <v>17321</v>
      </c>
      <c r="AT51">
        <v>75097.2</v>
      </c>
      <c r="AU51">
        <v>32487</v>
      </c>
      <c r="AV51">
        <v>24052</v>
      </c>
      <c r="AW51">
        <v>17987</v>
      </c>
      <c r="AX51">
        <v>43353</v>
      </c>
      <c r="AY51">
        <v>16551</v>
      </c>
      <c r="AZ51">
        <v>37404</v>
      </c>
      <c r="BA51">
        <v>14302</v>
      </c>
      <c r="BB51">
        <v>63745</v>
      </c>
      <c r="BC51">
        <v>39078</v>
      </c>
    </row>
    <row r="52" spans="1:55" x14ac:dyDescent="0.35">
      <c r="A52" s="1">
        <v>44398</v>
      </c>
      <c r="B52">
        <v>35499.326789999999</v>
      </c>
      <c r="C52">
        <v>54903.470269999998</v>
      </c>
      <c r="D52">
        <v>34784.497289999999</v>
      </c>
      <c r="E52">
        <v>116684.8037</v>
      </c>
      <c r="F52">
        <v>80504.674729999999</v>
      </c>
      <c r="G52">
        <v>81571.231400000004</v>
      </c>
      <c r="H52">
        <v>42611.409189999998</v>
      </c>
      <c r="I52">
        <v>49426.934240000002</v>
      </c>
      <c r="J52">
        <v>25415.2346</v>
      </c>
      <c r="K52">
        <v>68711.257939999996</v>
      </c>
      <c r="L52">
        <v>24199.79523</v>
      </c>
      <c r="M52">
        <v>108282.6415</v>
      </c>
      <c r="N52">
        <v>132772.68109999999</v>
      </c>
      <c r="O52">
        <v>41024.774160000001</v>
      </c>
      <c r="P52">
        <v>75874.206810000003</v>
      </c>
      <c r="Q52">
        <v>141714.12789999999</v>
      </c>
      <c r="R52">
        <v>28206.903920000001</v>
      </c>
      <c r="S52">
        <v>53379.894990000001</v>
      </c>
      <c r="T52">
        <v>96778.537769999995</v>
      </c>
      <c r="U52">
        <v>48162.464829999997</v>
      </c>
      <c r="V52">
        <v>53445.088860000003</v>
      </c>
      <c r="W52">
        <v>57533.251380000002</v>
      </c>
      <c r="X52">
        <v>111162.9755</v>
      </c>
      <c r="Y52">
        <v>87116.172070000001</v>
      </c>
      <c r="Z52">
        <v>34055.664340000003</v>
      </c>
      <c r="AA52">
        <v>116749.3486</v>
      </c>
      <c r="AB52">
        <v>115367.492</v>
      </c>
      <c r="AC52">
        <v>66793.669129999995</v>
      </c>
      <c r="AD52">
        <v>37559.910510000002</v>
      </c>
      <c r="AE52">
        <v>30944.842420000001</v>
      </c>
      <c r="AF52">
        <v>111084.1514</v>
      </c>
      <c r="AG52">
        <v>171382.1514</v>
      </c>
      <c r="AH52">
        <v>85161.4</v>
      </c>
      <c r="AI52">
        <v>50889</v>
      </c>
      <c r="AJ52">
        <v>43923.8</v>
      </c>
      <c r="AK52">
        <v>11407</v>
      </c>
      <c r="AL52">
        <v>113751.6</v>
      </c>
      <c r="AM52">
        <v>74705.399999999994</v>
      </c>
      <c r="AN52">
        <v>151491</v>
      </c>
      <c r="AO52">
        <v>35677</v>
      </c>
      <c r="AP52">
        <v>44298</v>
      </c>
      <c r="AQ52">
        <v>49267.6</v>
      </c>
      <c r="AR52">
        <v>79149</v>
      </c>
      <c r="AS52">
        <v>15293</v>
      </c>
      <c r="AT52">
        <v>76631.600000000006</v>
      </c>
      <c r="AU52">
        <v>24620</v>
      </c>
      <c r="AV52">
        <v>60980</v>
      </c>
      <c r="AW52">
        <v>17041</v>
      </c>
      <c r="AX52">
        <v>68267</v>
      </c>
      <c r="AY52">
        <v>9011</v>
      </c>
      <c r="AZ52">
        <v>36217</v>
      </c>
      <c r="BA52">
        <v>12883</v>
      </c>
      <c r="BB52">
        <v>112812</v>
      </c>
      <c r="BC52">
        <v>33658</v>
      </c>
    </row>
    <row r="53" spans="1:55" x14ac:dyDescent="0.35">
      <c r="A53" s="1">
        <v>44399</v>
      </c>
      <c r="B53">
        <v>35204.841480000003</v>
      </c>
      <c r="C53">
        <v>52526.168339999997</v>
      </c>
      <c r="D53">
        <v>78642.569019999995</v>
      </c>
      <c r="E53">
        <v>94736.538660000006</v>
      </c>
      <c r="F53">
        <v>49881.394229999998</v>
      </c>
      <c r="G53">
        <v>34566.942690000003</v>
      </c>
      <c r="H53">
        <v>59211.348250000003</v>
      </c>
      <c r="I53">
        <v>105835.5306</v>
      </c>
      <c r="J53">
        <v>32174.592809999998</v>
      </c>
      <c r="K53">
        <v>63447.660349999998</v>
      </c>
      <c r="L53">
        <v>20449.168000000001</v>
      </c>
      <c r="M53">
        <v>115993.87549999999</v>
      </c>
      <c r="N53">
        <v>147603.79449999999</v>
      </c>
      <c r="O53">
        <v>49309.118369999997</v>
      </c>
      <c r="P53">
        <v>68735.031820000004</v>
      </c>
      <c r="Q53">
        <v>169924.54519999999</v>
      </c>
      <c r="R53">
        <v>30877.746169999999</v>
      </c>
      <c r="S53">
        <v>52368.041310000001</v>
      </c>
      <c r="T53">
        <v>61985.497580000003</v>
      </c>
      <c r="U53">
        <v>55158.785259999997</v>
      </c>
      <c r="V53">
        <v>46351.364679999999</v>
      </c>
      <c r="W53">
        <v>67048.138049999994</v>
      </c>
      <c r="X53">
        <v>120998.35</v>
      </c>
      <c r="Y53">
        <v>90854.297600000005</v>
      </c>
      <c r="Z53">
        <v>67810.521370000002</v>
      </c>
      <c r="AA53">
        <v>146822.0196</v>
      </c>
      <c r="AB53">
        <v>152766.46609999999</v>
      </c>
      <c r="AC53">
        <v>79919.214890000003</v>
      </c>
      <c r="AD53">
        <v>22626.21011</v>
      </c>
      <c r="AE53">
        <v>22571.188200000001</v>
      </c>
      <c r="AF53">
        <v>108471.9013</v>
      </c>
      <c r="AG53">
        <v>168769.9013</v>
      </c>
      <c r="AH53">
        <v>57132</v>
      </c>
      <c r="AI53">
        <v>41589.800000000003</v>
      </c>
      <c r="AJ53">
        <v>27284.799999999999</v>
      </c>
      <c r="AK53">
        <v>25824</v>
      </c>
      <c r="AL53">
        <v>90897.2</v>
      </c>
      <c r="AM53">
        <v>70926.8</v>
      </c>
      <c r="AN53">
        <v>63765.2</v>
      </c>
      <c r="AO53">
        <v>32714</v>
      </c>
      <c r="AP53">
        <v>36839</v>
      </c>
      <c r="AQ53">
        <v>56108</v>
      </c>
      <c r="AR53">
        <v>112572</v>
      </c>
      <c r="AS53">
        <v>10466</v>
      </c>
      <c r="AT53">
        <v>64024.800000000003</v>
      </c>
      <c r="AU53">
        <v>12972</v>
      </c>
      <c r="AV53">
        <v>67863</v>
      </c>
      <c r="AW53">
        <v>14711</v>
      </c>
      <c r="AX53">
        <v>76287</v>
      </c>
      <c r="AY53">
        <v>25350</v>
      </c>
      <c r="AZ53">
        <v>40425</v>
      </c>
      <c r="BA53">
        <v>23925</v>
      </c>
      <c r="BB53">
        <v>87700</v>
      </c>
      <c r="BC53">
        <v>25137</v>
      </c>
    </row>
    <row r="54" spans="1:55" x14ac:dyDescent="0.35">
      <c r="A54" s="1">
        <v>44400</v>
      </c>
      <c r="B54">
        <v>40870.177810000001</v>
      </c>
      <c r="C54">
        <v>48658.025549999998</v>
      </c>
      <c r="D54">
        <v>89580.996480000002</v>
      </c>
      <c r="E54">
        <v>77122.796189999994</v>
      </c>
      <c r="F54">
        <v>59638.000370000002</v>
      </c>
      <c r="G54">
        <v>41380.196300000003</v>
      </c>
      <c r="H54">
        <v>43579.882839999998</v>
      </c>
      <c r="I54">
        <v>114532.78079999999</v>
      </c>
      <c r="J54">
        <v>31999.771860000001</v>
      </c>
      <c r="K54">
        <v>47004.405599999998</v>
      </c>
      <c r="L54">
        <v>18309.86952</v>
      </c>
      <c r="M54">
        <v>121642.7196</v>
      </c>
      <c r="N54">
        <v>121732.7515</v>
      </c>
      <c r="O54">
        <v>36483.362390000002</v>
      </c>
      <c r="P54">
        <v>68910.858300000007</v>
      </c>
      <c r="Q54">
        <v>130159.0215</v>
      </c>
      <c r="R54">
        <v>49338.409509999998</v>
      </c>
      <c r="S54">
        <v>47014.182639999999</v>
      </c>
      <c r="T54">
        <v>79680.715949999998</v>
      </c>
      <c r="U54">
        <v>66290.212220000001</v>
      </c>
      <c r="V54">
        <v>50828.385770000001</v>
      </c>
      <c r="W54">
        <v>59683.844579999997</v>
      </c>
      <c r="X54">
        <v>129189.10550000001</v>
      </c>
      <c r="Y54">
        <v>85317.440659999993</v>
      </c>
      <c r="Z54">
        <v>55815.044450000001</v>
      </c>
      <c r="AA54">
        <v>135307.39679999999</v>
      </c>
      <c r="AB54">
        <v>163364.8664</v>
      </c>
      <c r="AC54">
        <v>92447.058359999995</v>
      </c>
      <c r="AD54">
        <v>12606.34864</v>
      </c>
      <c r="AE54">
        <v>11861.32343</v>
      </c>
      <c r="AF54">
        <v>166033.16010000001</v>
      </c>
      <c r="AG54">
        <v>242831.5601</v>
      </c>
      <c r="AH54">
        <v>40207.199999999997</v>
      </c>
      <c r="AI54">
        <v>24962.400000000001</v>
      </c>
      <c r="AJ54">
        <v>21523.200000000001</v>
      </c>
      <c r="AK54">
        <v>20495</v>
      </c>
      <c r="AL54">
        <v>65022.6</v>
      </c>
      <c r="AM54">
        <v>39011</v>
      </c>
      <c r="AN54">
        <v>104427.4</v>
      </c>
      <c r="AO54">
        <v>30684</v>
      </c>
      <c r="AP54">
        <v>26484</v>
      </c>
      <c r="AQ54">
        <v>37171</v>
      </c>
      <c r="AR54">
        <v>68148</v>
      </c>
      <c r="AS54">
        <v>6160</v>
      </c>
      <c r="AT54">
        <v>88197.6</v>
      </c>
      <c r="AU54">
        <v>15649</v>
      </c>
      <c r="AV54">
        <v>20441</v>
      </c>
      <c r="AW54">
        <v>18516</v>
      </c>
      <c r="AX54">
        <v>64168</v>
      </c>
      <c r="AY54">
        <v>30219</v>
      </c>
      <c r="AZ54">
        <v>34532</v>
      </c>
      <c r="BA54">
        <v>37664</v>
      </c>
      <c r="BB54">
        <v>90281</v>
      </c>
      <c r="BC54">
        <v>24543</v>
      </c>
    </row>
    <row r="55" spans="1:55" x14ac:dyDescent="0.35">
      <c r="A55" s="1">
        <v>44401</v>
      </c>
      <c r="B55">
        <v>33134.898609999997</v>
      </c>
      <c r="C55">
        <v>55264.926379999997</v>
      </c>
      <c r="D55">
        <v>76581.097599999994</v>
      </c>
      <c r="E55">
        <v>58395.004130000001</v>
      </c>
      <c r="F55">
        <v>67505.559129999994</v>
      </c>
      <c r="G55">
        <v>47794.008750000001</v>
      </c>
      <c r="H55">
        <v>65598.460449999999</v>
      </c>
      <c r="I55">
        <v>101913.61500000001</v>
      </c>
      <c r="J55">
        <v>32424.455819999999</v>
      </c>
      <c r="K55">
        <v>51276.149590000001</v>
      </c>
      <c r="L55">
        <v>20997.2997</v>
      </c>
      <c r="M55">
        <v>119918.98639999999</v>
      </c>
      <c r="N55">
        <v>86894.197979999997</v>
      </c>
      <c r="O55">
        <v>46433.829140000002</v>
      </c>
      <c r="P55">
        <v>84120.333299999998</v>
      </c>
      <c r="Q55">
        <v>106146.19560000001</v>
      </c>
      <c r="R55">
        <v>51491.104350000001</v>
      </c>
      <c r="S55">
        <v>70786.339800000002</v>
      </c>
      <c r="T55">
        <v>38214.304320000003</v>
      </c>
      <c r="U55">
        <v>60719.988980000002</v>
      </c>
      <c r="V55">
        <v>59156.317629999998</v>
      </c>
      <c r="W55">
        <v>64269.58584</v>
      </c>
      <c r="X55">
        <v>83233.781879999995</v>
      </c>
      <c r="Y55">
        <v>135465.2605</v>
      </c>
      <c r="Z55">
        <v>76268.347320000001</v>
      </c>
      <c r="AA55">
        <v>176142.29759999999</v>
      </c>
      <c r="AB55">
        <v>222874.35519999999</v>
      </c>
      <c r="AC55">
        <v>64632.209920000001</v>
      </c>
      <c r="AD55">
        <v>8053.3092340000003</v>
      </c>
      <c r="AE55">
        <v>19546.37614</v>
      </c>
      <c r="AF55">
        <v>226211.04620000001</v>
      </c>
      <c r="AG55">
        <v>346283.84620000003</v>
      </c>
      <c r="AH55">
        <v>36803.199999999997</v>
      </c>
      <c r="AI55">
        <v>46029.4</v>
      </c>
      <c r="AJ55">
        <v>21808.2</v>
      </c>
      <c r="AK55">
        <v>19184</v>
      </c>
      <c r="AL55">
        <v>53909.8</v>
      </c>
      <c r="AM55">
        <v>37822</v>
      </c>
      <c r="AN55">
        <v>113087</v>
      </c>
      <c r="AO55">
        <v>10343</v>
      </c>
      <c r="AP55">
        <v>30219.599999999999</v>
      </c>
      <c r="AQ55">
        <v>37818</v>
      </c>
      <c r="AR55">
        <v>51136</v>
      </c>
      <c r="AS55">
        <v>11406</v>
      </c>
      <c r="AT55">
        <v>75311.199999999997</v>
      </c>
      <c r="AU55">
        <v>21309</v>
      </c>
      <c r="AV55">
        <v>14505</v>
      </c>
      <c r="AW55">
        <v>23803</v>
      </c>
      <c r="AX55">
        <v>56649</v>
      </c>
      <c r="AY55">
        <v>7711</v>
      </c>
      <c r="AZ55">
        <v>57334</v>
      </c>
      <c r="BA55">
        <v>23954</v>
      </c>
      <c r="BB55">
        <v>89666</v>
      </c>
      <c r="BC55">
        <v>41973</v>
      </c>
    </row>
    <row r="56" spans="1:55" x14ac:dyDescent="0.35">
      <c r="A56" s="1">
        <v>44402</v>
      </c>
      <c r="B56">
        <v>19190.431659999998</v>
      </c>
      <c r="C56">
        <v>55088.460010000003</v>
      </c>
      <c r="D56">
        <v>31457.831040000001</v>
      </c>
      <c r="E56">
        <v>51847.912400000001</v>
      </c>
      <c r="F56">
        <v>85828.250929999995</v>
      </c>
      <c r="G56">
        <v>75241.859620000003</v>
      </c>
      <c r="H56">
        <v>71209.460900000005</v>
      </c>
      <c r="I56">
        <v>65169.014060000001</v>
      </c>
      <c r="J56">
        <v>20461.96355</v>
      </c>
      <c r="K56">
        <v>58778.563649999996</v>
      </c>
      <c r="L56">
        <v>16216.68958</v>
      </c>
      <c r="M56">
        <v>106545.1424</v>
      </c>
      <c r="N56">
        <v>91826.083249999996</v>
      </c>
      <c r="O56">
        <v>48231.319620000002</v>
      </c>
      <c r="P56">
        <v>107008.5578</v>
      </c>
      <c r="Q56">
        <v>137144.63810000001</v>
      </c>
      <c r="R56">
        <v>65895.838959999994</v>
      </c>
      <c r="S56">
        <v>52251.904949999996</v>
      </c>
      <c r="T56">
        <v>35611.807249999998</v>
      </c>
      <c r="U56">
        <v>45367.560599999997</v>
      </c>
      <c r="V56">
        <v>72233.628259999998</v>
      </c>
      <c r="W56">
        <v>73097.632620000004</v>
      </c>
      <c r="X56">
        <v>135297.3242</v>
      </c>
      <c r="Y56">
        <v>80498.430699999997</v>
      </c>
      <c r="Z56">
        <v>47410.772400000002</v>
      </c>
      <c r="AA56">
        <v>146825.209</v>
      </c>
      <c r="AB56">
        <v>242133.71369999999</v>
      </c>
      <c r="AC56">
        <v>69686.969100000002</v>
      </c>
      <c r="AD56">
        <v>13830.51886</v>
      </c>
      <c r="AE56">
        <v>27077.14313</v>
      </c>
      <c r="AF56">
        <v>196231.12450000001</v>
      </c>
      <c r="AG56">
        <v>316303.92450000002</v>
      </c>
      <c r="AH56">
        <v>42098</v>
      </c>
      <c r="AI56">
        <v>24073.8</v>
      </c>
      <c r="AJ56">
        <v>39970.199999999997</v>
      </c>
      <c r="AK56">
        <v>17244</v>
      </c>
      <c r="AL56">
        <v>33478.6</v>
      </c>
      <c r="AM56">
        <v>52508</v>
      </c>
      <c r="AN56">
        <v>72301.399999999994</v>
      </c>
      <c r="AO56">
        <v>18712</v>
      </c>
      <c r="AP56">
        <v>19717.599999999999</v>
      </c>
      <c r="AQ56">
        <v>58978</v>
      </c>
      <c r="AR56">
        <v>50653</v>
      </c>
      <c r="AS56">
        <v>13911</v>
      </c>
      <c r="AT56">
        <v>45909.8</v>
      </c>
      <c r="AU56">
        <v>39629</v>
      </c>
      <c r="AV56">
        <v>26099</v>
      </c>
      <c r="AW56">
        <v>21321</v>
      </c>
      <c r="AX56">
        <v>39012</v>
      </c>
      <c r="AY56">
        <v>11682</v>
      </c>
      <c r="AZ56">
        <v>39147</v>
      </c>
      <c r="BA56">
        <v>39946</v>
      </c>
      <c r="BB56">
        <v>112200</v>
      </c>
      <c r="BC56">
        <v>36623</v>
      </c>
    </row>
    <row r="57" spans="1:55" x14ac:dyDescent="0.35">
      <c r="A57" s="1">
        <v>44403</v>
      </c>
      <c r="B57">
        <v>11001.129569999999</v>
      </c>
      <c r="C57">
        <v>48585.207629999997</v>
      </c>
      <c r="D57">
        <v>38132.218769999999</v>
      </c>
      <c r="E57">
        <v>56118.613149999997</v>
      </c>
      <c r="F57">
        <v>72293.841750000007</v>
      </c>
      <c r="G57">
        <v>45365.466359999999</v>
      </c>
      <c r="H57">
        <v>47715.742290000002</v>
      </c>
      <c r="I57">
        <v>69192.731700000004</v>
      </c>
      <c r="J57">
        <v>20559.93391</v>
      </c>
      <c r="K57">
        <v>82344.959449999995</v>
      </c>
      <c r="L57">
        <v>19915.232100000001</v>
      </c>
      <c r="M57">
        <v>67420.774340000004</v>
      </c>
      <c r="N57">
        <v>121001.37149999999</v>
      </c>
      <c r="O57">
        <v>40481.706680000003</v>
      </c>
      <c r="P57">
        <v>113016.6651</v>
      </c>
      <c r="Q57">
        <v>148729.6943</v>
      </c>
      <c r="R57">
        <v>48826.459049999998</v>
      </c>
      <c r="S57">
        <v>45597.456610000001</v>
      </c>
      <c r="T57">
        <v>47262.460630000001</v>
      </c>
      <c r="U57">
        <v>45860.205650000004</v>
      </c>
      <c r="V57">
        <v>98147.007809999996</v>
      </c>
      <c r="W57">
        <v>78271.514249999993</v>
      </c>
      <c r="X57">
        <v>104750.3192</v>
      </c>
      <c r="Y57">
        <v>71487.570869999996</v>
      </c>
      <c r="Z57">
        <v>53398.49065</v>
      </c>
      <c r="AA57">
        <v>102500.5235</v>
      </c>
      <c r="AB57">
        <v>274672.72639999999</v>
      </c>
      <c r="AC57">
        <v>77763.814010000002</v>
      </c>
      <c r="AD57">
        <v>15145.4306</v>
      </c>
      <c r="AE57">
        <v>15543.879859999999</v>
      </c>
      <c r="AF57">
        <v>196041.8089</v>
      </c>
      <c r="AG57">
        <v>279993.40889999998</v>
      </c>
      <c r="AH57">
        <v>89975.2</v>
      </c>
      <c r="AI57">
        <v>50586.2</v>
      </c>
      <c r="AJ57">
        <v>42755</v>
      </c>
      <c r="AK57">
        <v>20400</v>
      </c>
      <c r="AL57">
        <v>80439.600000000006</v>
      </c>
      <c r="AM57">
        <v>59619</v>
      </c>
      <c r="AN57">
        <v>70608</v>
      </c>
      <c r="AO57">
        <v>27946</v>
      </c>
      <c r="AP57">
        <v>22273.599999999999</v>
      </c>
      <c r="AQ57">
        <v>75123</v>
      </c>
      <c r="AR57">
        <v>25432</v>
      </c>
      <c r="AS57">
        <v>29584</v>
      </c>
      <c r="AT57">
        <v>54695.4</v>
      </c>
      <c r="AU57">
        <v>28540</v>
      </c>
      <c r="AV57">
        <v>15361</v>
      </c>
      <c r="AW57">
        <v>20787</v>
      </c>
      <c r="AX57">
        <v>18074</v>
      </c>
      <c r="AY57">
        <v>25950</v>
      </c>
      <c r="AZ57">
        <v>32269</v>
      </c>
      <c r="BA57">
        <v>37444</v>
      </c>
      <c r="BB57">
        <v>95900</v>
      </c>
      <c r="BC57">
        <v>22246</v>
      </c>
    </row>
    <row r="58" spans="1:55" x14ac:dyDescent="0.35">
      <c r="A58" s="1">
        <v>44404</v>
      </c>
      <c r="B58">
        <v>10517.332280000001</v>
      </c>
      <c r="C58">
        <v>48359.343110000002</v>
      </c>
      <c r="D58">
        <v>37956.108130000001</v>
      </c>
      <c r="E58">
        <v>58053.317949999997</v>
      </c>
      <c r="F58">
        <v>78764.463520000005</v>
      </c>
      <c r="G58">
        <v>30567.55168</v>
      </c>
      <c r="H58">
        <v>30274.99036</v>
      </c>
      <c r="I58">
        <v>74817.138959999997</v>
      </c>
      <c r="J58">
        <v>19192.56439</v>
      </c>
      <c r="K58">
        <v>98541.993069999997</v>
      </c>
      <c r="L58">
        <v>25355.190269999999</v>
      </c>
      <c r="M58">
        <v>61256.57069</v>
      </c>
      <c r="N58">
        <v>95948.174410000007</v>
      </c>
      <c r="O58">
        <v>52245.794699999999</v>
      </c>
      <c r="P58">
        <v>47552.057800000002</v>
      </c>
      <c r="Q58">
        <v>115771.30319999999</v>
      </c>
      <c r="R58">
        <v>44285.367740000002</v>
      </c>
      <c r="S58">
        <v>55826.754300000001</v>
      </c>
      <c r="T58">
        <v>58970.248420000004</v>
      </c>
      <c r="U58">
        <v>42105.722249999999</v>
      </c>
      <c r="V58">
        <v>76633.48676</v>
      </c>
      <c r="W58">
        <v>91837.728350000005</v>
      </c>
      <c r="X58">
        <v>75800.872990000003</v>
      </c>
      <c r="Y58">
        <v>77476.08928</v>
      </c>
      <c r="Z58">
        <v>46564.906609999998</v>
      </c>
      <c r="AA58">
        <v>71040.311019999994</v>
      </c>
      <c r="AB58">
        <v>233774.03649999999</v>
      </c>
      <c r="AC58">
        <v>74014.204719999994</v>
      </c>
      <c r="AD58">
        <v>17313.984700000001</v>
      </c>
      <c r="AE58">
        <v>14580.812180000001</v>
      </c>
      <c r="AF58">
        <v>186735.74460000001</v>
      </c>
      <c r="AG58">
        <v>303866.54460000002</v>
      </c>
      <c r="AH58">
        <v>68770.600000000006</v>
      </c>
      <c r="AI58">
        <v>43807.199999999997</v>
      </c>
      <c r="AJ58">
        <v>16756</v>
      </c>
      <c r="AK58">
        <v>24780</v>
      </c>
      <c r="AL58">
        <v>138572.6</v>
      </c>
      <c r="AM58">
        <v>53830.6</v>
      </c>
      <c r="AN58">
        <v>61775.4</v>
      </c>
      <c r="AO58">
        <v>46672</v>
      </c>
      <c r="AP58">
        <v>37729.599999999999</v>
      </c>
      <c r="AQ58">
        <v>57872</v>
      </c>
      <c r="AR58">
        <v>33449</v>
      </c>
      <c r="AS58">
        <v>13436</v>
      </c>
      <c r="AT58">
        <v>75796.2</v>
      </c>
      <c r="AU58">
        <v>22742</v>
      </c>
      <c r="AV58">
        <v>28556</v>
      </c>
      <c r="AW58">
        <v>20632</v>
      </c>
      <c r="AX58">
        <v>31647</v>
      </c>
      <c r="AY58">
        <v>25514</v>
      </c>
      <c r="AZ58">
        <v>37760</v>
      </c>
      <c r="BA58">
        <v>37221</v>
      </c>
      <c r="BB58">
        <v>104764</v>
      </c>
      <c r="BC58">
        <v>14138</v>
      </c>
    </row>
    <row r="59" spans="1:55" x14ac:dyDescent="0.35">
      <c r="A59" s="1">
        <v>44405</v>
      </c>
      <c r="B59">
        <v>13686.55508</v>
      </c>
      <c r="C59">
        <v>60805.341590000004</v>
      </c>
      <c r="D59">
        <v>43024.180959999998</v>
      </c>
      <c r="E59">
        <v>55483.758049999997</v>
      </c>
      <c r="F59">
        <v>113149.1107</v>
      </c>
      <c r="G59">
        <v>42350.095939999999</v>
      </c>
      <c r="H59">
        <v>47112.421369999996</v>
      </c>
      <c r="I59">
        <v>92057.629459999996</v>
      </c>
      <c r="J59">
        <v>18714.226640000001</v>
      </c>
      <c r="K59">
        <v>118241.60030000001</v>
      </c>
      <c r="L59">
        <v>23849.834139999999</v>
      </c>
      <c r="M59">
        <v>59457.316789999997</v>
      </c>
      <c r="N59">
        <v>83274.851769999994</v>
      </c>
      <c r="O59">
        <v>48207.376429999997</v>
      </c>
      <c r="P59">
        <v>41026.974829999999</v>
      </c>
      <c r="Q59">
        <v>154705.62530000001</v>
      </c>
      <c r="R59">
        <v>29994.532370000001</v>
      </c>
      <c r="S59">
        <v>40597.716130000001</v>
      </c>
      <c r="T59">
        <v>103244.09880000001</v>
      </c>
      <c r="U59">
        <v>30022.001980000001</v>
      </c>
      <c r="V59">
        <v>71533.257939999996</v>
      </c>
      <c r="W59">
        <v>69333.179889999999</v>
      </c>
      <c r="X59">
        <v>69058.493770000001</v>
      </c>
      <c r="Y59">
        <v>71367.198640000002</v>
      </c>
      <c r="Z59">
        <v>90460.637730000002</v>
      </c>
      <c r="AA59">
        <v>93772.436119999998</v>
      </c>
      <c r="AB59">
        <v>215827.52280000001</v>
      </c>
      <c r="AC59">
        <v>70664.694589999999</v>
      </c>
      <c r="AD59">
        <v>19566.558730000001</v>
      </c>
      <c r="AE59">
        <v>4477.53388</v>
      </c>
      <c r="AF59">
        <v>161800.25459999999</v>
      </c>
      <c r="AG59">
        <v>238253.85459999999</v>
      </c>
      <c r="AH59">
        <v>30838</v>
      </c>
      <c r="AI59">
        <v>32996.6</v>
      </c>
      <c r="AJ59">
        <v>36037</v>
      </c>
      <c r="AK59">
        <v>9263</v>
      </c>
      <c r="AL59">
        <v>111656.4</v>
      </c>
      <c r="AM59">
        <v>32824</v>
      </c>
      <c r="AN59">
        <v>119310.2</v>
      </c>
      <c r="AO59">
        <v>37981</v>
      </c>
      <c r="AP59">
        <v>41819.599999999999</v>
      </c>
      <c r="AQ59">
        <v>41566</v>
      </c>
      <c r="AR59">
        <v>29540</v>
      </c>
      <c r="AS59">
        <v>16193</v>
      </c>
      <c r="AT59">
        <v>53902.6</v>
      </c>
      <c r="AU59">
        <v>48601</v>
      </c>
      <c r="AV59">
        <v>27676</v>
      </c>
      <c r="AW59">
        <v>36596</v>
      </c>
      <c r="AX59">
        <v>52322</v>
      </c>
      <c r="AY59">
        <v>16794</v>
      </c>
      <c r="AZ59">
        <v>61159</v>
      </c>
      <c r="BA59">
        <v>25338</v>
      </c>
      <c r="BB59">
        <v>88795</v>
      </c>
      <c r="BC59">
        <v>18520</v>
      </c>
    </row>
    <row r="60" spans="1:55" x14ac:dyDescent="0.35">
      <c r="A60" s="1">
        <v>44406</v>
      </c>
      <c r="B60">
        <v>15740.94065</v>
      </c>
      <c r="C60">
        <v>54946.658159999999</v>
      </c>
      <c r="D60">
        <v>19269.13723</v>
      </c>
      <c r="E60">
        <v>49992.582249999999</v>
      </c>
      <c r="F60">
        <v>96600.826159999997</v>
      </c>
      <c r="G60">
        <v>28738.794249999999</v>
      </c>
      <c r="H60">
        <v>88769.500570000004</v>
      </c>
      <c r="I60">
        <v>72728.517829999997</v>
      </c>
      <c r="J60">
        <v>15271.205040000001</v>
      </c>
      <c r="K60">
        <v>135378.28210000001</v>
      </c>
      <c r="L60">
        <v>31546.341990000001</v>
      </c>
      <c r="M60">
        <v>77825.972980000006</v>
      </c>
      <c r="N60">
        <v>101699.8867</v>
      </c>
      <c r="O60">
        <v>38997.228810000001</v>
      </c>
      <c r="P60">
        <v>34809.963150000003</v>
      </c>
      <c r="Q60">
        <v>153154.6269</v>
      </c>
      <c r="R60">
        <v>30377.98011</v>
      </c>
      <c r="S60">
        <v>67046.802620000002</v>
      </c>
      <c r="T60">
        <v>70837.062009999994</v>
      </c>
      <c r="U60">
        <v>27086.557629999999</v>
      </c>
      <c r="V60">
        <v>48454.279569999999</v>
      </c>
      <c r="W60">
        <v>48750.10282</v>
      </c>
      <c r="X60">
        <v>79590.409769999998</v>
      </c>
      <c r="Y60">
        <v>73455.246169999999</v>
      </c>
      <c r="Z60">
        <v>78165.307960000006</v>
      </c>
      <c r="AA60">
        <v>110159.61289999999</v>
      </c>
      <c r="AB60">
        <v>281869.30739999999</v>
      </c>
      <c r="AC60">
        <v>74879.064180000001</v>
      </c>
      <c r="AD60">
        <v>29302.786940000002</v>
      </c>
      <c r="AE60">
        <v>3771.067708</v>
      </c>
      <c r="AF60">
        <v>181596.45619999999</v>
      </c>
      <c r="AG60">
        <v>240066.05619999999</v>
      </c>
      <c r="AH60">
        <v>45984</v>
      </c>
      <c r="AI60">
        <v>36711.599999999999</v>
      </c>
      <c r="AJ60">
        <v>13208</v>
      </c>
      <c r="AK60">
        <v>8606</v>
      </c>
      <c r="AL60">
        <v>79006.8</v>
      </c>
      <c r="AM60">
        <v>48835.4</v>
      </c>
      <c r="AN60">
        <v>87922.2</v>
      </c>
      <c r="AO60">
        <v>26545</v>
      </c>
      <c r="AP60">
        <v>34095</v>
      </c>
      <c r="AQ60">
        <v>56290</v>
      </c>
      <c r="AR60">
        <v>60987</v>
      </c>
      <c r="AS60">
        <v>10750</v>
      </c>
      <c r="AT60">
        <v>56718.400000000001</v>
      </c>
      <c r="AU60">
        <v>30332</v>
      </c>
      <c r="AV60">
        <v>47142</v>
      </c>
      <c r="AW60">
        <v>15053</v>
      </c>
      <c r="AX60">
        <v>57441</v>
      </c>
      <c r="AY60">
        <v>13790</v>
      </c>
      <c r="AZ60">
        <v>43864</v>
      </c>
      <c r="BA60">
        <v>44412</v>
      </c>
      <c r="BB60">
        <v>160235</v>
      </c>
      <c r="BC60">
        <v>19940</v>
      </c>
    </row>
    <row r="61" spans="1:55" x14ac:dyDescent="0.35">
      <c r="A61" s="1">
        <v>44407</v>
      </c>
      <c r="B61">
        <v>23993.540710000001</v>
      </c>
      <c r="C61">
        <v>65922.866269999999</v>
      </c>
      <c r="D61">
        <v>14273.23567</v>
      </c>
      <c r="E61">
        <v>46733.626329999999</v>
      </c>
      <c r="F61">
        <v>82390.025039999993</v>
      </c>
      <c r="G61">
        <v>50693.511839999999</v>
      </c>
      <c r="H61">
        <v>91253.058139999994</v>
      </c>
      <c r="I61">
        <v>92229.862429999994</v>
      </c>
      <c r="J61">
        <v>9655.0619170000009</v>
      </c>
      <c r="K61">
        <v>122158.05070000001</v>
      </c>
      <c r="L61">
        <v>27619.962289999999</v>
      </c>
      <c r="M61">
        <v>78595.363880000004</v>
      </c>
      <c r="N61">
        <v>104935.80039999999</v>
      </c>
      <c r="O61">
        <v>46753.071689999997</v>
      </c>
      <c r="P61">
        <v>34825.120320000002</v>
      </c>
      <c r="Q61">
        <v>96628.618279999995</v>
      </c>
      <c r="R61">
        <v>34362.755660000003</v>
      </c>
      <c r="S61">
        <v>76358.418049999993</v>
      </c>
      <c r="T61">
        <v>60230.068330000002</v>
      </c>
      <c r="U61">
        <v>34516.4493</v>
      </c>
      <c r="V61">
        <v>63548.307789999999</v>
      </c>
      <c r="W61">
        <v>54643.690779999997</v>
      </c>
      <c r="X61">
        <v>90641.854229999997</v>
      </c>
      <c r="Y61">
        <v>72119.021510000006</v>
      </c>
      <c r="Z61">
        <v>36803.385300000002</v>
      </c>
      <c r="AA61">
        <v>87319.827709999998</v>
      </c>
      <c r="AB61">
        <v>200448.33379999999</v>
      </c>
      <c r="AC61">
        <v>78740.526329999993</v>
      </c>
      <c r="AD61">
        <v>15531.08202</v>
      </c>
      <c r="AE61">
        <v>8435.3685069999992</v>
      </c>
      <c r="AF61">
        <v>175536.66899999999</v>
      </c>
      <c r="AG61">
        <v>255851.269</v>
      </c>
      <c r="AH61">
        <v>29786.400000000001</v>
      </c>
      <c r="AI61">
        <v>54613.2</v>
      </c>
      <c r="AJ61">
        <v>15495</v>
      </c>
      <c r="AK61">
        <v>10586</v>
      </c>
      <c r="AL61">
        <v>68126.8</v>
      </c>
      <c r="AM61">
        <v>67766.399999999994</v>
      </c>
      <c r="AN61">
        <v>79018.8</v>
      </c>
      <c r="AO61">
        <v>13644</v>
      </c>
      <c r="AP61">
        <v>16899</v>
      </c>
      <c r="AQ61">
        <v>74524</v>
      </c>
      <c r="AR61">
        <v>25467</v>
      </c>
      <c r="AS61">
        <v>10497</v>
      </c>
      <c r="AT61">
        <v>58630.6</v>
      </c>
      <c r="AU61">
        <v>26686</v>
      </c>
      <c r="AV61">
        <v>75347</v>
      </c>
      <c r="AW61">
        <v>11094</v>
      </c>
      <c r="AX61">
        <v>69425</v>
      </c>
      <c r="AY61">
        <v>15519</v>
      </c>
      <c r="AZ61">
        <v>34815</v>
      </c>
      <c r="BA61">
        <v>20551</v>
      </c>
      <c r="BB61">
        <v>165064</v>
      </c>
      <c r="BC61">
        <v>26110</v>
      </c>
    </row>
    <row r="62" spans="1:55" x14ac:dyDescent="0.35">
      <c r="A62" s="1">
        <v>44408</v>
      </c>
      <c r="B62">
        <v>14520.9301</v>
      </c>
      <c r="C62">
        <v>42976.157359999997</v>
      </c>
      <c r="D62">
        <v>12255.99595</v>
      </c>
      <c r="E62">
        <v>41457.804179999999</v>
      </c>
      <c r="F62">
        <v>81072.963570000007</v>
      </c>
      <c r="G62">
        <v>62273.630660000003</v>
      </c>
      <c r="H62">
        <v>76010.177299999996</v>
      </c>
      <c r="I62">
        <v>94188.112659999999</v>
      </c>
      <c r="J62">
        <v>11924.62183</v>
      </c>
      <c r="K62">
        <v>55760.76801</v>
      </c>
      <c r="L62">
        <v>23453.910619999999</v>
      </c>
      <c r="M62">
        <v>63927.643730000003</v>
      </c>
      <c r="N62">
        <v>97957.387870000006</v>
      </c>
      <c r="O62">
        <v>26975.995620000002</v>
      </c>
      <c r="P62">
        <v>26365.3547</v>
      </c>
      <c r="Q62">
        <v>107582.577</v>
      </c>
      <c r="R62">
        <v>37889.511030000001</v>
      </c>
      <c r="S62">
        <v>76255.951860000001</v>
      </c>
      <c r="T62">
        <v>115329.61410000001</v>
      </c>
      <c r="U62">
        <v>50326.405169999998</v>
      </c>
      <c r="V62">
        <v>83561.317370000004</v>
      </c>
      <c r="W62">
        <v>53620.69543</v>
      </c>
      <c r="X62">
        <v>62677.039900000003</v>
      </c>
      <c r="Y62">
        <v>58093.645969999998</v>
      </c>
      <c r="Z62">
        <v>17605.786100000001</v>
      </c>
      <c r="AA62">
        <v>56499.01842</v>
      </c>
      <c r="AB62">
        <v>98270.32</v>
      </c>
      <c r="AC62">
        <v>98894.353229999993</v>
      </c>
      <c r="AD62">
        <v>7793.6876849999999</v>
      </c>
      <c r="AE62">
        <v>13279.12795</v>
      </c>
      <c r="AF62">
        <v>96948.604829999997</v>
      </c>
      <c r="AG62">
        <v>177263.20480000001</v>
      </c>
      <c r="AH62">
        <v>52961.8</v>
      </c>
      <c r="AI62">
        <v>30900.400000000001</v>
      </c>
      <c r="AJ62">
        <v>59608</v>
      </c>
      <c r="AK62">
        <v>14015</v>
      </c>
      <c r="AL62">
        <v>66026.8</v>
      </c>
      <c r="AM62">
        <v>43759.4</v>
      </c>
      <c r="AN62">
        <v>50386</v>
      </c>
      <c r="AO62">
        <v>14773</v>
      </c>
      <c r="AP62">
        <v>16684</v>
      </c>
      <c r="AQ62">
        <v>73706.8</v>
      </c>
      <c r="AR62">
        <v>40317</v>
      </c>
      <c r="AS62">
        <v>17507</v>
      </c>
      <c r="AT62">
        <v>57115.199999999997</v>
      </c>
      <c r="AU62">
        <v>13725</v>
      </c>
      <c r="AV62">
        <v>61397</v>
      </c>
      <c r="AW62">
        <v>22233</v>
      </c>
      <c r="AX62">
        <v>54937</v>
      </c>
      <c r="AY62">
        <v>22198</v>
      </c>
      <c r="AZ62">
        <v>48151</v>
      </c>
      <c r="BA62">
        <v>18140</v>
      </c>
      <c r="BB62">
        <v>160299</v>
      </c>
      <c r="BC62">
        <v>18963</v>
      </c>
    </row>
    <row r="63" spans="1:55" x14ac:dyDescent="0.35">
      <c r="A63" s="1">
        <v>44409</v>
      </c>
      <c r="B63">
        <v>21153.861000000001</v>
      </c>
      <c r="C63">
        <v>29005.602490000001</v>
      </c>
      <c r="D63">
        <v>34171.986579999997</v>
      </c>
      <c r="E63">
        <v>46439.841910000003</v>
      </c>
      <c r="F63">
        <v>90057.303490000006</v>
      </c>
      <c r="G63">
        <v>62570.556779999999</v>
      </c>
      <c r="H63">
        <v>57452.823429999997</v>
      </c>
      <c r="I63">
        <v>59489.567159999999</v>
      </c>
      <c r="J63">
        <v>8706.7133439999998</v>
      </c>
      <c r="K63">
        <v>45209.525540000002</v>
      </c>
      <c r="L63">
        <v>27072.628479999999</v>
      </c>
      <c r="M63">
        <v>79081.950849999994</v>
      </c>
      <c r="N63">
        <v>66203.178350000002</v>
      </c>
      <c r="O63">
        <v>28236.566920000001</v>
      </c>
      <c r="P63">
        <v>24522.38579</v>
      </c>
      <c r="Q63">
        <v>115939.011</v>
      </c>
      <c r="R63">
        <v>58385.914019999997</v>
      </c>
      <c r="S63">
        <v>32725.140909999998</v>
      </c>
      <c r="T63">
        <v>86001.048299999995</v>
      </c>
      <c r="U63">
        <v>29248.355579999999</v>
      </c>
      <c r="V63">
        <v>77630.792180000004</v>
      </c>
      <c r="W63">
        <v>65228.967729999997</v>
      </c>
      <c r="X63">
        <v>60247.433550000002</v>
      </c>
      <c r="Y63">
        <v>41783.208899999998</v>
      </c>
      <c r="Z63">
        <v>24457.08872</v>
      </c>
      <c r="AA63">
        <v>56531.934549999998</v>
      </c>
      <c r="AB63">
        <v>125203.8391</v>
      </c>
      <c r="AC63">
        <v>62092.60572</v>
      </c>
      <c r="AD63">
        <v>8254.1168409999991</v>
      </c>
      <c r="AE63">
        <v>21594.316009999999</v>
      </c>
      <c r="AF63">
        <v>69925.949470000007</v>
      </c>
      <c r="AG63">
        <v>126807.74950000001</v>
      </c>
      <c r="AH63">
        <v>36837.199999999997</v>
      </c>
      <c r="AI63">
        <v>45787.6</v>
      </c>
      <c r="AJ63">
        <v>21757</v>
      </c>
      <c r="AK63">
        <v>18684</v>
      </c>
      <c r="AL63">
        <v>62163</v>
      </c>
      <c r="AM63">
        <v>65382.400000000001</v>
      </c>
      <c r="AN63">
        <v>32421.8</v>
      </c>
      <c r="AO63">
        <v>17009</v>
      </c>
      <c r="AP63">
        <v>13503</v>
      </c>
      <c r="AQ63">
        <v>56546.8</v>
      </c>
      <c r="AR63">
        <v>37268</v>
      </c>
      <c r="AS63">
        <v>16936</v>
      </c>
      <c r="AT63">
        <v>51572</v>
      </c>
      <c r="AU63">
        <v>22428</v>
      </c>
      <c r="AV63">
        <v>20671</v>
      </c>
      <c r="AW63">
        <v>32130</v>
      </c>
      <c r="AX63">
        <v>71404</v>
      </c>
      <c r="AY63">
        <v>28662</v>
      </c>
      <c r="AZ63">
        <v>55653</v>
      </c>
      <c r="BA63">
        <v>33171</v>
      </c>
      <c r="BB63">
        <v>122569</v>
      </c>
      <c r="BC63">
        <v>22102</v>
      </c>
    </row>
    <row r="64" spans="1:55" x14ac:dyDescent="0.35">
      <c r="A64" s="1">
        <v>44410</v>
      </c>
      <c r="B64">
        <v>25458.955679999999</v>
      </c>
      <c r="C64">
        <v>23800.428199999998</v>
      </c>
      <c r="D64">
        <v>83769.960619999998</v>
      </c>
      <c r="E64">
        <v>49257.266349999998</v>
      </c>
      <c r="F64">
        <v>98218.461890000006</v>
      </c>
      <c r="G64">
        <v>37109.826939999999</v>
      </c>
      <c r="H64">
        <v>39221.37068</v>
      </c>
      <c r="I64">
        <v>32555.413909999999</v>
      </c>
      <c r="J64">
        <v>6025.1229409999996</v>
      </c>
      <c r="K64">
        <v>71081.774279999998</v>
      </c>
      <c r="L64">
        <v>32704.70162</v>
      </c>
      <c r="M64">
        <v>81100.784079999998</v>
      </c>
      <c r="N64">
        <v>51989.376830000001</v>
      </c>
      <c r="O64">
        <v>18531.593349999999</v>
      </c>
      <c r="P64">
        <v>58077.596140000001</v>
      </c>
      <c r="Q64">
        <v>110711.7179</v>
      </c>
      <c r="R64">
        <v>27139.45983</v>
      </c>
      <c r="S64">
        <v>56281.46387</v>
      </c>
      <c r="T64">
        <v>100304.9016</v>
      </c>
      <c r="U64">
        <v>30509.674609999998</v>
      </c>
      <c r="V64">
        <v>87119.63248</v>
      </c>
      <c r="W64">
        <v>42096.299180000002</v>
      </c>
      <c r="X64">
        <v>73468.359519999998</v>
      </c>
      <c r="Y64">
        <v>61659.673260000003</v>
      </c>
      <c r="Z64">
        <v>30737.642930000002</v>
      </c>
      <c r="AA64">
        <v>68043.867190000004</v>
      </c>
      <c r="AB64">
        <v>161633.60649999999</v>
      </c>
      <c r="AC64">
        <v>47106.42009</v>
      </c>
      <c r="AD64">
        <v>7638.2508340000004</v>
      </c>
      <c r="AE64">
        <v>22488.361130000001</v>
      </c>
      <c r="AF64">
        <v>101279.5156</v>
      </c>
      <c r="AG64">
        <v>158161.3156</v>
      </c>
      <c r="AH64">
        <v>34305</v>
      </c>
      <c r="AI64">
        <v>25140.400000000001</v>
      </c>
      <c r="AJ64">
        <v>49777</v>
      </c>
      <c r="AK64">
        <v>20042</v>
      </c>
      <c r="AL64">
        <v>41138.6</v>
      </c>
      <c r="AM64">
        <v>59524.800000000003</v>
      </c>
      <c r="AN64">
        <v>41672.6</v>
      </c>
      <c r="AO64">
        <v>12084</v>
      </c>
      <c r="AP64">
        <v>8504</v>
      </c>
      <c r="AQ64">
        <v>56585.8</v>
      </c>
      <c r="AR64">
        <v>16523</v>
      </c>
      <c r="AS64">
        <v>14358</v>
      </c>
      <c r="AT64">
        <v>46724.4</v>
      </c>
      <c r="AU64">
        <v>19859</v>
      </c>
      <c r="AV64">
        <v>31500</v>
      </c>
      <c r="AW64">
        <v>23947</v>
      </c>
      <c r="AX64">
        <v>37872</v>
      </c>
      <c r="AY64">
        <v>24549</v>
      </c>
      <c r="AZ64">
        <v>39928</v>
      </c>
      <c r="BA64">
        <v>8320</v>
      </c>
      <c r="BB64">
        <v>124045</v>
      </c>
      <c r="BC64">
        <v>41044</v>
      </c>
    </row>
    <row r="65" spans="1:55" x14ac:dyDescent="0.35">
      <c r="A65" s="1">
        <v>44411</v>
      </c>
      <c r="B65">
        <v>24407.222450000001</v>
      </c>
      <c r="C65">
        <v>39977.364889999997</v>
      </c>
      <c r="D65">
        <v>59755.83367</v>
      </c>
      <c r="E65">
        <v>56247.759539999999</v>
      </c>
      <c r="F65">
        <v>82845.505529999995</v>
      </c>
      <c r="G65">
        <v>75098.555210000006</v>
      </c>
      <c r="H65">
        <v>42885.149680000002</v>
      </c>
      <c r="I65">
        <v>26028.29218</v>
      </c>
      <c r="J65">
        <v>5865.677025</v>
      </c>
      <c r="K65">
        <v>78091.135290000006</v>
      </c>
      <c r="L65">
        <v>35208.011270000003</v>
      </c>
      <c r="M65">
        <v>36802.76971</v>
      </c>
      <c r="N65">
        <v>49390.597690000002</v>
      </c>
      <c r="O65">
        <v>26863.823950000002</v>
      </c>
      <c r="P65">
        <v>38356.73919</v>
      </c>
      <c r="Q65">
        <v>93047.133849999998</v>
      </c>
      <c r="R65">
        <v>21076.561880000001</v>
      </c>
      <c r="S65">
        <v>25168.206399999999</v>
      </c>
      <c r="T65">
        <v>110501.13710000001</v>
      </c>
      <c r="U65">
        <v>43077.15036</v>
      </c>
      <c r="V65">
        <v>58135.568650000001</v>
      </c>
      <c r="W65">
        <v>27810.222330000001</v>
      </c>
      <c r="X65">
        <v>88913.802020000003</v>
      </c>
      <c r="Y65">
        <v>73741.834159999999</v>
      </c>
      <c r="Z65">
        <v>21316.811610000001</v>
      </c>
      <c r="AA65">
        <v>44396.214189999999</v>
      </c>
      <c r="AB65">
        <v>122042.6611</v>
      </c>
      <c r="AC65">
        <v>39786.832040000001</v>
      </c>
      <c r="AD65">
        <v>4765.6098050000001</v>
      </c>
      <c r="AE65">
        <v>14030.25578</v>
      </c>
      <c r="AF65">
        <v>102432.0145</v>
      </c>
      <c r="AG65">
        <v>138002.41450000001</v>
      </c>
      <c r="AH65">
        <v>36614</v>
      </c>
      <c r="AI65">
        <v>35948.400000000001</v>
      </c>
      <c r="AJ65">
        <v>17064</v>
      </c>
      <c r="AK65">
        <v>19258</v>
      </c>
      <c r="AL65">
        <v>31456.6</v>
      </c>
      <c r="AM65">
        <v>28964.400000000001</v>
      </c>
      <c r="AN65">
        <v>44916.6</v>
      </c>
      <c r="AO65">
        <v>13234</v>
      </c>
      <c r="AP65">
        <v>8068</v>
      </c>
      <c r="AQ65">
        <v>77263.600000000006</v>
      </c>
      <c r="AR65">
        <v>16925</v>
      </c>
      <c r="AS65">
        <v>3921</v>
      </c>
      <c r="AT65">
        <v>61790</v>
      </c>
      <c r="AU65">
        <v>34943</v>
      </c>
      <c r="AV65">
        <v>48454</v>
      </c>
      <c r="AW65">
        <v>41679</v>
      </c>
      <c r="AX65">
        <v>13249</v>
      </c>
      <c r="AY65">
        <v>22338</v>
      </c>
      <c r="AZ65">
        <v>52211</v>
      </c>
      <c r="BA65">
        <v>12247</v>
      </c>
      <c r="BB65">
        <v>124135</v>
      </c>
      <c r="BC65">
        <v>27419</v>
      </c>
    </row>
    <row r="66" spans="1:55" x14ac:dyDescent="0.35">
      <c r="A66" s="1">
        <v>44412</v>
      </c>
      <c r="B66">
        <v>21349.67036</v>
      </c>
      <c r="C66">
        <v>43789.038439999997</v>
      </c>
      <c r="D66">
        <v>42578.170890000001</v>
      </c>
      <c r="E66">
        <v>41474.102769999998</v>
      </c>
      <c r="F66">
        <v>69143.387069999997</v>
      </c>
      <c r="G66">
        <v>51014.070749999999</v>
      </c>
      <c r="H66">
        <v>48938.821279999996</v>
      </c>
      <c r="I66">
        <v>39483.166060000003</v>
      </c>
      <c r="J66">
        <v>4401.673616</v>
      </c>
      <c r="K66">
        <v>76028.928920000006</v>
      </c>
      <c r="L66">
        <v>19023.01168</v>
      </c>
      <c r="M66">
        <v>33307.516069999998</v>
      </c>
      <c r="N66">
        <v>43101.93518</v>
      </c>
      <c r="O66">
        <v>22410.390350000001</v>
      </c>
      <c r="P66">
        <v>49036.322339999999</v>
      </c>
      <c r="Q66">
        <v>71681.739480000004</v>
      </c>
      <c r="R66">
        <v>18693.6302</v>
      </c>
      <c r="S66">
        <v>28775.041069999999</v>
      </c>
      <c r="T66">
        <v>113960.4676</v>
      </c>
      <c r="U66">
        <v>32192.442370000001</v>
      </c>
      <c r="V66">
        <v>35884.703260000002</v>
      </c>
      <c r="W66">
        <v>31093.641510000001</v>
      </c>
      <c r="X66">
        <v>66832.251999999993</v>
      </c>
      <c r="Y66">
        <v>62152.501300000004</v>
      </c>
      <c r="Z66">
        <v>24738.71975</v>
      </c>
      <c r="AA66">
        <v>43475.102229999997</v>
      </c>
      <c r="AB66">
        <v>75080.003589999993</v>
      </c>
      <c r="AC66">
        <v>57692.137519999997</v>
      </c>
      <c r="AD66">
        <v>10445.356330000001</v>
      </c>
      <c r="AE66">
        <v>16735.940019999998</v>
      </c>
      <c r="AF66">
        <v>60576.450490000003</v>
      </c>
      <c r="AG66">
        <v>74301.850489999997</v>
      </c>
      <c r="AH66">
        <v>50127</v>
      </c>
      <c r="AI66">
        <v>56680</v>
      </c>
      <c r="AJ66">
        <v>51804</v>
      </c>
      <c r="AK66">
        <v>5319</v>
      </c>
      <c r="AL66">
        <v>47924.4</v>
      </c>
      <c r="AM66">
        <v>47923.6</v>
      </c>
      <c r="AN66">
        <v>71763.199999999997</v>
      </c>
      <c r="AO66">
        <v>7709</v>
      </c>
      <c r="AP66">
        <v>3025</v>
      </c>
      <c r="AQ66">
        <v>42569.599999999999</v>
      </c>
      <c r="AR66">
        <v>44786</v>
      </c>
      <c r="AS66">
        <v>4947</v>
      </c>
      <c r="AT66">
        <v>29325.4</v>
      </c>
      <c r="AU66">
        <v>26586</v>
      </c>
      <c r="AV66">
        <v>49812</v>
      </c>
      <c r="AW66">
        <v>31575</v>
      </c>
      <c r="AX66">
        <v>9948</v>
      </c>
      <c r="AY66">
        <v>23298</v>
      </c>
      <c r="AZ66">
        <v>60530</v>
      </c>
      <c r="BA66">
        <v>13478</v>
      </c>
      <c r="BB66">
        <v>55452</v>
      </c>
      <c r="BC66">
        <v>45630</v>
      </c>
    </row>
    <row r="67" spans="1:55" x14ac:dyDescent="0.35">
      <c r="A67" s="1">
        <v>44413</v>
      </c>
      <c r="B67">
        <v>24968.378120000001</v>
      </c>
      <c r="C67">
        <v>52294.717400000001</v>
      </c>
      <c r="D67">
        <v>46824.394079999998</v>
      </c>
      <c r="E67">
        <v>33431.408179999999</v>
      </c>
      <c r="F67">
        <v>55123.371890000002</v>
      </c>
      <c r="G67">
        <v>32052.368490000001</v>
      </c>
      <c r="H67">
        <v>51479.868620000001</v>
      </c>
      <c r="I67">
        <v>36206.964970000001</v>
      </c>
      <c r="J67">
        <v>9711.7057829999994</v>
      </c>
      <c r="K67">
        <v>85625.903080000004</v>
      </c>
      <c r="L67">
        <v>10328.4239</v>
      </c>
      <c r="M67">
        <v>54201.334649999997</v>
      </c>
      <c r="N67">
        <v>52992.841269999997</v>
      </c>
      <c r="O67">
        <v>24261.997149999999</v>
      </c>
      <c r="P67">
        <v>52200.346610000001</v>
      </c>
      <c r="Q67">
        <v>34771.37788</v>
      </c>
      <c r="R67">
        <v>22311.989610000001</v>
      </c>
      <c r="S67">
        <v>29958.898870000001</v>
      </c>
      <c r="T67">
        <v>123138.85249999999</v>
      </c>
      <c r="U67">
        <v>44518.206919999997</v>
      </c>
      <c r="V67">
        <v>29584.133409999999</v>
      </c>
      <c r="W67">
        <v>28537.366999999998</v>
      </c>
      <c r="X67">
        <v>92154.241500000004</v>
      </c>
      <c r="Y67">
        <v>64138.643089999998</v>
      </c>
      <c r="Z67">
        <v>21634.91949</v>
      </c>
      <c r="AA67">
        <v>76473.007150000005</v>
      </c>
      <c r="AB67">
        <v>93130.415779999996</v>
      </c>
      <c r="AC67">
        <v>35402.468180000003</v>
      </c>
      <c r="AD67">
        <v>6419.9620089999999</v>
      </c>
      <c r="AE67">
        <v>21115.218260000001</v>
      </c>
      <c r="AF67">
        <v>37857.577149999997</v>
      </c>
      <c r="AG67">
        <v>51582.977149999999</v>
      </c>
      <c r="AH67">
        <v>36745</v>
      </c>
      <c r="AI67">
        <v>31881</v>
      </c>
      <c r="AJ67">
        <v>43289.599999999999</v>
      </c>
      <c r="AK67">
        <v>12750</v>
      </c>
      <c r="AL67">
        <v>44652.4</v>
      </c>
      <c r="AM67">
        <v>47453</v>
      </c>
      <c r="AN67">
        <v>44383.4</v>
      </c>
      <c r="AO67">
        <v>10105</v>
      </c>
      <c r="AP67">
        <v>5344</v>
      </c>
      <c r="AQ67">
        <v>48499.8</v>
      </c>
      <c r="AR67">
        <v>34306</v>
      </c>
      <c r="AS67">
        <v>3501</v>
      </c>
      <c r="AT67">
        <v>14512.4</v>
      </c>
      <c r="AU67">
        <v>38787</v>
      </c>
      <c r="AV67">
        <v>44240</v>
      </c>
      <c r="AW67">
        <v>30725</v>
      </c>
      <c r="AX67">
        <v>13379</v>
      </c>
      <c r="AY67">
        <v>20290</v>
      </c>
      <c r="AZ67">
        <v>20081</v>
      </c>
      <c r="BA67">
        <v>19781</v>
      </c>
      <c r="BB67">
        <v>65082</v>
      </c>
      <c r="BC67">
        <v>39289</v>
      </c>
    </row>
    <row r="68" spans="1:55" x14ac:dyDescent="0.35">
      <c r="A68" s="1">
        <v>44414</v>
      </c>
      <c r="B68">
        <v>27934.26583</v>
      </c>
      <c r="C68">
        <v>54207.612829999998</v>
      </c>
      <c r="D68">
        <v>62100.361360000003</v>
      </c>
      <c r="E68">
        <v>12233.44476</v>
      </c>
      <c r="F68">
        <v>29522.187580000002</v>
      </c>
      <c r="G68">
        <v>25917.874769999999</v>
      </c>
      <c r="H68">
        <v>58856.926809999997</v>
      </c>
      <c r="I68">
        <v>36528.710550000003</v>
      </c>
      <c r="J68">
        <v>3638.2658980000001</v>
      </c>
      <c r="K68">
        <v>67147.83412</v>
      </c>
      <c r="L68">
        <v>5809.4612729999999</v>
      </c>
      <c r="M68">
        <v>92264.568419999996</v>
      </c>
      <c r="N68">
        <v>27327.00506</v>
      </c>
      <c r="O68">
        <v>20136.22395</v>
      </c>
      <c r="P68">
        <v>51576.517070000002</v>
      </c>
      <c r="Q68">
        <v>61207.694109999997</v>
      </c>
      <c r="R68">
        <v>35991.525609999997</v>
      </c>
      <c r="S68">
        <v>38745.375059999998</v>
      </c>
      <c r="T68">
        <v>55727.055800000002</v>
      </c>
      <c r="U68">
        <v>59095.679689999997</v>
      </c>
      <c r="V68">
        <v>22538.960709999999</v>
      </c>
      <c r="W68">
        <v>22529.57777</v>
      </c>
      <c r="X68">
        <v>80333.458530000004</v>
      </c>
      <c r="Y68">
        <v>137565.7029</v>
      </c>
      <c r="Z68">
        <v>33281.476730000002</v>
      </c>
      <c r="AA68">
        <v>47984.51874</v>
      </c>
      <c r="AB68">
        <v>96660.268200000006</v>
      </c>
      <c r="AC68">
        <v>43718.246180000002</v>
      </c>
      <c r="AD68">
        <v>8331.4151660000007</v>
      </c>
      <c r="AE68">
        <v>12968.93246</v>
      </c>
      <c r="AF68">
        <v>62606.984060000003</v>
      </c>
      <c r="AG68">
        <v>72875.584059999994</v>
      </c>
      <c r="AH68">
        <v>18689</v>
      </c>
      <c r="AI68">
        <v>22114.799999999999</v>
      </c>
      <c r="AJ68">
        <v>47287.6</v>
      </c>
      <c r="AK68">
        <v>16460</v>
      </c>
      <c r="AL68">
        <v>58086.400000000001</v>
      </c>
      <c r="AM68">
        <v>31178.400000000001</v>
      </c>
      <c r="AN68">
        <v>48574.6</v>
      </c>
      <c r="AO68">
        <v>14077</v>
      </c>
      <c r="AP68">
        <v>2375</v>
      </c>
      <c r="AQ68">
        <v>64169.8</v>
      </c>
      <c r="AR68">
        <v>26782</v>
      </c>
      <c r="AS68">
        <v>2322</v>
      </c>
      <c r="AT68">
        <v>34155.4</v>
      </c>
      <c r="AU68">
        <v>26385</v>
      </c>
      <c r="AV68">
        <v>42312</v>
      </c>
      <c r="AW68">
        <v>19332</v>
      </c>
      <c r="AX68">
        <v>22361</v>
      </c>
      <c r="AY68">
        <v>14538</v>
      </c>
      <c r="AZ68">
        <v>30788</v>
      </c>
      <c r="BA68">
        <v>16158</v>
      </c>
      <c r="BB68">
        <v>46115</v>
      </c>
      <c r="BC68">
        <v>36272</v>
      </c>
    </row>
    <row r="69" spans="1:55" x14ac:dyDescent="0.35">
      <c r="A69" s="1">
        <v>44415</v>
      </c>
      <c r="B69">
        <v>31797.632549999998</v>
      </c>
      <c r="C69">
        <v>52881.941310000002</v>
      </c>
      <c r="D69">
        <v>54362.378960000002</v>
      </c>
      <c r="E69">
        <v>8643.1450409999998</v>
      </c>
      <c r="F69">
        <v>25999.64878</v>
      </c>
      <c r="G69">
        <v>30217.36505</v>
      </c>
      <c r="H69">
        <v>53047.481780000002</v>
      </c>
      <c r="I69">
        <v>27870.879799999999</v>
      </c>
      <c r="J69">
        <v>3065.3009539999998</v>
      </c>
      <c r="K69">
        <v>50117.242590000002</v>
      </c>
      <c r="L69">
        <v>12949.33352</v>
      </c>
      <c r="M69">
        <v>47934.878149999997</v>
      </c>
      <c r="N69">
        <v>24563.901229999999</v>
      </c>
      <c r="O69">
        <v>13120.86887</v>
      </c>
      <c r="P69">
        <v>35999.679830000001</v>
      </c>
      <c r="Q69">
        <v>66480.206059999997</v>
      </c>
      <c r="R69">
        <v>30586.88751</v>
      </c>
      <c r="S69">
        <v>34580.779430000002</v>
      </c>
      <c r="T69">
        <v>36290.002410000001</v>
      </c>
      <c r="U69">
        <v>35187.313829999999</v>
      </c>
      <c r="V69">
        <v>32054.72019</v>
      </c>
      <c r="W69">
        <v>30526.87988</v>
      </c>
      <c r="X69">
        <v>60990.01672</v>
      </c>
      <c r="Y69">
        <v>191909.06169999999</v>
      </c>
      <c r="Z69">
        <v>58901.17671</v>
      </c>
      <c r="AA69">
        <v>26358.31079</v>
      </c>
      <c r="AB69">
        <v>95254.379249999998</v>
      </c>
      <c r="AC69">
        <v>30924.302360000001</v>
      </c>
      <c r="AD69">
        <v>5259.6469280000001</v>
      </c>
      <c r="AE69">
        <v>14351.8197</v>
      </c>
      <c r="AF69">
        <v>51824.442360000001</v>
      </c>
      <c r="AG69">
        <v>72921.242360000004</v>
      </c>
      <c r="AH69">
        <v>21506.2</v>
      </c>
      <c r="AI69">
        <v>26402.799999999999</v>
      </c>
      <c r="AJ69">
        <v>25747.599999999999</v>
      </c>
      <c r="AK69">
        <v>11386</v>
      </c>
      <c r="AL69">
        <v>64219.8</v>
      </c>
      <c r="AM69">
        <v>22188</v>
      </c>
      <c r="AN69">
        <v>38523.800000000003</v>
      </c>
      <c r="AO69">
        <v>10752</v>
      </c>
      <c r="AP69">
        <v>5421</v>
      </c>
      <c r="AQ69">
        <v>40503.599999999999</v>
      </c>
      <c r="AR69">
        <v>19076</v>
      </c>
      <c r="AS69">
        <v>1375</v>
      </c>
      <c r="AT69">
        <v>13606</v>
      </c>
      <c r="AU69">
        <v>38364</v>
      </c>
      <c r="AV69">
        <v>30424</v>
      </c>
      <c r="AW69">
        <v>8675</v>
      </c>
      <c r="AX69">
        <v>5034</v>
      </c>
      <c r="AY69">
        <v>28130</v>
      </c>
      <c r="AZ69">
        <v>25835</v>
      </c>
      <c r="BA69">
        <v>28731</v>
      </c>
      <c r="BB69">
        <v>48958</v>
      </c>
      <c r="BC69">
        <v>24562</v>
      </c>
    </row>
    <row r="70" spans="1:55" x14ac:dyDescent="0.35">
      <c r="A70" s="1">
        <v>44416</v>
      </c>
      <c r="B70">
        <v>50273.079590000001</v>
      </c>
      <c r="C70">
        <v>37340.28355</v>
      </c>
      <c r="D70">
        <v>24421.170160000001</v>
      </c>
      <c r="E70">
        <v>11052.974679999999</v>
      </c>
      <c r="F70">
        <v>28297.67499</v>
      </c>
      <c r="G70">
        <v>31292.23761</v>
      </c>
      <c r="H70">
        <v>31078.963589999999</v>
      </c>
      <c r="I70">
        <v>17718.45278</v>
      </c>
      <c r="J70">
        <v>2960.6864650000002</v>
      </c>
      <c r="K70">
        <v>47554.093430000001</v>
      </c>
      <c r="L70">
        <v>13423.84677</v>
      </c>
      <c r="M70">
        <v>23757.920399999999</v>
      </c>
      <c r="N70">
        <v>25629.899020000001</v>
      </c>
      <c r="O70">
        <v>23338.918679999999</v>
      </c>
      <c r="P70">
        <v>28922.462589999999</v>
      </c>
      <c r="Q70">
        <v>69202.37775</v>
      </c>
      <c r="R70">
        <v>22052.44485</v>
      </c>
      <c r="S70">
        <v>32866.429810000001</v>
      </c>
      <c r="T70">
        <v>30344.075919999999</v>
      </c>
      <c r="U70">
        <v>32362.582020000002</v>
      </c>
      <c r="V70">
        <v>44599.288719999997</v>
      </c>
      <c r="W70">
        <v>35480.66908</v>
      </c>
      <c r="X70">
        <v>42466.968130000001</v>
      </c>
      <c r="Y70">
        <v>73404.860530000005</v>
      </c>
      <c r="Z70">
        <v>69649.093580000001</v>
      </c>
      <c r="AA70">
        <v>37467.4856</v>
      </c>
      <c r="AB70">
        <v>81874.915359999999</v>
      </c>
      <c r="AC70">
        <v>29847.982339999999</v>
      </c>
      <c r="AD70">
        <v>6034.3105809999997</v>
      </c>
      <c r="AE70">
        <v>14080.601650000001</v>
      </c>
      <c r="AF70">
        <v>34274.796730000002</v>
      </c>
      <c r="AG70">
        <v>51392.596729999997</v>
      </c>
      <c r="AH70">
        <v>14367.6</v>
      </c>
      <c r="AI70">
        <v>23294.400000000001</v>
      </c>
      <c r="AJ70">
        <v>7610.6</v>
      </c>
      <c r="AK70">
        <v>14257</v>
      </c>
      <c r="AL70">
        <v>36552.400000000001</v>
      </c>
      <c r="AM70">
        <v>29120.6</v>
      </c>
      <c r="AN70">
        <v>21303.200000000001</v>
      </c>
      <c r="AO70">
        <v>11016</v>
      </c>
      <c r="AP70">
        <v>9890</v>
      </c>
      <c r="AQ70">
        <v>50746.2</v>
      </c>
      <c r="AR70">
        <v>3437</v>
      </c>
      <c r="AS70">
        <v>719</v>
      </c>
      <c r="AT70">
        <v>22214</v>
      </c>
      <c r="AU70">
        <v>10933</v>
      </c>
      <c r="AV70">
        <v>27810</v>
      </c>
      <c r="AW70">
        <v>2663</v>
      </c>
      <c r="AX70">
        <v>21334</v>
      </c>
      <c r="AY70">
        <v>30975</v>
      </c>
      <c r="AZ70">
        <v>17228</v>
      </c>
      <c r="BA70">
        <v>11791</v>
      </c>
      <c r="BB70">
        <v>54224</v>
      </c>
      <c r="BC70">
        <v>30845</v>
      </c>
    </row>
    <row r="71" spans="1:55" x14ac:dyDescent="0.35">
      <c r="A71" s="1">
        <v>44417</v>
      </c>
      <c r="B71">
        <v>89068.147880000004</v>
      </c>
      <c r="C71">
        <v>45594.213049999998</v>
      </c>
      <c r="D71">
        <v>21125.902880000001</v>
      </c>
      <c r="E71">
        <v>14121.26569</v>
      </c>
      <c r="F71">
        <v>34219.124089999998</v>
      </c>
      <c r="G71">
        <v>18664.776140000002</v>
      </c>
      <c r="H71">
        <v>11476.08279</v>
      </c>
      <c r="I71">
        <v>12206.19881</v>
      </c>
      <c r="J71">
        <v>2361.5563569999999</v>
      </c>
      <c r="K71">
        <v>61850.363409999998</v>
      </c>
      <c r="L71">
        <v>4523.3973269999997</v>
      </c>
      <c r="M71">
        <v>9230.7775689999999</v>
      </c>
      <c r="N71">
        <v>24734.687689999999</v>
      </c>
      <c r="O71">
        <v>11679.09153</v>
      </c>
      <c r="P71">
        <v>14499.36556</v>
      </c>
      <c r="Q71">
        <v>61064.06005</v>
      </c>
      <c r="R71">
        <v>13755.8727</v>
      </c>
      <c r="S71">
        <v>18373.45923</v>
      </c>
      <c r="T71">
        <v>31389.84575</v>
      </c>
      <c r="U71">
        <v>18756.650580000001</v>
      </c>
      <c r="V71">
        <v>52238.60931</v>
      </c>
      <c r="W71">
        <v>30744.67654</v>
      </c>
      <c r="X71">
        <v>35124.166960000002</v>
      </c>
      <c r="Y71">
        <v>93618.750740000003</v>
      </c>
      <c r="Z71">
        <v>30653.733840000001</v>
      </c>
      <c r="AA71">
        <v>41684.151790000004</v>
      </c>
      <c r="AB71">
        <v>62371.871440000003</v>
      </c>
      <c r="AC71">
        <v>30086.70881</v>
      </c>
      <c r="AD71">
        <v>4593.3689709999999</v>
      </c>
      <c r="AE71">
        <v>6316.7820190000002</v>
      </c>
      <c r="AF71">
        <v>16244.7796</v>
      </c>
      <c r="AG71">
        <v>39260.579599999997</v>
      </c>
      <c r="AH71">
        <v>8153</v>
      </c>
      <c r="AI71">
        <v>16120.8</v>
      </c>
      <c r="AJ71">
        <v>14442.6</v>
      </c>
      <c r="AK71">
        <v>13527</v>
      </c>
      <c r="AL71">
        <v>34844.6</v>
      </c>
      <c r="AM71">
        <v>18515.8</v>
      </c>
      <c r="AN71">
        <v>25790.799999999999</v>
      </c>
      <c r="AO71">
        <v>7409</v>
      </c>
      <c r="AP71">
        <v>0</v>
      </c>
      <c r="AQ71">
        <v>51987.199999999997</v>
      </c>
      <c r="AR71">
        <v>2147</v>
      </c>
      <c r="AS71">
        <v>2406</v>
      </c>
      <c r="AT71">
        <v>62933</v>
      </c>
      <c r="AU71">
        <v>16714</v>
      </c>
      <c r="AV71">
        <v>32213</v>
      </c>
      <c r="AW71">
        <v>40671</v>
      </c>
      <c r="AX71">
        <v>9787</v>
      </c>
      <c r="AY71">
        <v>18877</v>
      </c>
      <c r="AZ71">
        <v>33079</v>
      </c>
      <c r="BA71">
        <v>2725</v>
      </c>
      <c r="BB71">
        <v>55482</v>
      </c>
      <c r="BC71">
        <v>17476</v>
      </c>
    </row>
    <row r="72" spans="1:55" x14ac:dyDescent="0.35">
      <c r="A72" s="1">
        <v>44418</v>
      </c>
      <c r="B72">
        <v>47222.719799999999</v>
      </c>
      <c r="C72">
        <v>44210.32718</v>
      </c>
      <c r="D72">
        <v>28632.070159999999</v>
      </c>
      <c r="E72">
        <v>16031.71103</v>
      </c>
      <c r="F72">
        <v>22718.947209999998</v>
      </c>
      <c r="G72">
        <v>15832.100920000001</v>
      </c>
      <c r="H72">
        <v>8958.0313609999994</v>
      </c>
      <c r="I72">
        <v>9655.4944070000001</v>
      </c>
      <c r="J72">
        <v>3269.9149080000002</v>
      </c>
      <c r="K72">
        <v>60331.05689</v>
      </c>
      <c r="L72">
        <v>3822.714211</v>
      </c>
      <c r="M72">
        <v>13320.44787</v>
      </c>
      <c r="N72">
        <v>23289.719929999999</v>
      </c>
      <c r="O72">
        <v>15444.77627</v>
      </c>
      <c r="P72">
        <v>19929.99927</v>
      </c>
      <c r="Q72">
        <v>65071.257989999998</v>
      </c>
      <c r="R72">
        <v>20221.59088</v>
      </c>
      <c r="S72">
        <v>12033.585419999999</v>
      </c>
      <c r="T72">
        <v>52462.003920000003</v>
      </c>
      <c r="U72">
        <v>9781.1615579999998</v>
      </c>
      <c r="V72">
        <v>45381.45463</v>
      </c>
      <c r="W72">
        <v>32917.218739999997</v>
      </c>
      <c r="X72">
        <v>43895.686450000001</v>
      </c>
      <c r="Y72">
        <v>33884.03198</v>
      </c>
      <c r="Z72">
        <v>24752.407869999999</v>
      </c>
      <c r="AA72">
        <v>33104.107219999998</v>
      </c>
      <c r="AB72">
        <v>43220.825340000003</v>
      </c>
      <c r="AC72">
        <v>20620.594209999999</v>
      </c>
      <c r="AD72">
        <v>3333.9103850000001</v>
      </c>
      <c r="AE72">
        <v>5676.9023139999999</v>
      </c>
      <c r="AF72">
        <v>21981.020939999999</v>
      </c>
      <c r="AG72">
        <v>49362.820939999998</v>
      </c>
      <c r="AH72">
        <v>19729</v>
      </c>
      <c r="AI72">
        <v>14888.6</v>
      </c>
      <c r="AJ72">
        <v>14344</v>
      </c>
      <c r="AK72">
        <v>5707</v>
      </c>
      <c r="AL72">
        <v>77560.600000000006</v>
      </c>
      <c r="AM72">
        <v>11473.4</v>
      </c>
      <c r="AN72">
        <v>27681.200000000001</v>
      </c>
      <c r="AO72">
        <v>7407</v>
      </c>
      <c r="AP72">
        <v>0</v>
      </c>
      <c r="AQ72">
        <v>41416.6</v>
      </c>
      <c r="AR72">
        <v>0</v>
      </c>
      <c r="AS72">
        <v>1760</v>
      </c>
      <c r="AT72">
        <v>31937</v>
      </c>
      <c r="AU72">
        <v>18810</v>
      </c>
      <c r="AV72">
        <v>16607</v>
      </c>
      <c r="AW72">
        <v>26996</v>
      </c>
      <c r="AX72">
        <v>17971</v>
      </c>
      <c r="AY72">
        <v>17845</v>
      </c>
      <c r="AZ72">
        <v>9505</v>
      </c>
      <c r="BA72">
        <v>3676</v>
      </c>
      <c r="BB72">
        <v>51169</v>
      </c>
      <c r="BC72">
        <v>17636</v>
      </c>
    </row>
    <row r="73" spans="1:55" x14ac:dyDescent="0.35">
      <c r="A73" s="1">
        <v>44419</v>
      </c>
      <c r="B73">
        <v>28147.76928</v>
      </c>
      <c r="C73">
        <v>56501.471790000003</v>
      </c>
      <c r="D73">
        <v>34711.148509999999</v>
      </c>
      <c r="E73">
        <v>8830.0705379999999</v>
      </c>
      <c r="F73">
        <v>13770.250050000001</v>
      </c>
      <c r="G73">
        <v>21635.820459999999</v>
      </c>
      <c r="H73">
        <v>14672.51338</v>
      </c>
      <c r="I73">
        <v>8810.78406</v>
      </c>
      <c r="J73">
        <v>3854.5499319999999</v>
      </c>
      <c r="K73">
        <v>52964.631569999998</v>
      </c>
      <c r="L73">
        <v>5157.5598929999996</v>
      </c>
      <c r="M73">
        <v>16173.08583</v>
      </c>
      <c r="N73">
        <v>25446.995739999998</v>
      </c>
      <c r="O73">
        <v>13940.16403</v>
      </c>
      <c r="P73">
        <v>20313.289669999998</v>
      </c>
      <c r="Q73">
        <v>49761.205589999998</v>
      </c>
      <c r="R73">
        <v>30537.644899999999</v>
      </c>
      <c r="S73">
        <v>16003.427159999999</v>
      </c>
      <c r="T73">
        <v>51652.966959999998</v>
      </c>
      <c r="U73">
        <v>10726.23573</v>
      </c>
      <c r="V73">
        <v>27799.870190000001</v>
      </c>
      <c r="W73">
        <v>19507.735690000001</v>
      </c>
      <c r="X73">
        <v>30251.417809999999</v>
      </c>
      <c r="Y73">
        <v>40895.714330000003</v>
      </c>
      <c r="Z73">
        <v>46002.434070000003</v>
      </c>
      <c r="AA73">
        <v>42140.006869999997</v>
      </c>
      <c r="AB73">
        <v>37391.1152</v>
      </c>
      <c r="AC73">
        <v>17199.72119</v>
      </c>
      <c r="AD73">
        <v>2858.3576440000002</v>
      </c>
      <c r="AE73">
        <v>3663.0677070000002</v>
      </c>
      <c r="AF73">
        <v>38208.636140000002</v>
      </c>
      <c r="AG73">
        <v>59300.836139999999</v>
      </c>
      <c r="AH73">
        <v>23192.6</v>
      </c>
      <c r="AI73">
        <v>13528.2</v>
      </c>
      <c r="AJ73">
        <v>13607</v>
      </c>
      <c r="AK73">
        <v>9406</v>
      </c>
      <c r="AL73">
        <v>59582.8</v>
      </c>
      <c r="AM73">
        <v>17182</v>
      </c>
      <c r="AN73">
        <v>30549</v>
      </c>
      <c r="AO73">
        <v>5671</v>
      </c>
      <c r="AP73">
        <v>0</v>
      </c>
      <c r="AQ73">
        <v>17357.599999999999</v>
      </c>
      <c r="AR73">
        <v>367</v>
      </c>
      <c r="AS73">
        <v>362</v>
      </c>
      <c r="AT73">
        <v>48861</v>
      </c>
      <c r="AU73">
        <v>18894</v>
      </c>
      <c r="AV73">
        <v>10245</v>
      </c>
      <c r="AW73">
        <v>30985</v>
      </c>
      <c r="AX73">
        <v>6435</v>
      </c>
      <c r="AY73">
        <v>8592</v>
      </c>
      <c r="AZ73">
        <v>8975</v>
      </c>
      <c r="BA73">
        <v>4119</v>
      </c>
      <c r="BB73">
        <v>46135</v>
      </c>
      <c r="BC73">
        <v>14912</v>
      </c>
    </row>
    <row r="74" spans="1:55" x14ac:dyDescent="0.35">
      <c r="A74" s="1">
        <v>44420</v>
      </c>
      <c r="B74">
        <v>25623.609530000002</v>
      </c>
      <c r="C74">
        <v>60139.192690000003</v>
      </c>
      <c r="D74">
        <v>30167.04449</v>
      </c>
      <c r="E74">
        <v>6341.6805350000004</v>
      </c>
      <c r="F74">
        <v>2948.125724</v>
      </c>
      <c r="G74">
        <v>28910.510490000001</v>
      </c>
      <c r="H74">
        <v>12390.169959999999</v>
      </c>
      <c r="I74">
        <v>12673.238240000001</v>
      </c>
      <c r="J74">
        <v>5437.3390099999997</v>
      </c>
      <c r="K74">
        <v>51682.808729999997</v>
      </c>
      <c r="L74">
        <v>8984.7088079999994</v>
      </c>
      <c r="M74">
        <v>14234.05618</v>
      </c>
      <c r="N74">
        <v>23900.269690000001</v>
      </c>
      <c r="O74">
        <v>17539.623800000001</v>
      </c>
      <c r="P74">
        <v>15527.56335</v>
      </c>
      <c r="Q74">
        <v>66513.053539999994</v>
      </c>
      <c r="R74">
        <v>9081.5027649999993</v>
      </c>
      <c r="S74">
        <v>16242.489530000001</v>
      </c>
      <c r="T74">
        <v>78453.478799999997</v>
      </c>
      <c r="U74">
        <v>18779.474200000001</v>
      </c>
      <c r="V74">
        <v>24299.277419999999</v>
      </c>
      <c r="W74">
        <v>27936.01712</v>
      </c>
      <c r="X74">
        <v>30660.162759999999</v>
      </c>
      <c r="Y74">
        <v>43217.582459999998</v>
      </c>
      <c r="Z74">
        <v>19070.196380000001</v>
      </c>
      <c r="AA74">
        <v>67369.798420000006</v>
      </c>
      <c r="AB74">
        <v>21712.774379999999</v>
      </c>
      <c r="AC74">
        <v>19957.022679999998</v>
      </c>
      <c r="AD74">
        <v>3315.426003</v>
      </c>
      <c r="AE74">
        <v>8610.7670049999997</v>
      </c>
      <c r="AF74">
        <v>15606.902319999999</v>
      </c>
      <c r="AG74">
        <v>25870.902320000001</v>
      </c>
      <c r="AH74">
        <v>27403.4</v>
      </c>
      <c r="AI74">
        <v>10062.4</v>
      </c>
      <c r="AJ74">
        <v>3692</v>
      </c>
      <c r="AK74">
        <v>7241</v>
      </c>
      <c r="AL74">
        <v>65583</v>
      </c>
      <c r="AM74">
        <v>16743.599999999999</v>
      </c>
      <c r="AN74">
        <v>7327</v>
      </c>
      <c r="AO74">
        <v>3941</v>
      </c>
      <c r="AP74">
        <v>0</v>
      </c>
      <c r="AQ74">
        <v>16783.599999999999</v>
      </c>
      <c r="AR74">
        <v>3203</v>
      </c>
      <c r="AS74">
        <v>1990</v>
      </c>
      <c r="AT74">
        <v>41960</v>
      </c>
      <c r="AU74">
        <v>19107</v>
      </c>
      <c r="AV74">
        <v>35358</v>
      </c>
      <c r="AW74">
        <v>8145</v>
      </c>
      <c r="AX74">
        <v>13706</v>
      </c>
      <c r="AY74">
        <v>3829</v>
      </c>
      <c r="AZ74">
        <v>7802</v>
      </c>
      <c r="BA74">
        <v>14158</v>
      </c>
      <c r="BB74">
        <v>27140</v>
      </c>
      <c r="BC74">
        <v>15774</v>
      </c>
    </row>
    <row r="75" spans="1:55" x14ac:dyDescent="0.35">
      <c r="A75" s="1">
        <v>44421</v>
      </c>
      <c r="B75">
        <v>27565.810229999999</v>
      </c>
      <c r="C75">
        <v>56835.742270000002</v>
      </c>
      <c r="D75">
        <v>22744.561239999999</v>
      </c>
      <c r="E75">
        <v>2967.0097540000002</v>
      </c>
      <c r="F75">
        <v>3719.1739910000001</v>
      </c>
      <c r="G75">
        <v>12710.22118</v>
      </c>
      <c r="H75">
        <v>8400.380701</v>
      </c>
      <c r="I75">
        <v>8325.3027010000005</v>
      </c>
      <c r="J75">
        <v>2328.87671</v>
      </c>
      <c r="K75">
        <v>24971.4712</v>
      </c>
      <c r="L75">
        <v>10887.19651</v>
      </c>
      <c r="M75">
        <v>11911.582410000001</v>
      </c>
      <c r="N75">
        <v>12618.29</v>
      </c>
      <c r="O75">
        <v>14536.45566</v>
      </c>
      <c r="P75">
        <v>12515.38697</v>
      </c>
      <c r="Q75">
        <v>89719.341119999997</v>
      </c>
      <c r="R75">
        <v>15033.413039999999</v>
      </c>
      <c r="S75">
        <v>15115.36139</v>
      </c>
      <c r="T75">
        <v>63583.397230000002</v>
      </c>
      <c r="U75">
        <v>25726.338039999999</v>
      </c>
      <c r="V75">
        <v>21969.121289999999</v>
      </c>
      <c r="W75">
        <v>20738.4912</v>
      </c>
      <c r="X75">
        <v>29014.611959999998</v>
      </c>
      <c r="Y75">
        <v>34138.421970000003</v>
      </c>
      <c r="Z75">
        <v>11496.630810000001</v>
      </c>
      <c r="AA75">
        <v>57229.89905</v>
      </c>
      <c r="AB75">
        <v>31604.710050000002</v>
      </c>
      <c r="AC75">
        <v>10493.282010000001</v>
      </c>
      <c r="AD75">
        <v>4679.0692879999997</v>
      </c>
      <c r="AE75">
        <v>4689.4737320000004</v>
      </c>
      <c r="AF75">
        <v>7939.3064649999997</v>
      </c>
      <c r="AG75">
        <v>18827.906459999998</v>
      </c>
      <c r="AH75">
        <v>17037.400000000001</v>
      </c>
      <c r="AI75">
        <v>9218.7999999999993</v>
      </c>
      <c r="AJ75">
        <v>1070</v>
      </c>
      <c r="AK75">
        <v>7724</v>
      </c>
      <c r="AL75">
        <v>46513</v>
      </c>
      <c r="AM75">
        <v>11026</v>
      </c>
      <c r="AN75">
        <v>7624</v>
      </c>
      <c r="AO75">
        <v>3335</v>
      </c>
      <c r="AP75">
        <v>0</v>
      </c>
      <c r="AQ75">
        <v>12981</v>
      </c>
      <c r="AR75">
        <v>1726</v>
      </c>
      <c r="AS75">
        <v>1180</v>
      </c>
      <c r="AT75">
        <v>44082</v>
      </c>
      <c r="AU75">
        <v>16981</v>
      </c>
      <c r="AV75">
        <v>13058</v>
      </c>
      <c r="AW75">
        <v>1161</v>
      </c>
      <c r="AX75">
        <v>3910</v>
      </c>
      <c r="AY75">
        <v>6747</v>
      </c>
      <c r="AZ75">
        <v>9978</v>
      </c>
      <c r="BA75">
        <v>8941</v>
      </c>
      <c r="BB75">
        <v>46306</v>
      </c>
      <c r="BC75">
        <v>12658</v>
      </c>
    </row>
    <row r="76" spans="1:55" x14ac:dyDescent="0.35">
      <c r="A76" s="1">
        <v>44422</v>
      </c>
      <c r="B76">
        <v>13283.651879999999</v>
      </c>
      <c r="C76">
        <v>41494.923410000003</v>
      </c>
      <c r="D76">
        <v>11401.72832</v>
      </c>
      <c r="E76">
        <v>1871.438105</v>
      </c>
      <c r="F76">
        <v>7282.1225160000004</v>
      </c>
      <c r="G76">
        <v>8761.1037379999998</v>
      </c>
      <c r="H76">
        <v>3886.3076919999999</v>
      </c>
      <c r="I76">
        <v>3232.7741900000001</v>
      </c>
      <c r="J76">
        <v>2367.5302649999999</v>
      </c>
      <c r="K76">
        <v>20825.9303</v>
      </c>
      <c r="L76">
        <v>7822.8165529999997</v>
      </c>
      <c r="M76">
        <v>13541.53673</v>
      </c>
      <c r="N76">
        <v>6431.1241229999996</v>
      </c>
      <c r="O76">
        <v>8582.0750200000002</v>
      </c>
      <c r="P76">
        <v>19495.843430000001</v>
      </c>
      <c r="Q76">
        <v>71053.020940000002</v>
      </c>
      <c r="R76">
        <v>16551.412390000001</v>
      </c>
      <c r="S76">
        <v>22748.195609999999</v>
      </c>
      <c r="T76">
        <v>15111.3226</v>
      </c>
      <c r="U76">
        <v>24127.131290000001</v>
      </c>
      <c r="V76">
        <v>24229.664499999999</v>
      </c>
      <c r="W76">
        <v>28847.259539999999</v>
      </c>
      <c r="X76">
        <v>30251.417809999999</v>
      </c>
      <c r="Y76">
        <v>17718.707040000001</v>
      </c>
      <c r="Z76">
        <v>5499.5738389999997</v>
      </c>
      <c r="AA76">
        <v>39918.434789999999</v>
      </c>
      <c r="AB76">
        <v>12548.2485</v>
      </c>
      <c r="AC76">
        <v>4434.0596930000002</v>
      </c>
      <c r="AD76">
        <v>6808.134035</v>
      </c>
      <c r="AE76">
        <v>5383.7594529999997</v>
      </c>
      <c r="AF76">
        <v>5696.0472280000004</v>
      </c>
      <c r="AG76">
        <v>10686.64723</v>
      </c>
      <c r="AH76">
        <v>18321</v>
      </c>
      <c r="AI76">
        <v>22134.799999999999</v>
      </c>
      <c r="AJ76">
        <v>0</v>
      </c>
      <c r="AK76">
        <v>18126</v>
      </c>
      <c r="AL76">
        <v>54769</v>
      </c>
      <c r="AM76">
        <v>19009.599999999999</v>
      </c>
      <c r="AN76">
        <v>9410</v>
      </c>
      <c r="AO76">
        <v>928</v>
      </c>
      <c r="AP76">
        <v>0</v>
      </c>
      <c r="AQ76">
        <v>17688.599999999999</v>
      </c>
      <c r="AR76">
        <v>6048</v>
      </c>
      <c r="AS76">
        <v>0</v>
      </c>
      <c r="AT76">
        <v>26024</v>
      </c>
      <c r="AU76">
        <v>3210</v>
      </c>
      <c r="AV76">
        <v>8301</v>
      </c>
      <c r="AW76">
        <v>3904</v>
      </c>
      <c r="AX76">
        <v>2198</v>
      </c>
      <c r="AY76">
        <v>8687</v>
      </c>
      <c r="AZ76">
        <v>6575</v>
      </c>
      <c r="BA76">
        <v>5663</v>
      </c>
      <c r="BB76">
        <v>54934</v>
      </c>
      <c r="BC76">
        <v>11935</v>
      </c>
    </row>
    <row r="77" spans="1:55" x14ac:dyDescent="0.35">
      <c r="A77" s="1">
        <v>44423</v>
      </c>
      <c r="B77">
        <v>6292.8549439999997</v>
      </c>
      <c r="C77">
        <v>42412.938069999997</v>
      </c>
      <c r="D77">
        <v>7235.3968720000003</v>
      </c>
      <c r="E77">
        <v>1900.3842460000001</v>
      </c>
      <c r="F77">
        <v>5961.7653540000001</v>
      </c>
      <c r="G77">
        <v>4063.7324610000001</v>
      </c>
      <c r="H77">
        <v>10382.65043</v>
      </c>
      <c r="I77">
        <v>1394.7865589999999</v>
      </c>
      <c r="J77">
        <v>2660.814159</v>
      </c>
      <c r="K77">
        <v>22514.04866</v>
      </c>
      <c r="L77">
        <v>3880.365354</v>
      </c>
      <c r="M77">
        <v>6479.1000029999996</v>
      </c>
      <c r="N77">
        <v>4009.2767480000002</v>
      </c>
      <c r="O77">
        <v>8096.0333609999998</v>
      </c>
      <c r="P77">
        <v>9329.6567680000007</v>
      </c>
      <c r="Q77">
        <v>74188.622449999995</v>
      </c>
      <c r="R77">
        <v>13200.23142</v>
      </c>
      <c r="S77">
        <v>29377.16317</v>
      </c>
      <c r="T77">
        <v>14742.37982</v>
      </c>
      <c r="U77">
        <v>10111.43095</v>
      </c>
      <c r="V77">
        <v>25998.093400000002</v>
      </c>
      <c r="W77">
        <v>32345.07228</v>
      </c>
      <c r="X77">
        <v>40704.061479999997</v>
      </c>
      <c r="Y77">
        <v>29770.976490000001</v>
      </c>
      <c r="Z77">
        <v>15599.51627</v>
      </c>
      <c r="AA77">
        <v>44525.605219999998</v>
      </c>
      <c r="AB77">
        <v>19399.553950000001</v>
      </c>
      <c r="AC77">
        <v>16280.14286</v>
      </c>
      <c r="AD77">
        <v>1976.9886939999999</v>
      </c>
      <c r="AE77">
        <v>2894.0752170000001</v>
      </c>
      <c r="AF77">
        <v>3779.6629090000001</v>
      </c>
      <c r="AG77">
        <v>4404.262909</v>
      </c>
      <c r="AH77">
        <v>15618.6</v>
      </c>
      <c r="AI77">
        <v>1382.8</v>
      </c>
      <c r="AJ77">
        <v>0</v>
      </c>
      <c r="AK77">
        <v>15686</v>
      </c>
      <c r="AL77">
        <v>67535</v>
      </c>
      <c r="AM77">
        <v>15352.6</v>
      </c>
      <c r="AN77">
        <v>1545</v>
      </c>
      <c r="AO77">
        <v>1881</v>
      </c>
      <c r="AP77">
        <v>0</v>
      </c>
      <c r="AQ77">
        <v>12366.2</v>
      </c>
      <c r="AR77">
        <v>11659</v>
      </c>
      <c r="AS77">
        <v>0</v>
      </c>
      <c r="AT77">
        <v>18982</v>
      </c>
      <c r="AU77">
        <v>8730</v>
      </c>
      <c r="AV77">
        <v>21348</v>
      </c>
      <c r="AW77">
        <v>2921</v>
      </c>
      <c r="AX77">
        <v>2518</v>
      </c>
      <c r="AY77">
        <v>5745</v>
      </c>
      <c r="AZ77">
        <v>5826</v>
      </c>
      <c r="BA77">
        <v>308</v>
      </c>
      <c r="BB77">
        <v>49337</v>
      </c>
      <c r="BC77">
        <v>30628</v>
      </c>
    </row>
    <row r="78" spans="1:55" x14ac:dyDescent="0.35">
      <c r="A78" s="1">
        <v>44424</v>
      </c>
      <c r="B78">
        <v>5868.671413</v>
      </c>
      <c r="C78">
        <v>24635.852889999998</v>
      </c>
      <c r="D78">
        <v>9786.8374339999991</v>
      </c>
      <c r="E78">
        <v>2691.578782</v>
      </c>
      <c r="F78">
        <v>4762.3569399999997</v>
      </c>
      <c r="G78">
        <v>4281.674704</v>
      </c>
      <c r="H78">
        <v>6714.8038230000002</v>
      </c>
      <c r="I78">
        <v>585.15354449999995</v>
      </c>
      <c r="J78">
        <v>1956.750411</v>
      </c>
      <c r="K78">
        <v>16179.93499</v>
      </c>
      <c r="L78">
        <v>2008.920578</v>
      </c>
      <c r="M78">
        <v>3643.3527629999999</v>
      </c>
      <c r="N78">
        <v>6566.8018469999997</v>
      </c>
      <c r="O78">
        <v>2978.8831089999999</v>
      </c>
      <c r="P78">
        <v>9570.1959100000004</v>
      </c>
      <c r="Q78">
        <v>56957.849450000002</v>
      </c>
      <c r="R78">
        <v>19968.33006</v>
      </c>
      <c r="S78">
        <v>20693.876479999999</v>
      </c>
      <c r="T78">
        <v>17132.450049999999</v>
      </c>
      <c r="U78">
        <v>10832.83797</v>
      </c>
      <c r="V78">
        <v>25037.089059999998</v>
      </c>
      <c r="W78">
        <v>41106.659489999998</v>
      </c>
      <c r="X78">
        <v>19662.04175</v>
      </c>
      <c r="Y78">
        <v>20317.447840000001</v>
      </c>
      <c r="Z78">
        <v>6295.9001580000004</v>
      </c>
      <c r="AA78">
        <v>59609.632729999998</v>
      </c>
      <c r="AB78">
        <v>23394.561740000001</v>
      </c>
      <c r="AC78">
        <v>4203.6065209999997</v>
      </c>
      <c r="AD78">
        <v>1735.0113269999999</v>
      </c>
      <c r="AE78">
        <v>3226.195522</v>
      </c>
      <c r="AF78">
        <v>4638.5107310000003</v>
      </c>
      <c r="AG78">
        <v>5795.1107309999998</v>
      </c>
      <c r="AH78">
        <v>10619.6</v>
      </c>
      <c r="AI78">
        <v>817.2</v>
      </c>
      <c r="AJ78">
        <v>0</v>
      </c>
      <c r="AK78">
        <v>5761</v>
      </c>
      <c r="AL78">
        <v>69826.399999999994</v>
      </c>
      <c r="AM78">
        <v>7231.6</v>
      </c>
      <c r="AN78">
        <v>2715</v>
      </c>
      <c r="AO78">
        <v>7773</v>
      </c>
      <c r="AP78">
        <v>0</v>
      </c>
      <c r="AQ78">
        <v>7831.2</v>
      </c>
      <c r="AR78">
        <v>2214</v>
      </c>
      <c r="AS78">
        <v>1624</v>
      </c>
      <c r="AT78">
        <v>9959</v>
      </c>
      <c r="AU78">
        <v>4043</v>
      </c>
      <c r="AV78">
        <v>8028</v>
      </c>
      <c r="AW78">
        <v>1386</v>
      </c>
      <c r="AX78">
        <v>714</v>
      </c>
      <c r="AY78">
        <v>5369</v>
      </c>
      <c r="AZ78">
        <v>3691</v>
      </c>
      <c r="BA78">
        <v>29087</v>
      </c>
      <c r="BB78">
        <v>47167</v>
      </c>
      <c r="BC78">
        <v>15685</v>
      </c>
    </row>
    <row r="79" spans="1:55" x14ac:dyDescent="0.35">
      <c r="A79" s="1">
        <v>44425</v>
      </c>
      <c r="B79">
        <v>4662.683978</v>
      </c>
      <c r="C79">
        <v>13104.359119999999</v>
      </c>
      <c r="D79">
        <v>9993.4877890000007</v>
      </c>
      <c r="E79">
        <v>2334.5763700000002</v>
      </c>
      <c r="F79">
        <v>2146.840271</v>
      </c>
      <c r="G79">
        <v>2321.9622869999998</v>
      </c>
      <c r="H79">
        <v>5053.3497950000001</v>
      </c>
      <c r="I79">
        <v>827.2</v>
      </c>
      <c r="J79">
        <v>2202.1826059999999</v>
      </c>
      <c r="K79">
        <v>8788.9124449999999</v>
      </c>
      <c r="L79">
        <v>412.42740329999998</v>
      </c>
      <c r="M79">
        <v>2168.2086680000002</v>
      </c>
      <c r="N79">
        <v>3927.8701129999999</v>
      </c>
      <c r="O79">
        <v>3957.0860429999998</v>
      </c>
      <c r="P79">
        <v>7581.1222330000001</v>
      </c>
      <c r="Q79">
        <v>36724.153980000003</v>
      </c>
      <c r="R79">
        <v>15050.14358</v>
      </c>
      <c r="S79">
        <v>6578.7985330000001</v>
      </c>
      <c r="T79">
        <v>19150.392830000001</v>
      </c>
      <c r="U79">
        <v>13296.06322</v>
      </c>
      <c r="V79">
        <v>18318.300719999999</v>
      </c>
      <c r="W79">
        <v>22997.433410000001</v>
      </c>
      <c r="X79">
        <v>48487.863980000002</v>
      </c>
      <c r="Y79">
        <v>16330.11774</v>
      </c>
      <c r="Z79">
        <v>6811.1018709999998</v>
      </c>
      <c r="AA79">
        <v>28911.543600000001</v>
      </c>
      <c r="AB79">
        <v>29349.529719999999</v>
      </c>
      <c r="AC79">
        <v>1022.175874</v>
      </c>
      <c r="AD79">
        <v>2748.2915499999999</v>
      </c>
      <c r="AE79">
        <v>8889.2933240000002</v>
      </c>
      <c r="AF79">
        <v>6265.5603899999996</v>
      </c>
      <c r="AG79">
        <v>7422.16039</v>
      </c>
      <c r="AH79">
        <v>8716</v>
      </c>
      <c r="AI79">
        <v>0</v>
      </c>
      <c r="AJ79">
        <v>0</v>
      </c>
      <c r="AK79">
        <v>10662</v>
      </c>
      <c r="AL79">
        <v>44116</v>
      </c>
      <c r="AM79">
        <v>0</v>
      </c>
      <c r="AN79">
        <v>319</v>
      </c>
      <c r="AO79">
        <v>5978</v>
      </c>
      <c r="AP79">
        <v>0</v>
      </c>
      <c r="AQ79">
        <v>8020.4</v>
      </c>
      <c r="AR79">
        <v>728</v>
      </c>
      <c r="AS79">
        <v>0</v>
      </c>
      <c r="AT79">
        <v>12669</v>
      </c>
      <c r="AU79">
        <v>24916</v>
      </c>
      <c r="AV79">
        <v>15942</v>
      </c>
      <c r="AW79">
        <v>4704</v>
      </c>
      <c r="AX79">
        <v>0</v>
      </c>
      <c r="AY79">
        <v>6107</v>
      </c>
      <c r="AZ79">
        <v>1667</v>
      </c>
      <c r="BA79">
        <v>26600</v>
      </c>
      <c r="BB79">
        <v>14353</v>
      </c>
      <c r="BC79">
        <v>10113</v>
      </c>
    </row>
    <row r="80" spans="1:55" x14ac:dyDescent="0.35">
      <c r="A80" s="1">
        <v>44426</v>
      </c>
      <c r="B80">
        <v>2411.137123</v>
      </c>
      <c r="C80">
        <v>14106.68809</v>
      </c>
      <c r="D80">
        <v>11102.332549999999</v>
      </c>
      <c r="E80">
        <v>1302.1337430000001</v>
      </c>
      <c r="F80">
        <v>2086.3658970000001</v>
      </c>
      <c r="G80">
        <v>8626.3982670000005</v>
      </c>
      <c r="H80">
        <v>2541.047337</v>
      </c>
      <c r="I80">
        <v>2033.0079000000001</v>
      </c>
      <c r="J80">
        <v>1458.1016649999999</v>
      </c>
      <c r="K80">
        <v>1064.2485300000001</v>
      </c>
      <c r="L80">
        <v>1773.8813050000001</v>
      </c>
      <c r="M80">
        <v>1749.37724</v>
      </c>
      <c r="N80">
        <v>4972.588589</v>
      </c>
      <c r="O80">
        <v>4572.0104190000002</v>
      </c>
      <c r="P80">
        <v>8448.7723349999997</v>
      </c>
      <c r="Q80">
        <v>54269.047939999997</v>
      </c>
      <c r="R80">
        <v>12604.340480000001</v>
      </c>
      <c r="S80">
        <v>7965.789479</v>
      </c>
      <c r="T80">
        <v>25511.097229999999</v>
      </c>
      <c r="U80">
        <v>9168.0424970000004</v>
      </c>
      <c r="V80">
        <v>15994.502329999999</v>
      </c>
      <c r="W80">
        <v>11362.1957</v>
      </c>
      <c r="X80">
        <v>28028.813160000002</v>
      </c>
      <c r="Y80">
        <v>7699.5140119999996</v>
      </c>
      <c r="Z80">
        <v>8040.4985509999997</v>
      </c>
      <c r="AA80">
        <v>21731.83483</v>
      </c>
      <c r="AB80">
        <v>23806.98486</v>
      </c>
      <c r="AC80">
        <v>14989.725179999999</v>
      </c>
      <c r="AD80">
        <v>1119.145321</v>
      </c>
      <c r="AE80">
        <v>4218.4962839999998</v>
      </c>
      <c r="AF80">
        <v>9214.7595729999994</v>
      </c>
      <c r="AG80">
        <v>9746.7595729999994</v>
      </c>
      <c r="AH80">
        <v>6751.6</v>
      </c>
      <c r="AI80">
        <v>0</v>
      </c>
      <c r="AJ80">
        <v>0</v>
      </c>
      <c r="AK80">
        <v>4972</v>
      </c>
      <c r="AL80">
        <v>29833.4</v>
      </c>
      <c r="AM80">
        <v>0</v>
      </c>
      <c r="AN80">
        <v>2975</v>
      </c>
      <c r="AO80">
        <v>0</v>
      </c>
      <c r="AP80">
        <v>0</v>
      </c>
      <c r="AQ80">
        <v>7207.6</v>
      </c>
      <c r="AR80">
        <v>1849</v>
      </c>
      <c r="AS80">
        <v>950</v>
      </c>
      <c r="AT80">
        <v>22004</v>
      </c>
      <c r="AU80">
        <v>31862</v>
      </c>
      <c r="AV80">
        <v>11526</v>
      </c>
      <c r="AW80">
        <v>5187</v>
      </c>
      <c r="AX80">
        <v>1088</v>
      </c>
      <c r="AY80">
        <v>1969</v>
      </c>
      <c r="AZ80">
        <v>833</v>
      </c>
      <c r="BA80">
        <v>3347</v>
      </c>
      <c r="BB80">
        <v>12432</v>
      </c>
      <c r="BC80">
        <v>12030</v>
      </c>
    </row>
    <row r="81" spans="1:55" x14ac:dyDescent="0.35">
      <c r="A81" s="1">
        <v>44427</v>
      </c>
      <c r="B81">
        <v>751.4</v>
      </c>
      <c r="C81">
        <v>16753.68362</v>
      </c>
      <c r="D81">
        <v>9052.6719049999992</v>
      </c>
      <c r="E81">
        <v>1461.7801480000001</v>
      </c>
      <c r="F81">
        <v>1610.713489</v>
      </c>
      <c r="G81">
        <v>3927.5725849999999</v>
      </c>
      <c r="H81">
        <v>2903.2328170000001</v>
      </c>
      <c r="I81">
        <v>2503.7243530000001</v>
      </c>
      <c r="J81">
        <v>1168.2</v>
      </c>
      <c r="K81">
        <v>2495.4793110000001</v>
      </c>
      <c r="L81">
        <v>261.64749239999998</v>
      </c>
      <c r="M81">
        <v>2517.9049239999999</v>
      </c>
      <c r="N81">
        <v>2130.140269</v>
      </c>
      <c r="O81">
        <v>3765.9229759999998</v>
      </c>
      <c r="P81">
        <v>5646.1193069999999</v>
      </c>
      <c r="Q81">
        <v>34993.19025</v>
      </c>
      <c r="R81">
        <v>6832.5256849999996</v>
      </c>
      <c r="S81">
        <v>7418.2865469999997</v>
      </c>
      <c r="T81">
        <v>21837.883430000002</v>
      </c>
      <c r="U81">
        <v>6394.8241239999998</v>
      </c>
      <c r="V81">
        <v>8704.3356390000008</v>
      </c>
      <c r="W81">
        <v>11729.887129999999</v>
      </c>
      <c r="X81">
        <v>19901.483530000001</v>
      </c>
      <c r="Y81">
        <v>11295.63436</v>
      </c>
      <c r="Z81">
        <v>8754.693518</v>
      </c>
      <c r="AA81">
        <v>14690.70577</v>
      </c>
      <c r="AB81">
        <v>13849.799590000001</v>
      </c>
      <c r="AC81">
        <v>9322.6377470000007</v>
      </c>
      <c r="AD81">
        <v>2863.398839</v>
      </c>
      <c r="AE81">
        <v>1998.406035</v>
      </c>
      <c r="AF81">
        <v>5712.5283170000002</v>
      </c>
      <c r="AG81">
        <v>6244.5283170000002</v>
      </c>
      <c r="AH81">
        <v>8049.6</v>
      </c>
      <c r="AI81">
        <v>0</v>
      </c>
      <c r="AJ81">
        <v>0</v>
      </c>
      <c r="AK81">
        <v>6213</v>
      </c>
      <c r="AL81">
        <v>64902.6</v>
      </c>
      <c r="AM81">
        <v>0</v>
      </c>
      <c r="AN81">
        <v>8291</v>
      </c>
      <c r="AO81">
        <v>0</v>
      </c>
      <c r="AP81">
        <v>0</v>
      </c>
      <c r="AQ81">
        <v>3556</v>
      </c>
      <c r="AR81">
        <v>4557</v>
      </c>
      <c r="AS81">
        <v>0</v>
      </c>
      <c r="AT81">
        <v>38190</v>
      </c>
      <c r="AU81">
        <v>53659</v>
      </c>
      <c r="AV81">
        <v>24905</v>
      </c>
      <c r="AW81">
        <v>12874</v>
      </c>
      <c r="AX81">
        <v>1918</v>
      </c>
      <c r="AY81">
        <v>22233</v>
      </c>
      <c r="AZ81">
        <v>4547</v>
      </c>
      <c r="BA81">
        <v>7126</v>
      </c>
      <c r="BB81">
        <v>20857</v>
      </c>
      <c r="BC81">
        <v>5929</v>
      </c>
    </row>
    <row r="82" spans="1:55" x14ac:dyDescent="0.35">
      <c r="A82" s="1">
        <v>44428</v>
      </c>
      <c r="B82">
        <v>1683.936796</v>
      </c>
      <c r="C82">
        <v>24066.449919999999</v>
      </c>
      <c r="D82">
        <v>3775.6190529999999</v>
      </c>
      <c r="E82">
        <v>246.04220309999999</v>
      </c>
      <c r="F82">
        <v>1278.734361</v>
      </c>
      <c r="G82">
        <v>1682.8110899999999</v>
      </c>
      <c r="H82">
        <v>2765.257396</v>
      </c>
      <c r="I82">
        <v>496.36158870000003</v>
      </c>
      <c r="J82">
        <v>1440.2243539999999</v>
      </c>
      <c r="K82">
        <v>3537.7089059999998</v>
      </c>
      <c r="L82">
        <v>838.15891639999995</v>
      </c>
      <c r="M82">
        <v>2129.4184030000001</v>
      </c>
      <c r="N82">
        <v>4036.4122929999999</v>
      </c>
      <c r="O82">
        <v>5219.0507260000004</v>
      </c>
      <c r="P82">
        <v>2608.8826589999999</v>
      </c>
      <c r="Q82">
        <v>42027.936479999997</v>
      </c>
      <c r="R82">
        <v>9473.4538269999994</v>
      </c>
      <c r="S82">
        <v>7238.9707060000001</v>
      </c>
      <c r="T82">
        <v>13307.419610000001</v>
      </c>
      <c r="U82">
        <v>5466.0079020000003</v>
      </c>
      <c r="V82">
        <v>8540.9922700000006</v>
      </c>
      <c r="W82">
        <v>16615.353149999999</v>
      </c>
      <c r="X82">
        <v>19550.87903</v>
      </c>
      <c r="Y82">
        <v>16426.500629999999</v>
      </c>
      <c r="Z82">
        <v>3089.8473090000002</v>
      </c>
      <c r="AA82">
        <v>14286.67193</v>
      </c>
      <c r="AB82">
        <v>18816.714790000002</v>
      </c>
      <c r="AC82">
        <v>12216.06817</v>
      </c>
      <c r="AD82">
        <v>2098.8175759999999</v>
      </c>
      <c r="AE82">
        <v>1280.5714419999999</v>
      </c>
      <c r="AF82">
        <v>1871.5191339999999</v>
      </c>
      <c r="AG82">
        <v>2403.5191340000001</v>
      </c>
      <c r="AH82">
        <v>6165.6</v>
      </c>
      <c r="AI82">
        <v>0</v>
      </c>
      <c r="AJ82">
        <v>0</v>
      </c>
      <c r="AK82">
        <v>13266</v>
      </c>
      <c r="AL82">
        <v>66897.600000000006</v>
      </c>
      <c r="AM82">
        <v>0</v>
      </c>
      <c r="AN82">
        <v>5659</v>
      </c>
      <c r="AO82">
        <v>0</v>
      </c>
      <c r="AP82">
        <v>0</v>
      </c>
      <c r="AQ82">
        <v>683</v>
      </c>
      <c r="AR82">
        <v>1434</v>
      </c>
      <c r="AS82">
        <v>747</v>
      </c>
      <c r="AT82">
        <v>43547</v>
      </c>
      <c r="AU82">
        <v>46130</v>
      </c>
      <c r="AV82">
        <v>5751</v>
      </c>
      <c r="AW82">
        <v>12878</v>
      </c>
      <c r="AX82">
        <v>2923</v>
      </c>
      <c r="AY82">
        <v>3116</v>
      </c>
      <c r="AZ82">
        <v>2462</v>
      </c>
      <c r="BA82">
        <v>9442</v>
      </c>
      <c r="BB82">
        <v>968</v>
      </c>
      <c r="BC82">
        <v>8984</v>
      </c>
    </row>
    <row r="83" spans="1:55" x14ac:dyDescent="0.35">
      <c r="A83" s="1">
        <v>44429</v>
      </c>
      <c r="B83">
        <v>1073.931523</v>
      </c>
      <c r="C83">
        <v>3407.1333540000001</v>
      </c>
      <c r="D83">
        <v>1638.50081</v>
      </c>
      <c r="E83">
        <v>144.73070770000001</v>
      </c>
      <c r="F83">
        <v>1505.5132630000001</v>
      </c>
      <c r="G83">
        <v>2407.3108320000001</v>
      </c>
      <c r="H83">
        <v>2518.051434</v>
      </c>
      <c r="I83">
        <v>242.04645550000001</v>
      </c>
      <c r="J83">
        <v>682.53743239999994</v>
      </c>
      <c r="K83">
        <v>0</v>
      </c>
      <c r="L83">
        <v>0</v>
      </c>
      <c r="M83">
        <v>2551.686361</v>
      </c>
      <c r="N83">
        <v>3181.6426310000002</v>
      </c>
      <c r="O83">
        <v>4019.3707020000002</v>
      </c>
      <c r="P83">
        <v>4727.4774129999996</v>
      </c>
      <c r="Q83">
        <v>24236.545330000001</v>
      </c>
      <c r="R83">
        <v>6863.1595269999998</v>
      </c>
      <c r="S83">
        <v>9813.4338470000002</v>
      </c>
      <c r="T83">
        <v>4361.3601859999999</v>
      </c>
      <c r="U83">
        <v>1292.016938</v>
      </c>
      <c r="V83">
        <v>5068.6942060000001</v>
      </c>
      <c r="W83">
        <v>9628.0382809999992</v>
      </c>
      <c r="X83">
        <v>18492.018169999999</v>
      </c>
      <c r="Y83">
        <v>6214.2163350000001</v>
      </c>
      <c r="Z83">
        <v>1561.960748</v>
      </c>
      <c r="AA83">
        <v>20905.296590000002</v>
      </c>
      <c r="AB83">
        <v>16932.324540000001</v>
      </c>
      <c r="AC83">
        <v>10518.731180000001</v>
      </c>
      <c r="AD83">
        <v>2130.7451449999999</v>
      </c>
      <c r="AE83">
        <v>4514.887264</v>
      </c>
      <c r="AF83">
        <v>1493.3697199999999</v>
      </c>
      <c r="AG83">
        <v>1493.3697199999999</v>
      </c>
      <c r="AH83">
        <v>3585.6</v>
      </c>
      <c r="AI83">
        <v>0</v>
      </c>
      <c r="AJ83">
        <v>0</v>
      </c>
      <c r="AK83">
        <v>12792</v>
      </c>
      <c r="AL83">
        <v>36665.4</v>
      </c>
      <c r="AM83">
        <v>0</v>
      </c>
      <c r="AN83">
        <v>4187</v>
      </c>
      <c r="AO83">
        <v>0</v>
      </c>
      <c r="AP83">
        <v>0</v>
      </c>
      <c r="AQ83">
        <v>164</v>
      </c>
      <c r="AR83">
        <v>370</v>
      </c>
      <c r="AS83">
        <v>344</v>
      </c>
      <c r="AT83">
        <v>45886</v>
      </c>
      <c r="AU83">
        <v>9024</v>
      </c>
      <c r="AV83">
        <v>9167</v>
      </c>
      <c r="AW83">
        <v>9439</v>
      </c>
      <c r="AX83">
        <v>7359</v>
      </c>
      <c r="AY83">
        <v>0</v>
      </c>
      <c r="AZ83">
        <v>9462</v>
      </c>
      <c r="BA83">
        <v>12809</v>
      </c>
      <c r="BB83">
        <v>17983</v>
      </c>
      <c r="BC83">
        <v>6348</v>
      </c>
    </row>
    <row r="84" spans="1:55" x14ac:dyDescent="0.35">
      <c r="A84" s="1">
        <v>44430</v>
      </c>
      <c r="B84">
        <v>1361.405272</v>
      </c>
      <c r="C84">
        <v>5442.2228009999999</v>
      </c>
      <c r="D84">
        <v>728.82486270000004</v>
      </c>
      <c r="E84">
        <v>0</v>
      </c>
      <c r="F84">
        <v>1077.1531150000001</v>
      </c>
      <c r="G84">
        <v>3226.8269340000002</v>
      </c>
      <c r="H84">
        <v>2316.837278</v>
      </c>
      <c r="I84">
        <v>384.6183982</v>
      </c>
      <c r="J84">
        <v>804.17382989999999</v>
      </c>
      <c r="K84">
        <v>0</v>
      </c>
      <c r="L84">
        <v>1006.67764</v>
      </c>
      <c r="M84">
        <v>2030.3227300000001</v>
      </c>
      <c r="N84">
        <v>3093.4521100000002</v>
      </c>
      <c r="O84">
        <v>4193.9102819999998</v>
      </c>
      <c r="P84">
        <v>3182.4759989999998</v>
      </c>
      <c r="Q84">
        <v>25595.996210000001</v>
      </c>
      <c r="R84">
        <v>10321.211869999999</v>
      </c>
      <c r="S84">
        <v>10983.64128</v>
      </c>
      <c r="T84">
        <v>4027.0790120000001</v>
      </c>
      <c r="U84">
        <v>2544.7371659999999</v>
      </c>
      <c r="V84">
        <v>7955.3234220000004</v>
      </c>
      <c r="W84">
        <v>10037.87232</v>
      </c>
      <c r="X84">
        <v>8352.1829440000001</v>
      </c>
      <c r="Y84">
        <v>3520.8877050000001</v>
      </c>
      <c r="Z84">
        <v>1578.316358</v>
      </c>
      <c r="AA84">
        <v>15008.37319</v>
      </c>
      <c r="AB84">
        <v>4245.0343570000005</v>
      </c>
      <c r="AC84">
        <v>6504.6809830000002</v>
      </c>
      <c r="AD84">
        <v>3642.2634880000001</v>
      </c>
      <c r="AE84">
        <v>1571.2782119999999</v>
      </c>
      <c r="AF84">
        <v>1226.0098439999999</v>
      </c>
      <c r="AG84">
        <v>1226.0098439999999</v>
      </c>
      <c r="AH84">
        <v>577.6</v>
      </c>
      <c r="AI84">
        <v>0</v>
      </c>
      <c r="AJ84">
        <v>0</v>
      </c>
      <c r="AK84">
        <v>0</v>
      </c>
      <c r="AL84">
        <v>38770.6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382</v>
      </c>
      <c r="AS84">
        <v>0</v>
      </c>
      <c r="AT84">
        <v>63641</v>
      </c>
      <c r="AU84">
        <v>1233</v>
      </c>
      <c r="AV84">
        <v>7564</v>
      </c>
      <c r="AW84">
        <v>7749</v>
      </c>
      <c r="AX84">
        <v>9756</v>
      </c>
      <c r="AY84">
        <v>2770</v>
      </c>
      <c r="AZ84">
        <v>1667</v>
      </c>
      <c r="BA84">
        <v>14528</v>
      </c>
      <c r="BB84">
        <v>25911</v>
      </c>
      <c r="BC84">
        <v>4134</v>
      </c>
    </row>
    <row r="85" spans="1:55" x14ac:dyDescent="0.35">
      <c r="A85" s="1">
        <v>44431</v>
      </c>
      <c r="B85">
        <v>1285.115916</v>
      </c>
      <c r="C85">
        <v>7914.750172</v>
      </c>
      <c r="D85">
        <v>1300.6806959999999</v>
      </c>
      <c r="E85">
        <v>0</v>
      </c>
      <c r="F85">
        <v>573.20000000000005</v>
      </c>
      <c r="G85">
        <v>1275.327927</v>
      </c>
      <c r="H85">
        <v>1356.7583070000001</v>
      </c>
      <c r="I85">
        <v>201.8</v>
      </c>
      <c r="J85">
        <v>349.99455449999999</v>
      </c>
      <c r="K85">
        <v>0</v>
      </c>
      <c r="L85">
        <v>1024.416453</v>
      </c>
      <c r="M85">
        <v>548.94834579999997</v>
      </c>
      <c r="N85">
        <v>4314.5516269999998</v>
      </c>
      <c r="O85">
        <v>1388.462548</v>
      </c>
      <c r="P85">
        <v>1937.4141070000001</v>
      </c>
      <c r="Q85">
        <v>18813.176380000001</v>
      </c>
      <c r="R85">
        <v>6784.5700219999999</v>
      </c>
      <c r="S85">
        <v>10787.81985</v>
      </c>
      <c r="T85">
        <v>4175.8674190000002</v>
      </c>
      <c r="U85">
        <v>3103.4020919999998</v>
      </c>
      <c r="V85">
        <v>7593.4608680000001</v>
      </c>
      <c r="W85">
        <v>8398.5361570000005</v>
      </c>
      <c r="X85">
        <v>9186.1904749999994</v>
      </c>
      <c r="Y85">
        <v>4744.2036609999996</v>
      </c>
      <c r="Z85">
        <v>5300.5805849999997</v>
      </c>
      <c r="AA85">
        <v>19977.595089999999</v>
      </c>
      <c r="AB85">
        <v>2740.3346790000001</v>
      </c>
      <c r="AC85">
        <v>15446.668970000001</v>
      </c>
      <c r="AD85">
        <v>862.88456789999998</v>
      </c>
      <c r="AE85">
        <v>2306.1654370000001</v>
      </c>
      <c r="AF85">
        <v>764.53937240000005</v>
      </c>
      <c r="AG85">
        <v>764.53937240000005</v>
      </c>
      <c r="AH85">
        <v>577.6</v>
      </c>
      <c r="AI85">
        <v>0</v>
      </c>
      <c r="AJ85">
        <v>0</v>
      </c>
      <c r="AK85">
        <v>0</v>
      </c>
      <c r="AL85">
        <v>45238</v>
      </c>
      <c r="AM85">
        <v>0</v>
      </c>
      <c r="AN85">
        <v>1034</v>
      </c>
      <c r="AO85">
        <v>0</v>
      </c>
      <c r="AP85">
        <v>0</v>
      </c>
      <c r="AQ85">
        <v>486</v>
      </c>
      <c r="AR85">
        <v>1127</v>
      </c>
      <c r="AS85">
        <v>0</v>
      </c>
      <c r="AT85">
        <v>19147</v>
      </c>
      <c r="AU85">
        <v>1111</v>
      </c>
      <c r="AV85">
        <v>563</v>
      </c>
      <c r="AW85">
        <v>12978</v>
      </c>
      <c r="AX85">
        <v>2196</v>
      </c>
      <c r="AY85">
        <v>1570</v>
      </c>
      <c r="AZ85">
        <v>2074</v>
      </c>
      <c r="BA85">
        <v>9473</v>
      </c>
      <c r="BB85">
        <v>15783</v>
      </c>
      <c r="BC85">
        <v>7012</v>
      </c>
    </row>
    <row r="86" spans="1:55" x14ac:dyDescent="0.35">
      <c r="A86" s="1">
        <v>44432</v>
      </c>
      <c r="B86">
        <v>278.2236388</v>
      </c>
      <c r="C86">
        <v>3353.7587859999999</v>
      </c>
      <c r="D86">
        <v>987.59511540000005</v>
      </c>
      <c r="E86">
        <v>221.92041850000001</v>
      </c>
      <c r="F86">
        <v>318.12039140000002</v>
      </c>
      <c r="G86">
        <v>0</v>
      </c>
      <c r="H86">
        <v>833.60150199999998</v>
      </c>
      <c r="I86">
        <v>201.8</v>
      </c>
      <c r="J86">
        <v>137.4</v>
      </c>
      <c r="K86">
        <v>0</v>
      </c>
      <c r="L86">
        <v>1942.4000289999999</v>
      </c>
      <c r="M86">
        <v>0</v>
      </c>
      <c r="N86">
        <v>3480.1336240000001</v>
      </c>
      <c r="O86">
        <v>1428.3678669999999</v>
      </c>
      <c r="P86">
        <v>3800.8437549999999</v>
      </c>
      <c r="Q86">
        <v>19015.744709999999</v>
      </c>
      <c r="R86">
        <v>8129.957332</v>
      </c>
      <c r="S86">
        <v>302</v>
      </c>
      <c r="T86">
        <v>12154.64575</v>
      </c>
      <c r="U86">
        <v>2649.924935</v>
      </c>
      <c r="V86">
        <v>7979.1815729999998</v>
      </c>
      <c r="W86">
        <v>6347.2021800000002</v>
      </c>
      <c r="X86">
        <v>7260.5084290000004</v>
      </c>
      <c r="Y86">
        <v>6640.066272</v>
      </c>
      <c r="Z86">
        <v>6994.7491799999998</v>
      </c>
      <c r="AA86">
        <v>12996.84355</v>
      </c>
      <c r="AB86">
        <v>5921.2979240000004</v>
      </c>
      <c r="AC86">
        <v>0</v>
      </c>
      <c r="AD86">
        <v>3259.1326570000001</v>
      </c>
      <c r="AE86">
        <v>1951.3082910000001</v>
      </c>
      <c r="AF86">
        <v>1494.2853359999999</v>
      </c>
      <c r="AG86">
        <v>1494.2853359999999</v>
      </c>
      <c r="AH86">
        <v>260.60000000000002</v>
      </c>
      <c r="AI86">
        <v>0</v>
      </c>
      <c r="AJ86">
        <v>0</v>
      </c>
      <c r="AK86">
        <v>0</v>
      </c>
      <c r="AL86">
        <v>63539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357</v>
      </c>
      <c r="AT86">
        <v>11630</v>
      </c>
      <c r="AU86">
        <v>741</v>
      </c>
      <c r="AV86">
        <v>2795</v>
      </c>
      <c r="AW86">
        <v>4001</v>
      </c>
      <c r="AX86">
        <v>1439</v>
      </c>
      <c r="AY86">
        <v>1184</v>
      </c>
      <c r="AZ86">
        <v>833</v>
      </c>
      <c r="BA86">
        <v>17938</v>
      </c>
      <c r="BB86">
        <v>10009</v>
      </c>
      <c r="BC86">
        <v>7753</v>
      </c>
    </row>
    <row r="87" spans="1:55" x14ac:dyDescent="0.35">
      <c r="A87" s="1">
        <v>44433</v>
      </c>
      <c r="B87">
        <v>119.9088838</v>
      </c>
      <c r="C87">
        <v>4372.2803130000002</v>
      </c>
      <c r="D87">
        <v>3159.6263300000001</v>
      </c>
      <c r="E87">
        <v>0</v>
      </c>
      <c r="F87">
        <v>0</v>
      </c>
      <c r="G87">
        <v>310.52907879999998</v>
      </c>
      <c r="H87">
        <v>0</v>
      </c>
      <c r="I87">
        <v>201.8</v>
      </c>
      <c r="J87">
        <v>137.4</v>
      </c>
      <c r="K87">
        <v>0</v>
      </c>
      <c r="L87">
        <v>532.1643914</v>
      </c>
      <c r="M87">
        <v>0</v>
      </c>
      <c r="N87">
        <v>1349.9933550000001</v>
      </c>
      <c r="O87">
        <v>2186.5689269999998</v>
      </c>
      <c r="P87">
        <v>3025.2422900000001</v>
      </c>
      <c r="Q87">
        <v>19046.758000000002</v>
      </c>
      <c r="R87">
        <v>1882.7333980000001</v>
      </c>
      <c r="S87">
        <v>2056.7335830000002</v>
      </c>
      <c r="T87">
        <v>4585.0355390000004</v>
      </c>
      <c r="U87">
        <v>3471.2543740000001</v>
      </c>
      <c r="V87">
        <v>8314.0814040000005</v>
      </c>
      <c r="W87">
        <v>4931.102116</v>
      </c>
      <c r="X87">
        <v>3629.3732989999999</v>
      </c>
      <c r="Y87">
        <v>6008.1120680000004</v>
      </c>
      <c r="Z87">
        <v>3089.8473090000002</v>
      </c>
      <c r="AA87">
        <v>11065.763929999999</v>
      </c>
      <c r="AB87">
        <v>4343.4726540000001</v>
      </c>
      <c r="AC87">
        <v>0</v>
      </c>
      <c r="AD87">
        <v>433.54278190000002</v>
      </c>
      <c r="AE87">
        <v>1995.9699450000001</v>
      </c>
      <c r="AF87">
        <v>2587.5308580000001</v>
      </c>
      <c r="AG87">
        <v>2587.5308580000001</v>
      </c>
      <c r="AH87">
        <v>0</v>
      </c>
      <c r="AI87">
        <v>0</v>
      </c>
      <c r="AJ87">
        <v>0</v>
      </c>
      <c r="AK87">
        <v>0</v>
      </c>
      <c r="AL87">
        <v>42210.8</v>
      </c>
      <c r="AM87">
        <v>0</v>
      </c>
      <c r="AN87">
        <v>0</v>
      </c>
      <c r="AO87">
        <v>0</v>
      </c>
      <c r="AP87">
        <v>0</v>
      </c>
      <c r="AQ87">
        <v>4298</v>
      </c>
      <c r="AR87">
        <v>0</v>
      </c>
      <c r="AS87">
        <v>344</v>
      </c>
      <c r="AT87">
        <v>16362</v>
      </c>
      <c r="AU87">
        <v>9927</v>
      </c>
      <c r="AV87">
        <v>13344</v>
      </c>
      <c r="AW87">
        <v>10883</v>
      </c>
      <c r="AX87">
        <v>368</v>
      </c>
      <c r="AY87">
        <v>2763</v>
      </c>
      <c r="AZ87">
        <v>1667</v>
      </c>
      <c r="BA87">
        <v>5998</v>
      </c>
      <c r="BB87">
        <v>2880</v>
      </c>
      <c r="BC87">
        <v>2861</v>
      </c>
    </row>
    <row r="88" spans="1:55" x14ac:dyDescent="0.35">
      <c r="A88" s="1">
        <v>44434</v>
      </c>
      <c r="B88">
        <v>763.69108689999996</v>
      </c>
      <c r="C88">
        <v>4323.494353</v>
      </c>
      <c r="D88">
        <v>338.45861059999999</v>
      </c>
      <c r="E88">
        <v>221.92041850000001</v>
      </c>
      <c r="F88">
        <v>0</v>
      </c>
      <c r="G88">
        <v>351.9105563</v>
      </c>
      <c r="H88">
        <v>0</v>
      </c>
      <c r="I88">
        <v>201.8</v>
      </c>
      <c r="J88">
        <v>77.166926680000003</v>
      </c>
      <c r="K88">
        <v>0</v>
      </c>
      <c r="L88">
        <v>616.42375340000001</v>
      </c>
      <c r="M88">
        <v>532.05762749999997</v>
      </c>
      <c r="N88">
        <v>0</v>
      </c>
      <c r="O88">
        <v>3583.255091</v>
      </c>
      <c r="P88">
        <v>3704.2837939999999</v>
      </c>
      <c r="Q88">
        <v>15494.847400000001</v>
      </c>
      <c r="R88">
        <v>1444.5367759999999</v>
      </c>
      <c r="S88">
        <v>4413.4560600000004</v>
      </c>
      <c r="T88">
        <v>5738.1456950000002</v>
      </c>
      <c r="U88">
        <v>4571.2068570000001</v>
      </c>
      <c r="V88">
        <v>8053.2223469999999</v>
      </c>
      <c r="W88">
        <v>3814.078614</v>
      </c>
      <c r="X88">
        <v>12100.2601</v>
      </c>
      <c r="Y88">
        <v>5195.5995210000001</v>
      </c>
      <c r="Z88">
        <v>515.2017128</v>
      </c>
      <c r="AA88">
        <v>6132.6139160000002</v>
      </c>
      <c r="AB88">
        <v>4107.1831730000004</v>
      </c>
      <c r="AC88">
        <v>0</v>
      </c>
      <c r="AD88">
        <v>867.08556390000001</v>
      </c>
      <c r="AE88">
        <v>4061.7744779999998</v>
      </c>
      <c r="AF88">
        <v>241.72262789999999</v>
      </c>
      <c r="AG88">
        <v>241.72262789999999</v>
      </c>
      <c r="AH88">
        <v>0</v>
      </c>
      <c r="AI88">
        <v>0</v>
      </c>
      <c r="AJ88">
        <v>0</v>
      </c>
      <c r="AK88">
        <v>0</v>
      </c>
      <c r="AL88">
        <v>44013.599999999999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1932</v>
      </c>
      <c r="AU88">
        <v>23547</v>
      </c>
      <c r="AV88">
        <v>3791</v>
      </c>
      <c r="AW88">
        <v>1048</v>
      </c>
      <c r="AX88">
        <v>731</v>
      </c>
      <c r="AY88">
        <v>262</v>
      </c>
      <c r="AZ88">
        <v>3310</v>
      </c>
      <c r="BA88">
        <v>22085</v>
      </c>
      <c r="BB88">
        <v>7972</v>
      </c>
      <c r="BC88">
        <v>514</v>
      </c>
    </row>
    <row r="89" spans="1:55" x14ac:dyDescent="0.35">
      <c r="A89" s="1">
        <v>44435</v>
      </c>
      <c r="B89">
        <v>188</v>
      </c>
      <c r="C89">
        <v>3349.4</v>
      </c>
      <c r="D89">
        <v>160.9310088</v>
      </c>
      <c r="E89">
        <v>5.6078431369999997</v>
      </c>
      <c r="F89">
        <v>0</v>
      </c>
      <c r="G89">
        <v>72.8</v>
      </c>
      <c r="H89">
        <v>0</v>
      </c>
      <c r="I89">
        <v>107.3492784</v>
      </c>
      <c r="J89">
        <v>0</v>
      </c>
      <c r="K89">
        <v>0</v>
      </c>
      <c r="L89">
        <v>811.55069690000005</v>
      </c>
      <c r="M89">
        <v>405.37723999999997</v>
      </c>
      <c r="N89">
        <v>0</v>
      </c>
      <c r="O89">
        <v>2598.1149169999999</v>
      </c>
      <c r="P89">
        <v>233.15117549999999</v>
      </c>
      <c r="Q89">
        <v>16839.4807</v>
      </c>
      <c r="R89">
        <v>1768.721397</v>
      </c>
      <c r="S89">
        <v>1454.74469</v>
      </c>
      <c r="T89">
        <v>2873.4761140000001</v>
      </c>
      <c r="U89">
        <v>2323.14255</v>
      </c>
      <c r="V89">
        <v>1103.420253</v>
      </c>
      <c r="W89">
        <v>9463.1489079999992</v>
      </c>
      <c r="X89">
        <v>11289.817520000001</v>
      </c>
      <c r="Y89">
        <v>3736.086241</v>
      </c>
      <c r="Z89">
        <v>3089.8473090000002</v>
      </c>
      <c r="AA89">
        <v>12196.64997</v>
      </c>
      <c r="AB89">
        <v>2981.2365599999998</v>
      </c>
      <c r="AC89">
        <v>0</v>
      </c>
      <c r="AD89">
        <v>2993.6297129999998</v>
      </c>
      <c r="AE89">
        <v>1006.105273</v>
      </c>
      <c r="AF89">
        <v>2617.7461859999999</v>
      </c>
      <c r="AG89">
        <v>2617.7461859999999</v>
      </c>
      <c r="AH89">
        <v>0</v>
      </c>
      <c r="AI89">
        <v>0</v>
      </c>
      <c r="AJ89">
        <v>0</v>
      </c>
      <c r="AK89">
        <v>0</v>
      </c>
      <c r="AL89">
        <v>59167.8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241</v>
      </c>
      <c r="AS89">
        <v>0</v>
      </c>
      <c r="AT89">
        <v>2812</v>
      </c>
      <c r="AU89">
        <v>12493</v>
      </c>
      <c r="AV89">
        <v>0</v>
      </c>
      <c r="AW89">
        <v>18509</v>
      </c>
      <c r="AX89">
        <v>3956</v>
      </c>
      <c r="AY89">
        <v>785</v>
      </c>
      <c r="AZ89">
        <v>1667</v>
      </c>
      <c r="BA89">
        <v>39745</v>
      </c>
      <c r="BB89">
        <v>2903</v>
      </c>
      <c r="BC89">
        <v>2611</v>
      </c>
    </row>
    <row r="90" spans="1:55" x14ac:dyDescent="0.35">
      <c r="A90" s="1">
        <v>44436</v>
      </c>
      <c r="B90">
        <v>188</v>
      </c>
      <c r="C90">
        <v>2472.1285990000001</v>
      </c>
      <c r="D90">
        <v>41.598076919999997</v>
      </c>
      <c r="E90">
        <v>11</v>
      </c>
      <c r="F90">
        <v>0</v>
      </c>
      <c r="G90">
        <v>72.8</v>
      </c>
      <c r="H90">
        <v>0</v>
      </c>
      <c r="I90">
        <v>0</v>
      </c>
      <c r="J90">
        <v>7.4729729730000001</v>
      </c>
      <c r="K90">
        <v>0</v>
      </c>
      <c r="L90">
        <v>0</v>
      </c>
      <c r="M90">
        <v>0</v>
      </c>
      <c r="N90">
        <v>0</v>
      </c>
      <c r="O90">
        <v>1484.4778650000001</v>
      </c>
      <c r="P90">
        <v>233.15117549999999</v>
      </c>
      <c r="Q90">
        <v>10490.761339999999</v>
      </c>
      <c r="R90">
        <v>2012</v>
      </c>
      <c r="S90">
        <v>1467.552964</v>
      </c>
      <c r="T90">
        <v>8825.012401</v>
      </c>
      <c r="U90">
        <v>1346.36619</v>
      </c>
      <c r="V90">
        <v>2400.199016</v>
      </c>
      <c r="W90">
        <v>6671.8467890000002</v>
      </c>
      <c r="X90">
        <v>8865.5371059999998</v>
      </c>
      <c r="Y90">
        <v>3235.0036610000002</v>
      </c>
      <c r="Z90">
        <v>2657.7866140000001</v>
      </c>
      <c r="AA90">
        <v>10394.74502</v>
      </c>
      <c r="AB90">
        <v>10089.419089999999</v>
      </c>
      <c r="AC90">
        <v>0</v>
      </c>
      <c r="AD90">
        <v>0</v>
      </c>
      <c r="AE90">
        <v>2494.5564159999999</v>
      </c>
      <c r="AF90">
        <v>1668.252379</v>
      </c>
      <c r="AG90">
        <v>1668.252379</v>
      </c>
      <c r="AH90">
        <v>0</v>
      </c>
      <c r="AI90">
        <v>0</v>
      </c>
      <c r="AJ90">
        <v>0</v>
      </c>
      <c r="AK90">
        <v>0</v>
      </c>
      <c r="AL90">
        <v>56597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243</v>
      </c>
      <c r="AS90">
        <v>0</v>
      </c>
      <c r="AT90">
        <v>1298</v>
      </c>
      <c r="AU90">
        <v>14452</v>
      </c>
      <c r="AV90">
        <v>5753</v>
      </c>
      <c r="AW90">
        <v>1568</v>
      </c>
      <c r="AX90">
        <v>1105</v>
      </c>
      <c r="AY90">
        <v>2739</v>
      </c>
      <c r="AZ90">
        <v>19479</v>
      </c>
      <c r="BA90">
        <v>19245</v>
      </c>
      <c r="BB90">
        <v>488</v>
      </c>
      <c r="BC90">
        <v>993</v>
      </c>
    </row>
    <row r="91" spans="1:55" x14ac:dyDescent="0.35">
      <c r="A91" s="1">
        <v>44437</v>
      </c>
      <c r="B91">
        <v>120.1230068</v>
      </c>
      <c r="C91">
        <v>1752.9805469999999</v>
      </c>
      <c r="D91">
        <v>107.0730769</v>
      </c>
      <c r="E91">
        <v>11</v>
      </c>
      <c r="F91">
        <v>0</v>
      </c>
      <c r="G91">
        <v>72.8</v>
      </c>
      <c r="H91">
        <v>0</v>
      </c>
      <c r="I91">
        <v>0</v>
      </c>
      <c r="J91">
        <v>15.8</v>
      </c>
      <c r="K91">
        <v>0</v>
      </c>
      <c r="L91">
        <v>0</v>
      </c>
      <c r="M91">
        <v>0</v>
      </c>
      <c r="N91">
        <v>0</v>
      </c>
      <c r="O91">
        <v>0</v>
      </c>
      <c r="P91">
        <v>233.15117549999999</v>
      </c>
      <c r="Q91">
        <v>6846.1261480000003</v>
      </c>
      <c r="R91">
        <v>2012</v>
      </c>
      <c r="S91">
        <v>1716.3087599999999</v>
      </c>
      <c r="T91">
        <v>3691.8123529999998</v>
      </c>
      <c r="U91">
        <v>482.07339860000002</v>
      </c>
      <c r="V91">
        <v>6756.0238740000004</v>
      </c>
      <c r="W91">
        <v>7192.4467880000002</v>
      </c>
      <c r="X91">
        <v>2533.5139819999999</v>
      </c>
      <c r="Y91">
        <v>1339.14105</v>
      </c>
      <c r="Z91">
        <v>2060.8068509999998</v>
      </c>
      <c r="AA91">
        <v>12373.088820000001</v>
      </c>
      <c r="AB91">
        <v>8242.5291419999994</v>
      </c>
      <c r="AC91">
        <v>0</v>
      </c>
      <c r="AD91">
        <v>0</v>
      </c>
      <c r="AE91">
        <v>3475.4887570000001</v>
      </c>
      <c r="AF91">
        <v>3360.310774</v>
      </c>
      <c r="AG91">
        <v>3360.310774</v>
      </c>
      <c r="AH91">
        <v>0</v>
      </c>
      <c r="AI91">
        <v>0</v>
      </c>
      <c r="AJ91">
        <v>0</v>
      </c>
      <c r="AK91">
        <v>0</v>
      </c>
      <c r="AL91">
        <v>49162.8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370</v>
      </c>
      <c r="AS91">
        <v>0</v>
      </c>
      <c r="AT91">
        <v>1661</v>
      </c>
      <c r="AU91">
        <v>8689</v>
      </c>
      <c r="AV91">
        <v>565</v>
      </c>
      <c r="AW91">
        <v>1392</v>
      </c>
      <c r="AX91">
        <v>731</v>
      </c>
      <c r="AY91">
        <v>393</v>
      </c>
      <c r="AZ91">
        <v>5576</v>
      </c>
      <c r="BA91">
        <v>3638</v>
      </c>
      <c r="BB91">
        <v>484</v>
      </c>
      <c r="BC91">
        <v>514</v>
      </c>
    </row>
    <row r="92" spans="1:55" x14ac:dyDescent="0.35">
      <c r="A92" s="1">
        <v>44438</v>
      </c>
      <c r="B92">
        <v>68.091116170000006</v>
      </c>
      <c r="C92">
        <v>991.63938859999996</v>
      </c>
      <c r="D92">
        <v>135.80000000000001</v>
      </c>
      <c r="E92">
        <v>11</v>
      </c>
      <c r="F92">
        <v>0</v>
      </c>
      <c r="G92">
        <v>47.32</v>
      </c>
      <c r="H92">
        <v>28.778082189999999</v>
      </c>
      <c r="I92">
        <v>0</v>
      </c>
      <c r="J92">
        <v>15.8</v>
      </c>
      <c r="K92">
        <v>0</v>
      </c>
      <c r="L92">
        <v>0</v>
      </c>
      <c r="M92">
        <v>0</v>
      </c>
      <c r="N92">
        <v>48.8</v>
      </c>
      <c r="O92">
        <v>0</v>
      </c>
      <c r="P92">
        <v>233.15117549999999</v>
      </c>
      <c r="Q92">
        <v>12335.688330000001</v>
      </c>
      <c r="R92">
        <v>1183.13373</v>
      </c>
      <c r="S92">
        <v>3496.6588919999999</v>
      </c>
      <c r="T92">
        <v>2910.6732160000001</v>
      </c>
      <c r="U92">
        <v>642.93708819999995</v>
      </c>
      <c r="V92">
        <v>2909.1839850000001</v>
      </c>
      <c r="W92">
        <v>13107.348900000001</v>
      </c>
      <c r="X92">
        <v>25303.718580000001</v>
      </c>
      <c r="Y92">
        <v>2317.1654130000002</v>
      </c>
      <c r="Z92">
        <v>1046.7590359999999</v>
      </c>
      <c r="AA92">
        <v>25491.43259</v>
      </c>
      <c r="AB92">
        <v>8.4</v>
      </c>
      <c r="AC92">
        <v>0</v>
      </c>
      <c r="AD92">
        <v>0</v>
      </c>
      <c r="AE92">
        <v>2319.9699479999999</v>
      </c>
      <c r="AF92">
        <v>3657.8859790000001</v>
      </c>
      <c r="AG92">
        <v>3657.8859790000001</v>
      </c>
      <c r="AH92">
        <v>0</v>
      </c>
      <c r="AI92">
        <v>0</v>
      </c>
      <c r="AJ92">
        <v>0</v>
      </c>
      <c r="AK92">
        <v>0</v>
      </c>
      <c r="AL92">
        <v>30255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11145</v>
      </c>
      <c r="AU92">
        <v>6344</v>
      </c>
      <c r="AV92">
        <v>2865</v>
      </c>
      <c r="AW92">
        <v>1376</v>
      </c>
      <c r="AX92">
        <v>737</v>
      </c>
      <c r="AY92">
        <v>0</v>
      </c>
      <c r="AZ92">
        <v>8645</v>
      </c>
      <c r="BA92">
        <v>8121</v>
      </c>
      <c r="BB92">
        <v>0</v>
      </c>
      <c r="BC92">
        <v>5936</v>
      </c>
    </row>
    <row r="93" spans="1:55" x14ac:dyDescent="0.35">
      <c r="A93" s="1">
        <v>44439</v>
      </c>
      <c r="B93">
        <v>57.562103960000002</v>
      </c>
      <c r="C93">
        <v>426.6298544</v>
      </c>
      <c r="D93">
        <v>135.80000000000001</v>
      </c>
      <c r="E93">
        <v>11</v>
      </c>
      <c r="F93">
        <v>0</v>
      </c>
      <c r="G93">
        <v>0</v>
      </c>
      <c r="H93">
        <v>60.6</v>
      </c>
      <c r="I93">
        <v>0</v>
      </c>
      <c r="J93">
        <v>15.8</v>
      </c>
      <c r="K93">
        <v>0</v>
      </c>
      <c r="L93">
        <v>0</v>
      </c>
      <c r="M93">
        <v>0</v>
      </c>
      <c r="N93">
        <v>48.8</v>
      </c>
      <c r="O93">
        <v>0</v>
      </c>
      <c r="P93">
        <v>109.2</v>
      </c>
      <c r="Q93">
        <v>0</v>
      </c>
      <c r="R93">
        <v>567.46322439999994</v>
      </c>
      <c r="S93">
        <v>0</v>
      </c>
      <c r="T93">
        <v>2892.0746650000001</v>
      </c>
      <c r="U93">
        <v>1085.3122350000001</v>
      </c>
      <c r="V93">
        <v>2079.1297549999999</v>
      </c>
      <c r="W93">
        <v>7399.1724160000003</v>
      </c>
      <c r="X93">
        <v>1237.0975800000001</v>
      </c>
      <c r="Y93">
        <v>4634.3308260000003</v>
      </c>
      <c r="Z93">
        <v>1527.886561</v>
      </c>
      <c r="AA93">
        <v>11176.292100000001</v>
      </c>
      <c r="AB93">
        <v>2337.206416</v>
      </c>
      <c r="AC93">
        <v>0</v>
      </c>
      <c r="AD93">
        <v>0</v>
      </c>
      <c r="AE93">
        <v>5251.3985499999999</v>
      </c>
      <c r="AF93">
        <v>2920.8150869999999</v>
      </c>
      <c r="AG93">
        <v>2920.8150869999999</v>
      </c>
      <c r="AH93">
        <v>0</v>
      </c>
      <c r="AI93">
        <v>0</v>
      </c>
      <c r="AJ93">
        <v>0</v>
      </c>
      <c r="AK93">
        <v>0</v>
      </c>
      <c r="AL93">
        <v>26122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245</v>
      </c>
      <c r="AT93">
        <v>1674</v>
      </c>
      <c r="AU93">
        <v>1494</v>
      </c>
      <c r="AV93">
        <v>5457</v>
      </c>
      <c r="AW93">
        <v>1373</v>
      </c>
      <c r="AX93">
        <v>1473</v>
      </c>
      <c r="AY93">
        <v>3147</v>
      </c>
      <c r="AZ93">
        <v>9046</v>
      </c>
      <c r="BA93">
        <v>8110</v>
      </c>
      <c r="BB93">
        <v>488</v>
      </c>
      <c r="BC93">
        <v>3517</v>
      </c>
    </row>
    <row r="94" spans="1:55" x14ac:dyDescent="0.35">
      <c r="A94" s="1">
        <v>44440</v>
      </c>
      <c r="B94">
        <v>24.35454545</v>
      </c>
      <c r="C94">
        <v>498.3640777</v>
      </c>
      <c r="D94">
        <v>135.80000000000001</v>
      </c>
      <c r="E94">
        <v>5.3921568630000003</v>
      </c>
      <c r="F94">
        <v>0</v>
      </c>
      <c r="G94">
        <v>1.724697218</v>
      </c>
      <c r="H94">
        <v>60.6</v>
      </c>
      <c r="I94">
        <v>0</v>
      </c>
      <c r="J94">
        <v>15.8</v>
      </c>
      <c r="K94">
        <v>0</v>
      </c>
      <c r="L94">
        <v>0</v>
      </c>
      <c r="M94">
        <v>0</v>
      </c>
      <c r="N94">
        <v>48.8</v>
      </c>
      <c r="O94">
        <v>0</v>
      </c>
      <c r="P94">
        <v>0</v>
      </c>
      <c r="Q94">
        <v>0</v>
      </c>
      <c r="R94">
        <v>297.87860330000001</v>
      </c>
      <c r="S94">
        <v>0</v>
      </c>
      <c r="T94">
        <v>1608.7746529999999</v>
      </c>
      <c r="U94">
        <v>1980.1165080000001</v>
      </c>
      <c r="V94">
        <v>4745.111105</v>
      </c>
      <c r="W94">
        <v>2082.3999939999999</v>
      </c>
      <c r="X94">
        <v>1871.3569910000001</v>
      </c>
      <c r="Y94">
        <v>1414.3736939999999</v>
      </c>
      <c r="Z94">
        <v>0</v>
      </c>
      <c r="AA94">
        <v>8380.1090669999994</v>
      </c>
      <c r="AB94">
        <v>12406.037909999999</v>
      </c>
      <c r="AC94">
        <v>0</v>
      </c>
      <c r="AD94">
        <v>0</v>
      </c>
      <c r="AE94">
        <v>1771.0376120000001</v>
      </c>
      <c r="AF94">
        <v>1070.3551210000001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34680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3276</v>
      </c>
      <c r="AU94">
        <v>1494</v>
      </c>
      <c r="AV94">
        <v>4232</v>
      </c>
      <c r="AW94">
        <v>2934</v>
      </c>
      <c r="AX94">
        <v>2564</v>
      </c>
      <c r="AY94">
        <v>1994</v>
      </c>
      <c r="AZ94">
        <v>2917</v>
      </c>
      <c r="BA94">
        <v>5950</v>
      </c>
      <c r="BB94">
        <v>968</v>
      </c>
      <c r="BC94">
        <v>10565</v>
      </c>
    </row>
    <row r="95" spans="1:55" x14ac:dyDescent="0.35">
      <c r="A95" s="1">
        <v>44441</v>
      </c>
      <c r="B95">
        <v>28.2</v>
      </c>
      <c r="C95">
        <v>549</v>
      </c>
      <c r="D95">
        <v>94.20192308</v>
      </c>
      <c r="E95">
        <v>0</v>
      </c>
      <c r="F95">
        <v>0</v>
      </c>
      <c r="G95">
        <v>1.724697218</v>
      </c>
      <c r="H95">
        <v>60.6</v>
      </c>
      <c r="I95">
        <v>0</v>
      </c>
      <c r="J95">
        <v>8.3270270269999997</v>
      </c>
      <c r="K95">
        <v>0</v>
      </c>
      <c r="L95">
        <v>20</v>
      </c>
      <c r="M95">
        <v>0</v>
      </c>
      <c r="N95">
        <v>48.8</v>
      </c>
      <c r="O95">
        <v>0</v>
      </c>
      <c r="P95">
        <v>0</v>
      </c>
      <c r="Q95">
        <v>0</v>
      </c>
      <c r="R95">
        <v>54.6</v>
      </c>
      <c r="S95">
        <v>1601.0342909999999</v>
      </c>
      <c r="T95">
        <v>567.25580239999999</v>
      </c>
      <c r="U95">
        <v>1006.6133160000001</v>
      </c>
      <c r="V95">
        <v>1066.070528</v>
      </c>
      <c r="W95">
        <v>4707.5531769999998</v>
      </c>
      <c r="X95">
        <v>2503.8545709999999</v>
      </c>
      <c r="Y95">
        <v>2783.6078010000001</v>
      </c>
      <c r="Z95">
        <v>0</v>
      </c>
      <c r="AA95">
        <v>7855.1389950000003</v>
      </c>
      <c r="AB95">
        <v>3731.2801989999998</v>
      </c>
      <c r="AC95">
        <v>0</v>
      </c>
      <c r="AD95">
        <v>0</v>
      </c>
      <c r="AE95">
        <v>770.61654920000001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8299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1552</v>
      </c>
      <c r="AU95">
        <v>1100</v>
      </c>
      <c r="AV95">
        <v>0</v>
      </c>
      <c r="AW95">
        <v>5842</v>
      </c>
      <c r="AX95">
        <v>491</v>
      </c>
      <c r="AY95">
        <v>399</v>
      </c>
      <c r="AZ95">
        <v>12453</v>
      </c>
      <c r="BA95">
        <v>3691</v>
      </c>
      <c r="BB95">
        <v>488</v>
      </c>
      <c r="BC95">
        <v>7679</v>
      </c>
    </row>
    <row r="96" spans="1:55" x14ac:dyDescent="0.35">
      <c r="A96" s="1">
        <v>44442</v>
      </c>
      <c r="B96">
        <v>28.2</v>
      </c>
      <c r="C96">
        <v>295.15412620000001</v>
      </c>
      <c r="D96">
        <v>28.726923079999999</v>
      </c>
      <c r="E96">
        <v>2.2000000000000002</v>
      </c>
      <c r="F96">
        <v>0</v>
      </c>
      <c r="G96">
        <v>1.724697218</v>
      </c>
      <c r="H96">
        <v>60.6</v>
      </c>
      <c r="I96">
        <v>0</v>
      </c>
      <c r="J96">
        <v>0</v>
      </c>
      <c r="K96">
        <v>0</v>
      </c>
      <c r="L96">
        <v>20</v>
      </c>
      <c r="M96">
        <v>0</v>
      </c>
      <c r="N96">
        <v>48.8</v>
      </c>
      <c r="O96">
        <v>0</v>
      </c>
      <c r="P96">
        <v>0</v>
      </c>
      <c r="Q96">
        <v>0</v>
      </c>
      <c r="R96">
        <v>54.6</v>
      </c>
      <c r="S96">
        <v>0</v>
      </c>
      <c r="T96">
        <v>278.97826350000003</v>
      </c>
      <c r="U96">
        <v>0</v>
      </c>
      <c r="V96">
        <v>1370.8367149999999</v>
      </c>
      <c r="W96">
        <v>2547.617013</v>
      </c>
      <c r="X96">
        <v>3138.1139819999999</v>
      </c>
      <c r="Y96">
        <v>2843.7939160000001</v>
      </c>
      <c r="Z96">
        <v>0</v>
      </c>
      <c r="AA96">
        <v>1017.024013</v>
      </c>
      <c r="AB96">
        <v>6240.0505030000004</v>
      </c>
      <c r="AC96">
        <v>0</v>
      </c>
      <c r="AD96">
        <v>0</v>
      </c>
      <c r="AE96">
        <v>959.0075286</v>
      </c>
      <c r="AF96">
        <v>716.01172359999998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15604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989</v>
      </c>
      <c r="AU96">
        <v>2232</v>
      </c>
      <c r="AV96">
        <v>841</v>
      </c>
      <c r="AW96">
        <v>0</v>
      </c>
      <c r="AX96">
        <v>3315</v>
      </c>
      <c r="AY96">
        <v>2374</v>
      </c>
      <c r="AZ96">
        <v>2894</v>
      </c>
      <c r="BA96">
        <v>308</v>
      </c>
      <c r="BB96">
        <v>3233</v>
      </c>
      <c r="BC96">
        <v>487</v>
      </c>
    </row>
    <row r="97" spans="1:55" x14ac:dyDescent="0.35">
      <c r="A97" s="1">
        <v>44443</v>
      </c>
      <c r="B97">
        <v>28.2</v>
      </c>
      <c r="C97">
        <v>200.32281549999999</v>
      </c>
      <c r="D97">
        <v>1.8695652169999999</v>
      </c>
      <c r="E97">
        <v>4.4000000000000004</v>
      </c>
      <c r="F97">
        <v>0</v>
      </c>
      <c r="G97">
        <v>1.724697218</v>
      </c>
      <c r="H97">
        <v>31.821917809999999</v>
      </c>
      <c r="I97">
        <v>0</v>
      </c>
      <c r="J97">
        <v>6.4</v>
      </c>
      <c r="K97">
        <v>0</v>
      </c>
      <c r="L97">
        <v>20</v>
      </c>
      <c r="M97">
        <v>0</v>
      </c>
      <c r="N97">
        <v>0</v>
      </c>
      <c r="O97">
        <v>0</v>
      </c>
      <c r="P97">
        <v>0</v>
      </c>
      <c r="Q97">
        <v>0</v>
      </c>
      <c r="R97">
        <v>54.6</v>
      </c>
      <c r="S97">
        <v>0</v>
      </c>
      <c r="T97">
        <v>0</v>
      </c>
      <c r="U97">
        <v>0</v>
      </c>
      <c r="V97">
        <v>1081.444753</v>
      </c>
      <c r="W97">
        <v>1528.5702080000001</v>
      </c>
      <c r="X97">
        <v>417.55411249999997</v>
      </c>
      <c r="Y97">
        <v>692.14031820000002</v>
      </c>
      <c r="Z97">
        <v>0</v>
      </c>
      <c r="AA97">
        <v>3571.8220940000001</v>
      </c>
      <c r="AB97">
        <v>2618.4586920000002</v>
      </c>
      <c r="AC97">
        <v>0</v>
      </c>
      <c r="AD97">
        <v>0</v>
      </c>
      <c r="AE97">
        <v>378.40601889999999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22310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2619</v>
      </c>
      <c r="AU97">
        <v>747</v>
      </c>
      <c r="AV97">
        <v>1706</v>
      </c>
      <c r="AW97">
        <v>1056</v>
      </c>
      <c r="AX97">
        <v>0</v>
      </c>
      <c r="AY97">
        <v>4711</v>
      </c>
      <c r="AZ97">
        <v>2917</v>
      </c>
      <c r="BA97">
        <v>2307</v>
      </c>
      <c r="BB97">
        <v>975</v>
      </c>
      <c r="BC97">
        <v>4452</v>
      </c>
    </row>
    <row r="98" spans="1:55" x14ac:dyDescent="0.35">
      <c r="A98" s="1">
        <v>44444</v>
      </c>
      <c r="B98">
        <v>11.963636360000001</v>
      </c>
      <c r="C98">
        <v>122.3701456</v>
      </c>
      <c r="D98">
        <v>10.843478259999999</v>
      </c>
      <c r="E98">
        <v>4.4000000000000004</v>
      </c>
      <c r="F98">
        <v>0</v>
      </c>
      <c r="G98">
        <v>1.724697218</v>
      </c>
      <c r="H98">
        <v>0</v>
      </c>
      <c r="I98">
        <v>0</v>
      </c>
      <c r="J98">
        <v>16</v>
      </c>
      <c r="K98">
        <v>0</v>
      </c>
      <c r="L98">
        <v>20</v>
      </c>
      <c r="M98">
        <v>0</v>
      </c>
      <c r="N98">
        <v>0</v>
      </c>
      <c r="O98">
        <v>0</v>
      </c>
      <c r="P98">
        <v>0</v>
      </c>
      <c r="Q98">
        <v>0</v>
      </c>
      <c r="R98">
        <v>54.6</v>
      </c>
      <c r="S98">
        <v>397.05650420000001</v>
      </c>
      <c r="T98">
        <v>1246.1029100000001</v>
      </c>
      <c r="U98">
        <v>0</v>
      </c>
      <c r="V98">
        <v>189.2339691</v>
      </c>
      <c r="W98">
        <v>0</v>
      </c>
      <c r="X98">
        <v>0</v>
      </c>
      <c r="Y98">
        <v>0</v>
      </c>
      <c r="Z98">
        <v>0</v>
      </c>
      <c r="AA98">
        <v>0</v>
      </c>
      <c r="AB98">
        <v>2850.9605740000002</v>
      </c>
      <c r="AC98">
        <v>0</v>
      </c>
      <c r="AD98">
        <v>0</v>
      </c>
      <c r="AE98">
        <v>2311.8496479999999</v>
      </c>
      <c r="AF98">
        <v>496.26387999999997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1092</v>
      </c>
      <c r="AU98">
        <v>4481</v>
      </c>
      <c r="AV98">
        <v>1272</v>
      </c>
      <c r="AW98">
        <v>1376</v>
      </c>
      <c r="AX98">
        <v>0</v>
      </c>
      <c r="AY98">
        <v>798</v>
      </c>
      <c r="AZ98">
        <v>417</v>
      </c>
      <c r="BA98">
        <v>923</v>
      </c>
      <c r="BB98">
        <v>0</v>
      </c>
      <c r="BC98">
        <v>0</v>
      </c>
    </row>
    <row r="99" spans="1:55" x14ac:dyDescent="0.35">
      <c r="A99" s="1">
        <v>44445</v>
      </c>
      <c r="B99">
        <v>3.8454545449999999</v>
      </c>
      <c r="C99">
        <v>66.611771390000001</v>
      </c>
      <c r="D99">
        <v>17.2</v>
      </c>
      <c r="E99">
        <v>4.4000000000000004</v>
      </c>
      <c r="F99">
        <v>0</v>
      </c>
      <c r="G99">
        <v>0</v>
      </c>
      <c r="H99">
        <v>8.0095238099999992</v>
      </c>
      <c r="I99">
        <v>0</v>
      </c>
      <c r="J99">
        <v>16</v>
      </c>
      <c r="K99">
        <v>0</v>
      </c>
      <c r="L99">
        <v>20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371.4399555</v>
      </c>
      <c r="T99">
        <v>1125.212329</v>
      </c>
      <c r="U99">
        <v>0</v>
      </c>
      <c r="V99">
        <v>2570.2548630000001</v>
      </c>
      <c r="W99">
        <v>0</v>
      </c>
      <c r="X99">
        <v>0</v>
      </c>
      <c r="Y99">
        <v>2828.7473869999999</v>
      </c>
      <c r="Z99">
        <v>0</v>
      </c>
      <c r="AA99">
        <v>0</v>
      </c>
      <c r="AB99">
        <v>1150.3218099999999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2194</v>
      </c>
      <c r="AU99">
        <v>747</v>
      </c>
      <c r="AV99">
        <v>3391</v>
      </c>
      <c r="AW99">
        <v>2448</v>
      </c>
      <c r="AX99">
        <v>2659</v>
      </c>
      <c r="AY99">
        <v>399</v>
      </c>
      <c r="AZ99">
        <v>5249</v>
      </c>
      <c r="BA99">
        <v>1846</v>
      </c>
      <c r="BB99">
        <v>2439</v>
      </c>
      <c r="BC99">
        <v>1979</v>
      </c>
    </row>
    <row r="100" spans="1:55" x14ac:dyDescent="0.35">
      <c r="A100" s="1">
        <v>44446</v>
      </c>
      <c r="B100">
        <v>0.64800000000000002</v>
      </c>
      <c r="C100">
        <v>44.1554717</v>
      </c>
      <c r="D100">
        <v>17.2</v>
      </c>
      <c r="E100">
        <v>4.4000000000000004</v>
      </c>
      <c r="F100">
        <v>0</v>
      </c>
      <c r="G100">
        <v>0</v>
      </c>
      <c r="H100">
        <v>11.6</v>
      </c>
      <c r="I100">
        <v>0</v>
      </c>
      <c r="J100">
        <v>16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1366.9934909999999</v>
      </c>
      <c r="U100">
        <v>0</v>
      </c>
      <c r="V100">
        <v>680.5281923</v>
      </c>
      <c r="W100">
        <v>0</v>
      </c>
      <c r="X100">
        <v>0</v>
      </c>
      <c r="Y100">
        <v>1414.3736939999999</v>
      </c>
      <c r="Z100">
        <v>0</v>
      </c>
      <c r="AA100">
        <v>0</v>
      </c>
      <c r="AB100">
        <v>574.69215120000001</v>
      </c>
      <c r="AC100">
        <v>0</v>
      </c>
      <c r="AD100">
        <v>0</v>
      </c>
      <c r="AE100">
        <v>2275.3082939999999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332</v>
      </c>
      <c r="AU100">
        <v>10245</v>
      </c>
      <c r="AV100">
        <v>3821</v>
      </c>
      <c r="AW100">
        <v>2388</v>
      </c>
      <c r="AX100">
        <v>368</v>
      </c>
      <c r="AY100">
        <v>0</v>
      </c>
      <c r="AZ100">
        <v>2897</v>
      </c>
      <c r="BA100">
        <v>461</v>
      </c>
      <c r="BB100">
        <v>0</v>
      </c>
      <c r="BC100">
        <v>1021</v>
      </c>
    </row>
    <row r="101" spans="1:55" x14ac:dyDescent="0.35">
      <c r="A101" s="1">
        <v>44447</v>
      </c>
      <c r="B101">
        <v>2.3759999999999999</v>
      </c>
      <c r="C101">
        <v>58.8</v>
      </c>
      <c r="D101">
        <v>17.2</v>
      </c>
      <c r="E101">
        <v>2.2000000000000002</v>
      </c>
      <c r="F101">
        <v>0</v>
      </c>
      <c r="G101">
        <v>0</v>
      </c>
      <c r="H101">
        <v>11.6</v>
      </c>
      <c r="I101">
        <v>0</v>
      </c>
      <c r="J101">
        <v>16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1636.6724790000001</v>
      </c>
      <c r="U101">
        <v>0</v>
      </c>
      <c r="V101">
        <v>633.68471020000004</v>
      </c>
      <c r="W101">
        <v>0</v>
      </c>
      <c r="X101">
        <v>0</v>
      </c>
      <c r="Y101">
        <v>947.93130529999996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1421.8646759999999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649</v>
      </c>
      <c r="AU101">
        <v>6917</v>
      </c>
      <c r="AV101">
        <v>854</v>
      </c>
      <c r="AW101">
        <v>2113</v>
      </c>
      <c r="AX101">
        <v>368</v>
      </c>
      <c r="AY101">
        <v>399</v>
      </c>
      <c r="AZ101">
        <v>417</v>
      </c>
      <c r="BA101">
        <v>923</v>
      </c>
      <c r="BB101">
        <v>488</v>
      </c>
      <c r="BC101">
        <v>495</v>
      </c>
    </row>
    <row r="102" spans="1:55" x14ac:dyDescent="0.35">
      <c r="A102" s="1">
        <v>44448</v>
      </c>
      <c r="B102">
        <v>5.4</v>
      </c>
      <c r="C102">
        <v>58.8</v>
      </c>
      <c r="D102">
        <v>15.330434779999999</v>
      </c>
      <c r="E102">
        <v>0</v>
      </c>
      <c r="F102">
        <v>1.3450004179999999</v>
      </c>
      <c r="G102">
        <v>0</v>
      </c>
      <c r="H102">
        <v>11.6</v>
      </c>
      <c r="I102">
        <v>0</v>
      </c>
      <c r="J102">
        <v>9.6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1729.6652340000001</v>
      </c>
      <c r="U102">
        <v>0</v>
      </c>
      <c r="V102">
        <v>538.1350281</v>
      </c>
      <c r="W102">
        <v>0</v>
      </c>
      <c r="X102">
        <v>0</v>
      </c>
      <c r="Y102">
        <v>1429.420222</v>
      </c>
      <c r="Z102">
        <v>0</v>
      </c>
      <c r="AA102">
        <v>0</v>
      </c>
      <c r="AB102">
        <v>2887.5233699999999</v>
      </c>
      <c r="AC102">
        <v>0</v>
      </c>
      <c r="AD102">
        <v>0</v>
      </c>
      <c r="AE102">
        <v>1812.4511460000001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1318</v>
      </c>
      <c r="AU102">
        <v>6983</v>
      </c>
      <c r="AV102">
        <v>0</v>
      </c>
      <c r="AW102">
        <v>2063</v>
      </c>
      <c r="AX102">
        <v>1842</v>
      </c>
      <c r="AY102">
        <v>1187</v>
      </c>
      <c r="AZ102">
        <v>0</v>
      </c>
      <c r="BA102">
        <v>461</v>
      </c>
      <c r="BB102">
        <v>0</v>
      </c>
      <c r="BC102">
        <v>0</v>
      </c>
    </row>
    <row r="103" spans="1:55" x14ac:dyDescent="0.35">
      <c r="A103" s="1">
        <v>44449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3713</v>
      </c>
      <c r="AV103">
        <v>854</v>
      </c>
      <c r="AW103">
        <v>4490</v>
      </c>
      <c r="AX103">
        <v>368</v>
      </c>
      <c r="AY103">
        <v>0</v>
      </c>
      <c r="AZ103">
        <v>0</v>
      </c>
      <c r="BA103">
        <v>461</v>
      </c>
      <c r="BB103">
        <v>2926</v>
      </c>
      <c r="BC103">
        <v>0</v>
      </c>
    </row>
    <row r="104" spans="1:55" x14ac:dyDescent="0.35">
      <c r="A104" s="1">
        <v>44450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2223</v>
      </c>
      <c r="AV104">
        <v>2428</v>
      </c>
      <c r="AW104">
        <v>0</v>
      </c>
      <c r="AX104">
        <v>1105</v>
      </c>
      <c r="AY104">
        <v>0</v>
      </c>
      <c r="AZ104">
        <v>0</v>
      </c>
      <c r="BA104">
        <v>0</v>
      </c>
      <c r="BB104">
        <v>975</v>
      </c>
      <c r="BC104">
        <v>0</v>
      </c>
    </row>
    <row r="105" spans="1:55" x14ac:dyDescent="0.35">
      <c r="A105" s="1">
        <v>44451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2223</v>
      </c>
      <c r="AV105">
        <v>2038</v>
      </c>
      <c r="AW105">
        <v>0</v>
      </c>
      <c r="AX105">
        <v>368</v>
      </c>
      <c r="AY105">
        <v>0</v>
      </c>
      <c r="AZ105">
        <v>0</v>
      </c>
      <c r="BA105">
        <v>3691</v>
      </c>
      <c r="BB105">
        <v>1951</v>
      </c>
      <c r="BC105">
        <v>0</v>
      </c>
    </row>
    <row r="106" spans="1:55" x14ac:dyDescent="0.35">
      <c r="A106" s="1">
        <v>44452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747</v>
      </c>
      <c r="AV106">
        <v>848</v>
      </c>
      <c r="AW106">
        <v>3360</v>
      </c>
      <c r="AX106">
        <v>0</v>
      </c>
      <c r="AY106">
        <v>0</v>
      </c>
      <c r="AZ106">
        <v>0</v>
      </c>
      <c r="BA106">
        <v>1384</v>
      </c>
      <c r="BB106">
        <v>0</v>
      </c>
      <c r="BC106">
        <v>0</v>
      </c>
    </row>
    <row r="107" spans="1:55" x14ac:dyDescent="0.35">
      <c r="A107" s="1">
        <v>44453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1120</v>
      </c>
      <c r="AV107">
        <v>424</v>
      </c>
      <c r="AW107">
        <v>0</v>
      </c>
      <c r="AX107">
        <v>365</v>
      </c>
      <c r="AY107">
        <v>0</v>
      </c>
      <c r="AZ107">
        <v>417</v>
      </c>
      <c r="BA107">
        <v>0</v>
      </c>
      <c r="BB107">
        <v>0</v>
      </c>
      <c r="BC107">
        <v>0</v>
      </c>
    </row>
    <row r="108" spans="1:55" x14ac:dyDescent="0.35">
      <c r="A108" s="1">
        <v>44454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747</v>
      </c>
      <c r="AV108">
        <v>427</v>
      </c>
      <c r="AW108">
        <v>0</v>
      </c>
      <c r="AX108">
        <v>0</v>
      </c>
      <c r="AY108">
        <v>0</v>
      </c>
      <c r="AZ108">
        <v>833</v>
      </c>
      <c r="BA108">
        <v>0</v>
      </c>
      <c r="BB108">
        <v>0</v>
      </c>
      <c r="BC108">
        <v>0</v>
      </c>
    </row>
    <row r="109" spans="1:55" x14ac:dyDescent="0.35">
      <c r="A109" s="1">
        <v>44455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427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514</v>
      </c>
    </row>
    <row r="110" spans="1:55" x14ac:dyDescent="0.35">
      <c r="A110" s="1">
        <v>44456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427</v>
      </c>
      <c r="AW110">
        <v>0</v>
      </c>
      <c r="AX110">
        <v>0</v>
      </c>
      <c r="AY110">
        <v>0</v>
      </c>
      <c r="AZ110">
        <v>0</v>
      </c>
      <c r="BA110">
        <v>923</v>
      </c>
      <c r="BB110">
        <v>0</v>
      </c>
      <c r="BC110">
        <v>0</v>
      </c>
    </row>
    <row r="111" spans="1:55" x14ac:dyDescent="0.35">
      <c r="A111" s="1">
        <v>44457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370</v>
      </c>
      <c r="AV111">
        <v>421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</row>
    <row r="112" spans="1:55" x14ac:dyDescent="0.35">
      <c r="A112" s="1">
        <v>44458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V112">
        <v>848</v>
      </c>
      <c r="AW112">
        <v>0</v>
      </c>
      <c r="AX112">
        <v>368</v>
      </c>
      <c r="AY112">
        <v>0</v>
      </c>
      <c r="AZ112">
        <v>0</v>
      </c>
      <c r="BA112">
        <v>0</v>
      </c>
      <c r="BB112">
        <v>0</v>
      </c>
      <c r="BC11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1589-1C0D-4228-9089-B02B18853DD1}">
  <dimension ref="A1:G119"/>
  <sheetViews>
    <sheetView tabSelected="1" workbookViewId="0">
      <selection activeCell="G17" sqref="G17"/>
    </sheetView>
  </sheetViews>
  <sheetFormatPr defaultRowHeight="14.5" x14ac:dyDescent="0.35"/>
  <cols>
    <col min="1" max="1" width="10.08984375" bestFit="1" customWidth="1"/>
    <col min="2" max="2" width="14.1796875" customWidth="1"/>
    <col min="6" max="6" width="14.1796875" customWidth="1"/>
  </cols>
  <sheetData>
    <row r="1" spans="1:7" x14ac:dyDescent="0.35"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</row>
    <row r="2" spans="1:7" x14ac:dyDescent="0.35">
      <c r="A2" s="1">
        <v>45453</v>
      </c>
      <c r="B2" s="7">
        <v>0</v>
      </c>
      <c r="C2">
        <v>0</v>
      </c>
      <c r="D2">
        <v>0</v>
      </c>
      <c r="E2">
        <v>0</v>
      </c>
      <c r="F2">
        <v>0.3</v>
      </c>
      <c r="G2">
        <v>0</v>
      </c>
    </row>
    <row r="3" spans="1:7" x14ac:dyDescent="0.35">
      <c r="A3" s="1">
        <v>45454</v>
      </c>
      <c r="B3" s="7">
        <v>0.79</v>
      </c>
      <c r="C3">
        <v>0</v>
      </c>
      <c r="D3">
        <v>0</v>
      </c>
      <c r="E3">
        <v>0</v>
      </c>
      <c r="F3">
        <v>0.2</v>
      </c>
      <c r="G3">
        <v>0</v>
      </c>
    </row>
    <row r="4" spans="1:7" x14ac:dyDescent="0.35">
      <c r="A4" s="1">
        <v>45455</v>
      </c>
      <c r="B4" s="7">
        <v>0</v>
      </c>
      <c r="C4">
        <v>0</v>
      </c>
      <c r="D4">
        <v>0</v>
      </c>
      <c r="E4">
        <v>0</v>
      </c>
      <c r="F4">
        <v>0.61</v>
      </c>
      <c r="G4">
        <v>0</v>
      </c>
    </row>
    <row r="5" spans="1:7" x14ac:dyDescent="0.35">
      <c r="A5" s="1">
        <v>45456</v>
      </c>
      <c r="B5" s="7">
        <v>0.52</v>
      </c>
      <c r="C5">
        <v>0</v>
      </c>
      <c r="D5">
        <v>0</v>
      </c>
      <c r="E5">
        <v>0</v>
      </c>
      <c r="F5">
        <v>0.6</v>
      </c>
      <c r="G5">
        <v>0</v>
      </c>
    </row>
    <row r="6" spans="1:7" x14ac:dyDescent="0.35">
      <c r="A6" s="1">
        <v>45457</v>
      </c>
      <c r="B6" s="7">
        <v>0.26</v>
      </c>
      <c r="C6">
        <v>0</v>
      </c>
      <c r="D6">
        <v>0</v>
      </c>
      <c r="E6">
        <v>0</v>
      </c>
      <c r="F6">
        <v>0.2</v>
      </c>
      <c r="G6">
        <v>0</v>
      </c>
    </row>
    <row r="7" spans="1:7" x14ac:dyDescent="0.35">
      <c r="A7" s="1">
        <v>45458</v>
      </c>
      <c r="B7" s="7">
        <v>1.31</v>
      </c>
      <c r="C7">
        <v>0</v>
      </c>
      <c r="D7">
        <v>0</v>
      </c>
      <c r="E7">
        <v>0</v>
      </c>
      <c r="F7">
        <v>0.81</v>
      </c>
      <c r="G7">
        <v>0</v>
      </c>
    </row>
    <row r="8" spans="1:7" x14ac:dyDescent="0.35">
      <c r="A8" s="1">
        <v>45459</v>
      </c>
      <c r="B8" s="7">
        <v>1.82</v>
      </c>
      <c r="C8">
        <v>0</v>
      </c>
      <c r="D8">
        <v>0</v>
      </c>
      <c r="E8">
        <v>0</v>
      </c>
      <c r="F8">
        <v>1</v>
      </c>
      <c r="G8">
        <v>0</v>
      </c>
    </row>
    <row r="9" spans="1:7" x14ac:dyDescent="0.35">
      <c r="A9" s="1">
        <v>45460</v>
      </c>
      <c r="B9" s="7">
        <v>1.82</v>
      </c>
      <c r="C9">
        <v>0</v>
      </c>
      <c r="D9">
        <v>0</v>
      </c>
      <c r="E9">
        <v>0</v>
      </c>
      <c r="F9">
        <v>0.4</v>
      </c>
      <c r="G9">
        <v>0</v>
      </c>
    </row>
    <row r="10" spans="1:7" x14ac:dyDescent="0.35">
      <c r="A10" s="1">
        <v>45461</v>
      </c>
      <c r="B10" s="7">
        <v>2.1</v>
      </c>
      <c r="C10">
        <v>0</v>
      </c>
      <c r="D10">
        <v>0</v>
      </c>
      <c r="E10">
        <v>0</v>
      </c>
      <c r="F10">
        <v>0.41</v>
      </c>
      <c r="G10">
        <v>0</v>
      </c>
    </row>
    <row r="11" spans="1:7" x14ac:dyDescent="0.35">
      <c r="A11" s="1">
        <v>45462</v>
      </c>
      <c r="B11" s="7">
        <v>1.57</v>
      </c>
      <c r="C11">
        <v>0</v>
      </c>
      <c r="D11">
        <v>0</v>
      </c>
      <c r="E11">
        <v>0</v>
      </c>
      <c r="F11">
        <v>0.61</v>
      </c>
      <c r="G11">
        <v>0</v>
      </c>
    </row>
    <row r="12" spans="1:7" x14ac:dyDescent="0.35">
      <c r="A12" s="1">
        <v>45463</v>
      </c>
      <c r="B12" s="7">
        <v>1.84</v>
      </c>
      <c r="C12">
        <v>0</v>
      </c>
      <c r="D12">
        <v>0</v>
      </c>
      <c r="E12">
        <v>0</v>
      </c>
      <c r="F12">
        <v>0.2</v>
      </c>
      <c r="G12">
        <v>0</v>
      </c>
    </row>
    <row r="13" spans="1:7" x14ac:dyDescent="0.35">
      <c r="A13" s="1">
        <v>45464</v>
      </c>
      <c r="B13" s="7">
        <v>2.33</v>
      </c>
      <c r="C13">
        <v>0</v>
      </c>
      <c r="D13">
        <v>0</v>
      </c>
      <c r="E13">
        <v>0</v>
      </c>
      <c r="F13">
        <v>1.5</v>
      </c>
      <c r="G13">
        <v>0</v>
      </c>
    </row>
    <row r="14" spans="1:7" x14ac:dyDescent="0.35">
      <c r="A14" s="1">
        <v>45465</v>
      </c>
      <c r="B14" s="7">
        <v>1.17</v>
      </c>
      <c r="C14">
        <v>0</v>
      </c>
      <c r="D14">
        <v>0</v>
      </c>
      <c r="E14">
        <v>0</v>
      </c>
      <c r="F14">
        <v>0.3</v>
      </c>
      <c r="G14">
        <v>0</v>
      </c>
    </row>
    <row r="15" spans="1:7" x14ac:dyDescent="0.35">
      <c r="A15" s="1">
        <v>45466</v>
      </c>
      <c r="B15" s="7">
        <v>1.18</v>
      </c>
      <c r="C15">
        <v>0</v>
      </c>
      <c r="D15">
        <v>0</v>
      </c>
      <c r="E15">
        <v>0</v>
      </c>
      <c r="F15">
        <v>0.91</v>
      </c>
      <c r="G15">
        <v>0</v>
      </c>
    </row>
    <row r="16" spans="1:7" x14ac:dyDescent="0.35">
      <c r="A16" s="1">
        <v>45467</v>
      </c>
      <c r="B16" s="7">
        <v>1.57</v>
      </c>
      <c r="C16">
        <v>0</v>
      </c>
      <c r="D16">
        <v>0</v>
      </c>
      <c r="E16">
        <v>0</v>
      </c>
      <c r="F16">
        <v>0.61</v>
      </c>
      <c r="G16">
        <v>0</v>
      </c>
    </row>
    <row r="17" spans="1:1" x14ac:dyDescent="0.35">
      <c r="A17" s="1">
        <v>45468</v>
      </c>
    </row>
    <row r="18" spans="1:1" x14ac:dyDescent="0.35">
      <c r="A18" s="1">
        <v>45469</v>
      </c>
    </row>
    <row r="19" spans="1:1" x14ac:dyDescent="0.35">
      <c r="A19" s="1">
        <v>45470</v>
      </c>
    </row>
    <row r="20" spans="1:1" x14ac:dyDescent="0.35">
      <c r="A20" s="1">
        <v>45471</v>
      </c>
    </row>
    <row r="21" spans="1:1" x14ac:dyDescent="0.35">
      <c r="A21" s="1">
        <v>45472</v>
      </c>
    </row>
    <row r="22" spans="1:1" x14ac:dyDescent="0.35">
      <c r="A22" s="1">
        <v>45473</v>
      </c>
    </row>
    <row r="23" spans="1:1" x14ac:dyDescent="0.35">
      <c r="A23" s="1">
        <v>45474</v>
      </c>
    </row>
    <row r="24" spans="1:1" x14ac:dyDescent="0.35">
      <c r="A24" s="1">
        <v>45475</v>
      </c>
    </row>
    <row r="25" spans="1:1" x14ac:dyDescent="0.35">
      <c r="A25" s="1">
        <v>45476</v>
      </c>
    </row>
    <row r="26" spans="1:1" x14ac:dyDescent="0.35">
      <c r="A26" s="1">
        <v>45477</v>
      </c>
    </row>
    <row r="27" spans="1:1" x14ac:dyDescent="0.35">
      <c r="A27" s="1">
        <v>45478</v>
      </c>
    </row>
    <row r="28" spans="1:1" x14ac:dyDescent="0.35">
      <c r="A28" s="1">
        <v>45479</v>
      </c>
    </row>
    <row r="29" spans="1:1" x14ac:dyDescent="0.35">
      <c r="A29" s="1">
        <v>45480</v>
      </c>
    </row>
    <row r="30" spans="1:1" x14ac:dyDescent="0.35">
      <c r="A30" s="1">
        <v>45481</v>
      </c>
    </row>
    <row r="31" spans="1:1" x14ac:dyDescent="0.35">
      <c r="A31" s="1">
        <v>45482</v>
      </c>
    </row>
    <row r="32" spans="1:1" x14ac:dyDescent="0.35">
      <c r="A32" s="1">
        <v>45483</v>
      </c>
    </row>
    <row r="33" spans="1:1" x14ac:dyDescent="0.35">
      <c r="A33" s="1">
        <v>45484</v>
      </c>
    </row>
    <row r="34" spans="1:1" x14ac:dyDescent="0.35">
      <c r="A34" s="1">
        <v>45485</v>
      </c>
    </row>
    <row r="35" spans="1:1" x14ac:dyDescent="0.35">
      <c r="A35" s="1">
        <v>45486</v>
      </c>
    </row>
    <row r="36" spans="1:1" x14ac:dyDescent="0.35">
      <c r="A36" s="1">
        <v>45487</v>
      </c>
    </row>
    <row r="37" spans="1:1" x14ac:dyDescent="0.35">
      <c r="A37" s="1">
        <v>45488</v>
      </c>
    </row>
    <row r="38" spans="1:1" x14ac:dyDescent="0.35">
      <c r="A38" s="1">
        <v>45489</v>
      </c>
    </row>
    <row r="39" spans="1:1" x14ac:dyDescent="0.35">
      <c r="A39" s="1">
        <v>45490</v>
      </c>
    </row>
    <row r="40" spans="1:1" x14ac:dyDescent="0.35">
      <c r="A40" s="1">
        <v>45491</v>
      </c>
    </row>
    <row r="41" spans="1:1" x14ac:dyDescent="0.35">
      <c r="A41" s="1">
        <v>45492</v>
      </c>
    </row>
    <row r="42" spans="1:1" x14ac:dyDescent="0.35">
      <c r="A42" s="1">
        <v>45493</v>
      </c>
    </row>
    <row r="43" spans="1:1" x14ac:dyDescent="0.35">
      <c r="A43" s="1">
        <v>45494</v>
      </c>
    </row>
    <row r="44" spans="1:1" x14ac:dyDescent="0.35">
      <c r="A44" s="1">
        <v>45495</v>
      </c>
    </row>
    <row r="45" spans="1:1" x14ac:dyDescent="0.35">
      <c r="A45" s="1">
        <v>45496</v>
      </c>
    </row>
    <row r="46" spans="1:1" x14ac:dyDescent="0.35">
      <c r="A46" s="1">
        <v>45497</v>
      </c>
    </row>
    <row r="47" spans="1:1" x14ac:dyDescent="0.35">
      <c r="A47" s="1">
        <v>45498</v>
      </c>
    </row>
    <row r="48" spans="1:1" x14ac:dyDescent="0.35">
      <c r="A48" s="1">
        <v>45499</v>
      </c>
    </row>
    <row r="49" spans="1:1" x14ac:dyDescent="0.35">
      <c r="A49" s="1">
        <v>45500</v>
      </c>
    </row>
    <row r="50" spans="1:1" x14ac:dyDescent="0.35">
      <c r="A50" s="1">
        <v>45501</v>
      </c>
    </row>
    <row r="51" spans="1:1" x14ac:dyDescent="0.35">
      <c r="A51" s="1">
        <v>45502</v>
      </c>
    </row>
    <row r="52" spans="1:1" x14ac:dyDescent="0.35">
      <c r="A52" s="1">
        <v>45503</v>
      </c>
    </row>
    <row r="53" spans="1:1" x14ac:dyDescent="0.35">
      <c r="A53" s="1">
        <v>45504</v>
      </c>
    </row>
    <row r="54" spans="1:1" x14ac:dyDescent="0.35">
      <c r="A54" s="1">
        <v>45505</v>
      </c>
    </row>
    <row r="55" spans="1:1" x14ac:dyDescent="0.35">
      <c r="A55" s="1">
        <v>45506</v>
      </c>
    </row>
    <row r="56" spans="1:1" x14ac:dyDescent="0.35">
      <c r="A56" s="1">
        <v>45507</v>
      </c>
    </row>
    <row r="57" spans="1:1" x14ac:dyDescent="0.35">
      <c r="A57" s="1">
        <v>45508</v>
      </c>
    </row>
    <row r="58" spans="1:1" x14ac:dyDescent="0.35">
      <c r="A58" s="1">
        <v>45509</v>
      </c>
    </row>
    <row r="59" spans="1:1" x14ac:dyDescent="0.35">
      <c r="A59" s="1">
        <v>45510</v>
      </c>
    </row>
    <row r="60" spans="1:1" x14ac:dyDescent="0.35">
      <c r="A60" s="1">
        <v>45511</v>
      </c>
    </row>
    <row r="61" spans="1:1" x14ac:dyDescent="0.35">
      <c r="A61" s="1">
        <v>45512</v>
      </c>
    </row>
    <row r="62" spans="1:1" x14ac:dyDescent="0.35">
      <c r="A62" s="1">
        <v>45513</v>
      </c>
    </row>
    <row r="63" spans="1:1" x14ac:dyDescent="0.35">
      <c r="A63" s="1">
        <v>45514</v>
      </c>
    </row>
    <row r="64" spans="1:1" x14ac:dyDescent="0.35">
      <c r="A64" s="1">
        <v>45515</v>
      </c>
    </row>
    <row r="65" spans="1:1" x14ac:dyDescent="0.35">
      <c r="A65" s="1">
        <v>45516</v>
      </c>
    </row>
    <row r="66" spans="1:1" x14ac:dyDescent="0.35">
      <c r="A66" s="1">
        <v>45517</v>
      </c>
    </row>
    <row r="67" spans="1:1" x14ac:dyDescent="0.35">
      <c r="A67" s="1">
        <v>45518</v>
      </c>
    </row>
    <row r="68" spans="1:1" x14ac:dyDescent="0.35">
      <c r="A68" s="1">
        <v>45519</v>
      </c>
    </row>
    <row r="69" spans="1:1" x14ac:dyDescent="0.35">
      <c r="A69" s="1">
        <v>45520</v>
      </c>
    </row>
    <row r="70" spans="1:1" x14ac:dyDescent="0.35">
      <c r="A70" s="1">
        <v>45521</v>
      </c>
    </row>
    <row r="71" spans="1:1" x14ac:dyDescent="0.35">
      <c r="A71" s="1">
        <v>45522</v>
      </c>
    </row>
    <row r="72" spans="1:1" x14ac:dyDescent="0.35">
      <c r="A72" s="1">
        <v>45523</v>
      </c>
    </row>
    <row r="73" spans="1:1" x14ac:dyDescent="0.35">
      <c r="A73" s="1">
        <v>45524</v>
      </c>
    </row>
    <row r="74" spans="1:1" x14ac:dyDescent="0.35">
      <c r="A74" s="1">
        <v>45525</v>
      </c>
    </row>
    <row r="75" spans="1:1" x14ac:dyDescent="0.35">
      <c r="A75" s="1">
        <v>45526</v>
      </c>
    </row>
    <row r="76" spans="1:1" x14ac:dyDescent="0.35">
      <c r="A76" s="1">
        <v>45527</v>
      </c>
    </row>
    <row r="77" spans="1:1" x14ac:dyDescent="0.35">
      <c r="A77" s="1">
        <v>45528</v>
      </c>
    </row>
    <row r="78" spans="1:1" x14ac:dyDescent="0.35">
      <c r="A78" s="1">
        <v>45529</v>
      </c>
    </row>
    <row r="79" spans="1:1" x14ac:dyDescent="0.35">
      <c r="A79" s="1">
        <v>45530</v>
      </c>
    </row>
    <row r="80" spans="1:1" x14ac:dyDescent="0.35">
      <c r="A80" s="1">
        <v>45531</v>
      </c>
    </row>
    <row r="81" spans="1:1" x14ac:dyDescent="0.35">
      <c r="A81" s="1">
        <v>45532</v>
      </c>
    </row>
    <row r="82" spans="1:1" x14ac:dyDescent="0.35">
      <c r="A82" s="1">
        <v>45533</v>
      </c>
    </row>
    <row r="83" spans="1:1" x14ac:dyDescent="0.35">
      <c r="A83" s="1">
        <v>45534</v>
      </c>
    </row>
    <row r="84" spans="1:1" x14ac:dyDescent="0.35">
      <c r="A84" s="1">
        <v>45535</v>
      </c>
    </row>
    <row r="85" spans="1:1" x14ac:dyDescent="0.35">
      <c r="A85" s="1">
        <v>45536</v>
      </c>
    </row>
    <row r="86" spans="1:1" x14ac:dyDescent="0.35">
      <c r="A86" s="1">
        <v>45537</v>
      </c>
    </row>
    <row r="87" spans="1:1" x14ac:dyDescent="0.35">
      <c r="A87" s="1">
        <v>45538</v>
      </c>
    </row>
    <row r="88" spans="1:1" x14ac:dyDescent="0.35">
      <c r="A88" s="1">
        <v>45539</v>
      </c>
    </row>
    <row r="89" spans="1:1" x14ac:dyDescent="0.35">
      <c r="A89" s="1">
        <v>45540</v>
      </c>
    </row>
    <row r="90" spans="1:1" x14ac:dyDescent="0.35">
      <c r="A90" s="1">
        <v>45541</v>
      </c>
    </row>
    <row r="91" spans="1:1" x14ac:dyDescent="0.35">
      <c r="A91" s="1">
        <v>45542</v>
      </c>
    </row>
    <row r="92" spans="1:1" x14ac:dyDescent="0.35">
      <c r="A92" s="1">
        <v>45543</v>
      </c>
    </row>
    <row r="93" spans="1:1" x14ac:dyDescent="0.35">
      <c r="A93" s="1">
        <v>45544</v>
      </c>
    </row>
    <row r="94" spans="1:1" x14ac:dyDescent="0.35">
      <c r="A94" s="1">
        <v>45545</v>
      </c>
    </row>
    <row r="95" spans="1:1" x14ac:dyDescent="0.35">
      <c r="A95" s="1">
        <v>45546</v>
      </c>
    </row>
    <row r="96" spans="1:1" x14ac:dyDescent="0.35">
      <c r="A96" s="1">
        <v>45547</v>
      </c>
    </row>
    <row r="97" spans="1:1" x14ac:dyDescent="0.35">
      <c r="A97" s="1">
        <v>45548</v>
      </c>
    </row>
    <row r="98" spans="1:1" x14ac:dyDescent="0.35">
      <c r="A98" s="1">
        <v>45549</v>
      </c>
    </row>
    <row r="99" spans="1:1" x14ac:dyDescent="0.35">
      <c r="A99" s="1">
        <v>45550</v>
      </c>
    </row>
    <row r="100" spans="1:1" x14ac:dyDescent="0.35">
      <c r="A100" s="1">
        <v>45551</v>
      </c>
    </row>
    <row r="101" spans="1:1" x14ac:dyDescent="0.35">
      <c r="A101" s="1">
        <v>45552</v>
      </c>
    </row>
    <row r="102" spans="1:1" x14ac:dyDescent="0.35">
      <c r="A102" s="1">
        <v>45553</v>
      </c>
    </row>
    <row r="103" spans="1:1" x14ac:dyDescent="0.35">
      <c r="A103" s="1">
        <v>45554</v>
      </c>
    </row>
    <row r="104" spans="1:1" x14ac:dyDescent="0.35">
      <c r="A104" s="1">
        <v>45555</v>
      </c>
    </row>
    <row r="105" spans="1:1" x14ac:dyDescent="0.35">
      <c r="A105" s="1">
        <v>45556</v>
      </c>
    </row>
    <row r="106" spans="1:1" x14ac:dyDescent="0.35">
      <c r="A106" s="1">
        <v>45557</v>
      </c>
    </row>
    <row r="107" spans="1:1" x14ac:dyDescent="0.35">
      <c r="A107" s="1">
        <v>45558</v>
      </c>
    </row>
    <row r="108" spans="1:1" x14ac:dyDescent="0.35">
      <c r="A108" s="1">
        <v>45559</v>
      </c>
    </row>
    <row r="109" spans="1:1" x14ac:dyDescent="0.35">
      <c r="A109" s="1">
        <v>45560</v>
      </c>
    </row>
    <row r="110" spans="1:1" x14ac:dyDescent="0.35">
      <c r="A110" s="1">
        <v>45561</v>
      </c>
    </row>
    <row r="111" spans="1:1" x14ac:dyDescent="0.35">
      <c r="A111" s="1">
        <v>45562</v>
      </c>
    </row>
    <row r="112" spans="1:1" x14ac:dyDescent="0.35">
      <c r="A112" s="1">
        <v>45563</v>
      </c>
    </row>
    <row r="113" spans="1:1" x14ac:dyDescent="0.35">
      <c r="A113" s="1">
        <v>45564</v>
      </c>
    </row>
    <row r="114" spans="1:1" x14ac:dyDescent="0.35">
      <c r="A114" s="1">
        <v>45565</v>
      </c>
    </row>
    <row r="115" spans="1:1" x14ac:dyDescent="0.35">
      <c r="A115" s="1">
        <v>45566</v>
      </c>
    </row>
    <row r="116" spans="1:1" x14ac:dyDescent="0.35">
      <c r="A116" s="1">
        <v>45567</v>
      </c>
    </row>
    <row r="117" spans="1:1" x14ac:dyDescent="0.35">
      <c r="A117" s="1">
        <v>45568</v>
      </c>
    </row>
    <row r="118" spans="1:1" x14ac:dyDescent="0.35">
      <c r="A118" s="1">
        <v>45569</v>
      </c>
    </row>
    <row r="119" spans="1:1" x14ac:dyDescent="0.35">
      <c r="A119" s="1">
        <v>45570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A61F5-B40A-4653-BA2C-2A177FF36387}">
  <dimension ref="A1:J20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0" sqref="F10"/>
    </sheetView>
  </sheetViews>
  <sheetFormatPr defaultRowHeight="14.5" x14ac:dyDescent="0.35"/>
  <cols>
    <col min="1" max="1" width="10.453125" customWidth="1"/>
    <col min="4" max="4" width="12.26953125" customWidth="1"/>
  </cols>
  <sheetData>
    <row r="1" spans="1:10" x14ac:dyDescent="0.35">
      <c r="A1" t="s">
        <v>1</v>
      </c>
      <c r="B1" t="s">
        <v>27</v>
      </c>
      <c r="C1" t="s">
        <v>26</v>
      </c>
      <c r="D1" t="s">
        <v>49</v>
      </c>
      <c r="E1" t="s">
        <v>30</v>
      </c>
      <c r="F1" t="s">
        <v>29</v>
      </c>
      <c r="G1" t="s">
        <v>44</v>
      </c>
      <c r="H1" t="s">
        <v>31</v>
      </c>
      <c r="I1" t="s">
        <v>32</v>
      </c>
      <c r="J1" t="s">
        <v>33</v>
      </c>
    </row>
    <row r="2" spans="1:10" x14ac:dyDescent="0.35">
      <c r="A2" s="1">
        <v>45453</v>
      </c>
      <c r="B2" t="s">
        <v>28</v>
      </c>
    </row>
    <row r="3" spans="1:10" x14ac:dyDescent="0.35">
      <c r="A3" s="1">
        <v>45454</v>
      </c>
      <c r="B3" t="s">
        <v>28</v>
      </c>
    </row>
    <row r="4" spans="1:10" x14ac:dyDescent="0.35">
      <c r="A4" s="1">
        <v>45455</v>
      </c>
      <c r="B4" t="s">
        <v>28</v>
      </c>
    </row>
    <row r="5" spans="1:10" x14ac:dyDescent="0.35">
      <c r="A5" s="1">
        <v>45456</v>
      </c>
      <c r="B5" t="s">
        <v>28</v>
      </c>
    </row>
    <row r="6" spans="1:10" x14ac:dyDescent="0.35">
      <c r="A6" s="1">
        <v>45457</v>
      </c>
      <c r="B6" t="s">
        <v>28</v>
      </c>
    </row>
    <row r="7" spans="1:10" x14ac:dyDescent="0.35">
      <c r="A7" s="1">
        <v>45458</v>
      </c>
      <c r="B7" t="s">
        <v>28</v>
      </c>
    </row>
    <row r="8" spans="1:10" x14ac:dyDescent="0.35">
      <c r="A8" s="1">
        <v>45459</v>
      </c>
      <c r="B8" t="s">
        <v>28</v>
      </c>
    </row>
    <row r="9" spans="1:10" x14ac:dyDescent="0.35">
      <c r="A9" s="1">
        <v>45460</v>
      </c>
      <c r="B9" t="s">
        <v>28</v>
      </c>
    </row>
    <row r="10" spans="1:10" x14ac:dyDescent="0.35">
      <c r="A10" s="1">
        <v>45461</v>
      </c>
      <c r="B10" t="s">
        <v>28</v>
      </c>
    </row>
    <row r="11" spans="1:10" x14ac:dyDescent="0.35">
      <c r="A11" s="1">
        <v>45462</v>
      </c>
      <c r="B11" t="s">
        <v>28</v>
      </c>
    </row>
    <row r="12" spans="1:10" x14ac:dyDescent="0.35">
      <c r="A12" s="1">
        <v>45463</v>
      </c>
      <c r="B12" t="s">
        <v>28</v>
      </c>
    </row>
    <row r="13" spans="1:10" x14ac:dyDescent="0.35">
      <c r="A13" s="1">
        <v>45464</v>
      </c>
      <c r="B13" t="s">
        <v>28</v>
      </c>
    </row>
    <row r="14" spans="1:10" x14ac:dyDescent="0.35">
      <c r="A14" s="1">
        <v>45465</v>
      </c>
      <c r="B14" t="s">
        <v>28</v>
      </c>
    </row>
    <row r="15" spans="1:10" x14ac:dyDescent="0.35">
      <c r="A15" s="1">
        <v>45466</v>
      </c>
      <c r="B15" t="s">
        <v>28</v>
      </c>
    </row>
    <row r="16" spans="1:10" x14ac:dyDescent="0.35">
      <c r="A16" s="1">
        <v>45467</v>
      </c>
      <c r="B16" t="s">
        <v>28</v>
      </c>
    </row>
    <row r="17" spans="1:2" x14ac:dyDescent="0.35">
      <c r="A17" s="1">
        <v>45468</v>
      </c>
      <c r="B17" t="s">
        <v>28</v>
      </c>
    </row>
    <row r="18" spans="1:2" x14ac:dyDescent="0.35">
      <c r="A18" s="1">
        <v>45469</v>
      </c>
      <c r="B18" t="s">
        <v>28</v>
      </c>
    </row>
    <row r="19" spans="1:2" x14ac:dyDescent="0.35">
      <c r="A19" s="1">
        <v>45470</v>
      </c>
      <c r="B19" t="s">
        <v>28</v>
      </c>
    </row>
    <row r="20" spans="1:2" x14ac:dyDescent="0.35">
      <c r="A20" s="1">
        <v>45471</v>
      </c>
      <c r="B20" t="s">
        <v>28</v>
      </c>
    </row>
    <row r="21" spans="1:2" x14ac:dyDescent="0.35">
      <c r="A21" s="1">
        <v>45472</v>
      </c>
      <c r="B21" t="s">
        <v>28</v>
      </c>
    </row>
    <row r="22" spans="1:2" x14ac:dyDescent="0.35">
      <c r="A22" s="1">
        <v>45473</v>
      </c>
      <c r="B22" t="s">
        <v>28</v>
      </c>
    </row>
    <row r="23" spans="1:2" x14ac:dyDescent="0.35">
      <c r="A23" s="1">
        <v>45474</v>
      </c>
      <c r="B23" t="s">
        <v>28</v>
      </c>
    </row>
    <row r="24" spans="1:2" x14ac:dyDescent="0.35">
      <c r="A24" s="1">
        <v>45475</v>
      </c>
      <c r="B24" t="s">
        <v>28</v>
      </c>
    </row>
    <row r="25" spans="1:2" x14ac:dyDescent="0.35">
      <c r="A25" s="1">
        <v>45476</v>
      </c>
      <c r="B25" t="s">
        <v>28</v>
      </c>
    </row>
    <row r="26" spans="1:2" x14ac:dyDescent="0.35">
      <c r="A26" s="1">
        <v>45477</v>
      </c>
      <c r="B26" t="s">
        <v>28</v>
      </c>
    </row>
    <row r="27" spans="1:2" x14ac:dyDescent="0.35">
      <c r="A27" s="1">
        <v>45478</v>
      </c>
      <c r="B27" t="s">
        <v>28</v>
      </c>
    </row>
    <row r="28" spans="1:2" x14ac:dyDescent="0.35">
      <c r="A28" s="1">
        <v>45479</v>
      </c>
      <c r="B28" t="s">
        <v>28</v>
      </c>
    </row>
    <row r="29" spans="1:2" x14ac:dyDescent="0.35">
      <c r="A29" s="1">
        <v>45480</v>
      </c>
      <c r="B29" t="s">
        <v>28</v>
      </c>
    </row>
    <row r="30" spans="1:2" x14ac:dyDescent="0.35">
      <c r="A30" s="1">
        <v>45481</v>
      </c>
      <c r="B30" t="s">
        <v>28</v>
      </c>
    </row>
    <row r="31" spans="1:2" x14ac:dyDescent="0.35">
      <c r="A31" s="1">
        <v>45482</v>
      </c>
      <c r="B31" t="s">
        <v>28</v>
      </c>
    </row>
    <row r="32" spans="1:2" x14ac:dyDescent="0.35">
      <c r="A32" s="1">
        <v>45483</v>
      </c>
      <c r="B32" t="s">
        <v>28</v>
      </c>
    </row>
    <row r="33" spans="1:2" x14ac:dyDescent="0.35">
      <c r="A33" s="1">
        <v>45484</v>
      </c>
      <c r="B33" t="s">
        <v>28</v>
      </c>
    </row>
    <row r="34" spans="1:2" x14ac:dyDescent="0.35">
      <c r="A34" s="1">
        <v>45485</v>
      </c>
      <c r="B34" t="s">
        <v>28</v>
      </c>
    </row>
    <row r="35" spans="1:2" x14ac:dyDescent="0.35">
      <c r="A35" s="1">
        <v>45486</v>
      </c>
      <c r="B35" t="s">
        <v>28</v>
      </c>
    </row>
    <row r="36" spans="1:2" x14ac:dyDescent="0.35">
      <c r="A36" s="1">
        <v>45487</v>
      </c>
      <c r="B36" t="s">
        <v>28</v>
      </c>
    </row>
    <row r="37" spans="1:2" x14ac:dyDescent="0.35">
      <c r="A37" s="1">
        <v>45488</v>
      </c>
      <c r="B37" t="s">
        <v>28</v>
      </c>
    </row>
    <row r="38" spans="1:2" x14ac:dyDescent="0.35">
      <c r="A38" s="1">
        <v>45489</v>
      </c>
      <c r="B38" t="s">
        <v>28</v>
      </c>
    </row>
    <row r="39" spans="1:2" x14ac:dyDescent="0.35">
      <c r="A39" s="1">
        <v>45490</v>
      </c>
      <c r="B39" t="s">
        <v>28</v>
      </c>
    </row>
    <row r="40" spans="1:2" x14ac:dyDescent="0.35">
      <c r="A40" s="1">
        <v>45491</v>
      </c>
      <c r="B40" t="s">
        <v>28</v>
      </c>
    </row>
    <row r="41" spans="1:2" x14ac:dyDescent="0.35">
      <c r="A41" s="1">
        <v>45492</v>
      </c>
      <c r="B41" t="s">
        <v>28</v>
      </c>
    </row>
    <row r="42" spans="1:2" x14ac:dyDescent="0.35">
      <c r="A42" s="1">
        <v>45493</v>
      </c>
      <c r="B42" t="s">
        <v>28</v>
      </c>
    </row>
    <row r="43" spans="1:2" x14ac:dyDescent="0.35">
      <c r="A43" s="1">
        <v>45494</v>
      </c>
      <c r="B43" t="s">
        <v>28</v>
      </c>
    </row>
    <row r="44" spans="1:2" x14ac:dyDescent="0.35">
      <c r="A44" s="1">
        <v>45495</v>
      </c>
      <c r="B44" t="s">
        <v>28</v>
      </c>
    </row>
    <row r="45" spans="1:2" x14ac:dyDescent="0.35">
      <c r="A45" s="1">
        <v>45496</v>
      </c>
      <c r="B45" t="s">
        <v>28</v>
      </c>
    </row>
    <row r="46" spans="1:2" x14ac:dyDescent="0.35">
      <c r="A46" s="1">
        <v>45497</v>
      </c>
      <c r="B46" t="s">
        <v>28</v>
      </c>
    </row>
    <row r="47" spans="1:2" x14ac:dyDescent="0.35">
      <c r="A47" s="1">
        <v>45498</v>
      </c>
      <c r="B47" t="s">
        <v>28</v>
      </c>
    </row>
    <row r="48" spans="1:2" x14ac:dyDescent="0.35">
      <c r="A48" s="1">
        <v>45499</v>
      </c>
      <c r="B48" t="s">
        <v>28</v>
      </c>
    </row>
    <row r="49" spans="1:2" x14ac:dyDescent="0.35">
      <c r="A49" s="1">
        <v>45500</v>
      </c>
      <c r="B49" t="s">
        <v>28</v>
      </c>
    </row>
    <row r="50" spans="1:2" x14ac:dyDescent="0.35">
      <c r="A50" s="1">
        <v>45501</v>
      </c>
      <c r="B50" t="s">
        <v>28</v>
      </c>
    </row>
    <row r="51" spans="1:2" x14ac:dyDescent="0.35">
      <c r="A51" s="1">
        <v>45502</v>
      </c>
      <c r="B51" t="s">
        <v>28</v>
      </c>
    </row>
    <row r="52" spans="1:2" x14ac:dyDescent="0.35">
      <c r="A52" s="1">
        <v>45503</v>
      </c>
      <c r="B52" t="s">
        <v>28</v>
      </c>
    </row>
    <row r="53" spans="1:2" x14ac:dyDescent="0.35">
      <c r="A53" s="1">
        <v>45504</v>
      </c>
      <c r="B53" t="s">
        <v>28</v>
      </c>
    </row>
    <row r="54" spans="1:2" x14ac:dyDescent="0.35">
      <c r="A54" s="1">
        <v>45505</v>
      </c>
      <c r="B54" t="s">
        <v>28</v>
      </c>
    </row>
    <row r="55" spans="1:2" x14ac:dyDescent="0.35">
      <c r="A55" s="1">
        <v>45506</v>
      </c>
      <c r="B55" t="s">
        <v>28</v>
      </c>
    </row>
    <row r="56" spans="1:2" x14ac:dyDescent="0.35">
      <c r="A56" s="1">
        <v>45507</v>
      </c>
      <c r="B56" t="s">
        <v>28</v>
      </c>
    </row>
    <row r="57" spans="1:2" x14ac:dyDescent="0.35">
      <c r="A57" s="1">
        <v>45508</v>
      </c>
      <c r="B57" t="s">
        <v>28</v>
      </c>
    </row>
    <row r="58" spans="1:2" x14ac:dyDescent="0.35">
      <c r="A58" s="1">
        <v>45509</v>
      </c>
      <c r="B58" t="s">
        <v>28</v>
      </c>
    </row>
    <row r="59" spans="1:2" x14ac:dyDescent="0.35">
      <c r="A59" s="1">
        <v>45510</v>
      </c>
      <c r="B59" t="s">
        <v>28</v>
      </c>
    </row>
    <row r="60" spans="1:2" x14ac:dyDescent="0.35">
      <c r="A60" s="1">
        <v>45511</v>
      </c>
      <c r="B60" t="s">
        <v>28</v>
      </c>
    </row>
    <row r="61" spans="1:2" x14ac:dyDescent="0.35">
      <c r="A61" s="1">
        <v>45512</v>
      </c>
      <c r="B61" t="s">
        <v>28</v>
      </c>
    </row>
    <row r="62" spans="1:2" x14ac:dyDescent="0.35">
      <c r="A62" s="1">
        <v>45513</v>
      </c>
      <c r="B62" t="s">
        <v>28</v>
      </c>
    </row>
    <row r="63" spans="1:2" x14ac:dyDescent="0.35">
      <c r="A63" s="1">
        <v>45514</v>
      </c>
      <c r="B63" t="s">
        <v>28</v>
      </c>
    </row>
    <row r="64" spans="1:2" x14ac:dyDescent="0.35">
      <c r="A64" s="1">
        <v>45515</v>
      </c>
      <c r="B64" t="s">
        <v>28</v>
      </c>
    </row>
    <row r="65" spans="1:2" x14ac:dyDescent="0.35">
      <c r="A65" s="1">
        <v>45516</v>
      </c>
      <c r="B65" t="s">
        <v>28</v>
      </c>
    </row>
    <row r="66" spans="1:2" x14ac:dyDescent="0.35">
      <c r="A66" s="1">
        <v>45517</v>
      </c>
      <c r="B66" t="s">
        <v>28</v>
      </c>
    </row>
    <row r="67" spans="1:2" x14ac:dyDescent="0.35">
      <c r="A67" s="1">
        <v>45518</v>
      </c>
      <c r="B67" t="s">
        <v>28</v>
      </c>
    </row>
    <row r="68" spans="1:2" x14ac:dyDescent="0.35">
      <c r="A68" s="1">
        <v>45519</v>
      </c>
      <c r="B68" t="s">
        <v>28</v>
      </c>
    </row>
    <row r="69" spans="1:2" x14ac:dyDescent="0.35">
      <c r="A69" s="1">
        <v>45520</v>
      </c>
      <c r="B69" t="s">
        <v>28</v>
      </c>
    </row>
    <row r="70" spans="1:2" x14ac:dyDescent="0.35">
      <c r="A70" s="1">
        <v>45521</v>
      </c>
      <c r="B70" t="s">
        <v>28</v>
      </c>
    </row>
    <row r="71" spans="1:2" x14ac:dyDescent="0.35">
      <c r="A71" s="1">
        <v>45522</v>
      </c>
      <c r="B71" t="s">
        <v>28</v>
      </c>
    </row>
    <row r="72" spans="1:2" x14ac:dyDescent="0.35">
      <c r="A72" s="1">
        <v>45523</v>
      </c>
      <c r="B72" t="s">
        <v>28</v>
      </c>
    </row>
    <row r="73" spans="1:2" x14ac:dyDescent="0.35">
      <c r="A73" s="1">
        <v>45524</v>
      </c>
      <c r="B73" t="s">
        <v>28</v>
      </c>
    </row>
    <row r="74" spans="1:2" x14ac:dyDescent="0.35">
      <c r="A74" s="1">
        <v>45525</v>
      </c>
      <c r="B74" t="s">
        <v>28</v>
      </c>
    </row>
    <row r="75" spans="1:2" x14ac:dyDescent="0.35">
      <c r="A75" s="1">
        <v>45526</v>
      </c>
      <c r="B75" t="s">
        <v>28</v>
      </c>
    </row>
    <row r="76" spans="1:2" x14ac:dyDescent="0.35">
      <c r="A76" s="1">
        <v>45527</v>
      </c>
      <c r="B76" t="s">
        <v>28</v>
      </c>
    </row>
    <row r="77" spans="1:2" x14ac:dyDescent="0.35">
      <c r="A77" s="1">
        <v>45528</v>
      </c>
      <c r="B77" t="s">
        <v>28</v>
      </c>
    </row>
    <row r="78" spans="1:2" x14ac:dyDescent="0.35">
      <c r="A78" s="1">
        <v>45529</v>
      </c>
      <c r="B78" t="s">
        <v>28</v>
      </c>
    </row>
    <row r="79" spans="1:2" x14ac:dyDescent="0.35">
      <c r="A79" s="1">
        <v>45530</v>
      </c>
      <c r="B79" t="s">
        <v>28</v>
      </c>
    </row>
    <row r="80" spans="1:2" x14ac:dyDescent="0.35">
      <c r="A80" s="1">
        <v>45531</v>
      </c>
      <c r="B80" t="s">
        <v>28</v>
      </c>
    </row>
    <row r="81" spans="1:2" x14ac:dyDescent="0.35">
      <c r="A81" s="1">
        <v>45532</v>
      </c>
      <c r="B81" t="s">
        <v>28</v>
      </c>
    </row>
    <row r="82" spans="1:2" x14ac:dyDescent="0.35">
      <c r="A82" s="1">
        <v>45533</v>
      </c>
      <c r="B82" t="s">
        <v>28</v>
      </c>
    </row>
    <row r="83" spans="1:2" x14ac:dyDescent="0.35">
      <c r="A83" s="1">
        <v>45534</v>
      </c>
      <c r="B83" t="s">
        <v>28</v>
      </c>
    </row>
    <row r="84" spans="1:2" x14ac:dyDescent="0.35">
      <c r="A84" s="1">
        <v>45535</v>
      </c>
      <c r="B84" t="s">
        <v>28</v>
      </c>
    </row>
    <row r="85" spans="1:2" x14ac:dyDescent="0.35">
      <c r="A85" s="1">
        <v>45536</v>
      </c>
      <c r="B85" t="s">
        <v>28</v>
      </c>
    </row>
    <row r="86" spans="1:2" x14ac:dyDescent="0.35">
      <c r="A86" s="1">
        <v>45537</v>
      </c>
      <c r="B86" t="s">
        <v>28</v>
      </c>
    </row>
    <row r="87" spans="1:2" x14ac:dyDescent="0.35">
      <c r="A87" s="1">
        <v>45538</v>
      </c>
      <c r="B87" t="s">
        <v>28</v>
      </c>
    </row>
    <row r="88" spans="1:2" x14ac:dyDescent="0.35">
      <c r="A88" s="1">
        <v>45539</v>
      </c>
      <c r="B88" t="s">
        <v>28</v>
      </c>
    </row>
    <row r="89" spans="1:2" x14ac:dyDescent="0.35">
      <c r="A89" s="1">
        <v>45540</v>
      </c>
      <c r="B89" t="s">
        <v>28</v>
      </c>
    </row>
    <row r="90" spans="1:2" x14ac:dyDescent="0.35">
      <c r="A90" s="1">
        <v>45541</v>
      </c>
      <c r="B90" t="s">
        <v>28</v>
      </c>
    </row>
    <row r="91" spans="1:2" x14ac:dyDescent="0.35">
      <c r="A91" s="1">
        <v>45542</v>
      </c>
      <c r="B91" t="s">
        <v>28</v>
      </c>
    </row>
    <row r="92" spans="1:2" x14ac:dyDescent="0.35">
      <c r="A92" s="1">
        <v>45543</v>
      </c>
      <c r="B92" t="s">
        <v>28</v>
      </c>
    </row>
    <row r="93" spans="1:2" x14ac:dyDescent="0.35">
      <c r="A93" s="1">
        <v>45544</v>
      </c>
      <c r="B93" t="s">
        <v>28</v>
      </c>
    </row>
    <row r="94" spans="1:2" x14ac:dyDescent="0.35">
      <c r="A94" s="1">
        <v>45545</v>
      </c>
      <c r="B94" t="s">
        <v>28</v>
      </c>
    </row>
    <row r="95" spans="1:2" x14ac:dyDescent="0.35">
      <c r="A95" s="1">
        <v>45546</v>
      </c>
      <c r="B95" t="s">
        <v>28</v>
      </c>
    </row>
    <row r="96" spans="1:2" x14ac:dyDescent="0.35">
      <c r="A96" s="1">
        <v>45547</v>
      </c>
      <c r="B96" t="s">
        <v>28</v>
      </c>
    </row>
    <row r="97" spans="1:2" x14ac:dyDescent="0.35">
      <c r="A97" s="1">
        <v>45548</v>
      </c>
      <c r="B97" t="s">
        <v>28</v>
      </c>
    </row>
    <row r="98" spans="1:2" x14ac:dyDescent="0.35">
      <c r="A98" s="1">
        <v>45549</v>
      </c>
      <c r="B98" t="s">
        <v>28</v>
      </c>
    </row>
    <row r="99" spans="1:2" x14ac:dyDescent="0.35">
      <c r="A99" s="1">
        <v>45550</v>
      </c>
      <c r="B99" t="s">
        <v>28</v>
      </c>
    </row>
    <row r="100" spans="1:2" x14ac:dyDescent="0.35">
      <c r="A100" s="1">
        <v>45551</v>
      </c>
      <c r="B100" t="s">
        <v>28</v>
      </c>
    </row>
    <row r="101" spans="1:2" x14ac:dyDescent="0.35">
      <c r="A101" s="1">
        <v>45552</v>
      </c>
      <c r="B101" t="s">
        <v>28</v>
      </c>
    </row>
    <row r="102" spans="1:2" x14ac:dyDescent="0.35">
      <c r="A102" s="1">
        <v>45553</v>
      </c>
      <c r="B102" t="s">
        <v>28</v>
      </c>
    </row>
    <row r="103" spans="1:2" x14ac:dyDescent="0.35">
      <c r="A103" s="1">
        <v>45554</v>
      </c>
      <c r="B103" t="s">
        <v>28</v>
      </c>
    </row>
    <row r="104" spans="1:2" x14ac:dyDescent="0.35">
      <c r="A104" s="1">
        <v>45453</v>
      </c>
      <c r="B104" t="s">
        <v>34</v>
      </c>
    </row>
    <row r="105" spans="1:2" x14ac:dyDescent="0.35">
      <c r="A105" s="1">
        <v>45454</v>
      </c>
      <c r="B105" t="s">
        <v>34</v>
      </c>
    </row>
    <row r="106" spans="1:2" x14ac:dyDescent="0.35">
      <c r="A106" s="1">
        <v>45455</v>
      </c>
      <c r="B106" t="s">
        <v>34</v>
      </c>
    </row>
    <row r="107" spans="1:2" x14ac:dyDescent="0.35">
      <c r="A107" s="1">
        <v>45456</v>
      </c>
      <c r="B107" t="s">
        <v>34</v>
      </c>
    </row>
    <row r="108" spans="1:2" x14ac:dyDescent="0.35">
      <c r="A108" s="1">
        <v>45457</v>
      </c>
      <c r="B108" t="s">
        <v>34</v>
      </c>
    </row>
    <row r="109" spans="1:2" x14ac:dyDescent="0.35">
      <c r="A109" s="1">
        <v>45458</v>
      </c>
      <c r="B109" t="s">
        <v>34</v>
      </c>
    </row>
    <row r="110" spans="1:2" x14ac:dyDescent="0.35">
      <c r="A110" s="1">
        <v>45459</v>
      </c>
      <c r="B110" t="s">
        <v>34</v>
      </c>
    </row>
    <row r="111" spans="1:2" x14ac:dyDescent="0.35">
      <c r="A111" s="1">
        <v>45460</v>
      </c>
      <c r="B111" t="s">
        <v>34</v>
      </c>
    </row>
    <row r="112" spans="1:2" x14ac:dyDescent="0.35">
      <c r="A112" s="1">
        <v>45461</v>
      </c>
      <c r="B112" t="s">
        <v>34</v>
      </c>
    </row>
    <row r="113" spans="1:2" x14ac:dyDescent="0.35">
      <c r="A113" s="1">
        <v>45462</v>
      </c>
      <c r="B113" t="s">
        <v>34</v>
      </c>
    </row>
    <row r="114" spans="1:2" x14ac:dyDescent="0.35">
      <c r="A114" s="1">
        <v>45463</v>
      </c>
      <c r="B114" t="s">
        <v>34</v>
      </c>
    </row>
    <row r="115" spans="1:2" x14ac:dyDescent="0.35">
      <c r="A115" s="1">
        <v>45464</v>
      </c>
      <c r="B115" t="s">
        <v>34</v>
      </c>
    </row>
    <row r="116" spans="1:2" x14ac:dyDescent="0.35">
      <c r="A116" s="1">
        <v>45465</v>
      </c>
      <c r="B116" t="s">
        <v>34</v>
      </c>
    </row>
    <row r="117" spans="1:2" x14ac:dyDescent="0.35">
      <c r="A117" s="1">
        <v>45466</v>
      </c>
      <c r="B117" t="s">
        <v>34</v>
      </c>
    </row>
    <row r="118" spans="1:2" x14ac:dyDescent="0.35">
      <c r="A118" s="1">
        <v>45467</v>
      </c>
      <c r="B118" t="s">
        <v>34</v>
      </c>
    </row>
    <row r="119" spans="1:2" x14ac:dyDescent="0.35">
      <c r="A119" s="1">
        <v>45468</v>
      </c>
      <c r="B119" t="s">
        <v>34</v>
      </c>
    </row>
    <row r="120" spans="1:2" x14ac:dyDescent="0.35">
      <c r="A120" s="1">
        <v>45469</v>
      </c>
      <c r="B120" t="s">
        <v>34</v>
      </c>
    </row>
    <row r="121" spans="1:2" x14ac:dyDescent="0.35">
      <c r="A121" s="1">
        <v>45470</v>
      </c>
      <c r="B121" t="s">
        <v>34</v>
      </c>
    </row>
    <row r="122" spans="1:2" x14ac:dyDescent="0.35">
      <c r="A122" s="1">
        <v>45471</v>
      </c>
      <c r="B122" t="s">
        <v>34</v>
      </c>
    </row>
    <row r="123" spans="1:2" x14ac:dyDescent="0.35">
      <c r="A123" s="1">
        <v>45472</v>
      </c>
      <c r="B123" t="s">
        <v>34</v>
      </c>
    </row>
    <row r="124" spans="1:2" x14ac:dyDescent="0.35">
      <c r="A124" s="1">
        <v>45473</v>
      </c>
      <c r="B124" t="s">
        <v>34</v>
      </c>
    </row>
    <row r="125" spans="1:2" x14ac:dyDescent="0.35">
      <c r="A125" s="1">
        <v>45474</v>
      </c>
      <c r="B125" t="s">
        <v>34</v>
      </c>
    </row>
    <row r="126" spans="1:2" x14ac:dyDescent="0.35">
      <c r="A126" s="1">
        <v>45475</v>
      </c>
      <c r="B126" t="s">
        <v>34</v>
      </c>
    </row>
    <row r="127" spans="1:2" x14ac:dyDescent="0.35">
      <c r="A127" s="1">
        <v>45476</v>
      </c>
      <c r="B127" t="s">
        <v>34</v>
      </c>
    </row>
    <row r="128" spans="1:2" x14ac:dyDescent="0.35">
      <c r="A128" s="1">
        <v>45477</v>
      </c>
      <c r="B128" t="s">
        <v>34</v>
      </c>
    </row>
    <row r="129" spans="1:2" x14ac:dyDescent="0.35">
      <c r="A129" s="1">
        <v>45478</v>
      </c>
      <c r="B129" t="s">
        <v>34</v>
      </c>
    </row>
    <row r="130" spans="1:2" x14ac:dyDescent="0.35">
      <c r="A130" s="1">
        <v>45479</v>
      </c>
      <c r="B130" t="s">
        <v>34</v>
      </c>
    </row>
    <row r="131" spans="1:2" x14ac:dyDescent="0.35">
      <c r="A131" s="1">
        <v>45480</v>
      </c>
      <c r="B131" t="s">
        <v>34</v>
      </c>
    </row>
    <row r="132" spans="1:2" x14ac:dyDescent="0.35">
      <c r="A132" s="1">
        <v>45481</v>
      </c>
      <c r="B132" t="s">
        <v>34</v>
      </c>
    </row>
    <row r="133" spans="1:2" x14ac:dyDescent="0.35">
      <c r="A133" s="1">
        <v>45482</v>
      </c>
      <c r="B133" t="s">
        <v>34</v>
      </c>
    </row>
    <row r="134" spans="1:2" x14ac:dyDescent="0.35">
      <c r="A134" s="1">
        <v>45483</v>
      </c>
      <c r="B134" t="s">
        <v>34</v>
      </c>
    </row>
    <row r="135" spans="1:2" x14ac:dyDescent="0.35">
      <c r="A135" s="1">
        <v>45484</v>
      </c>
      <c r="B135" t="s">
        <v>34</v>
      </c>
    </row>
    <row r="136" spans="1:2" x14ac:dyDescent="0.35">
      <c r="A136" s="1">
        <v>45485</v>
      </c>
      <c r="B136" t="s">
        <v>34</v>
      </c>
    </row>
    <row r="137" spans="1:2" x14ac:dyDescent="0.35">
      <c r="A137" s="1">
        <v>45486</v>
      </c>
      <c r="B137" t="s">
        <v>34</v>
      </c>
    </row>
    <row r="138" spans="1:2" x14ac:dyDescent="0.35">
      <c r="A138" s="1">
        <v>45487</v>
      </c>
      <c r="B138" t="s">
        <v>34</v>
      </c>
    </row>
    <row r="139" spans="1:2" x14ac:dyDescent="0.35">
      <c r="A139" s="1">
        <v>45488</v>
      </c>
      <c r="B139" t="s">
        <v>34</v>
      </c>
    </row>
    <row r="140" spans="1:2" x14ac:dyDescent="0.35">
      <c r="A140" s="1">
        <v>45489</v>
      </c>
      <c r="B140" t="s">
        <v>34</v>
      </c>
    </row>
    <row r="141" spans="1:2" x14ac:dyDescent="0.35">
      <c r="A141" s="1">
        <v>45490</v>
      </c>
      <c r="B141" t="s">
        <v>34</v>
      </c>
    </row>
    <row r="142" spans="1:2" x14ac:dyDescent="0.35">
      <c r="A142" s="1">
        <v>45491</v>
      </c>
      <c r="B142" t="s">
        <v>34</v>
      </c>
    </row>
    <row r="143" spans="1:2" x14ac:dyDescent="0.35">
      <c r="A143" s="1">
        <v>45492</v>
      </c>
      <c r="B143" t="s">
        <v>34</v>
      </c>
    </row>
    <row r="144" spans="1:2" x14ac:dyDescent="0.35">
      <c r="A144" s="1">
        <v>45493</v>
      </c>
      <c r="B144" t="s">
        <v>34</v>
      </c>
    </row>
    <row r="145" spans="1:4" x14ac:dyDescent="0.35">
      <c r="A145" s="1">
        <v>45494</v>
      </c>
      <c r="B145" t="s">
        <v>34</v>
      </c>
    </row>
    <row r="146" spans="1:4" x14ac:dyDescent="0.35">
      <c r="A146" s="1">
        <v>45495</v>
      </c>
      <c r="B146" t="s">
        <v>34</v>
      </c>
    </row>
    <row r="147" spans="1:4" x14ac:dyDescent="0.35">
      <c r="A147" s="1">
        <v>45496</v>
      </c>
      <c r="B147" t="s">
        <v>34</v>
      </c>
    </row>
    <row r="148" spans="1:4" x14ac:dyDescent="0.35">
      <c r="A148" s="1">
        <v>45497</v>
      </c>
      <c r="B148" t="s">
        <v>34</v>
      </c>
    </row>
    <row r="149" spans="1:4" x14ac:dyDescent="0.35">
      <c r="A149" s="1">
        <v>45498</v>
      </c>
      <c r="B149" t="s">
        <v>34</v>
      </c>
    </row>
    <row r="150" spans="1:4" x14ac:dyDescent="0.35">
      <c r="A150" s="1">
        <v>45499</v>
      </c>
      <c r="B150" t="s">
        <v>34</v>
      </c>
    </row>
    <row r="151" spans="1:4" x14ac:dyDescent="0.35">
      <c r="A151" s="1">
        <v>45500</v>
      </c>
      <c r="B151" t="s">
        <v>34</v>
      </c>
    </row>
    <row r="152" spans="1:4" x14ac:dyDescent="0.35">
      <c r="A152" s="1">
        <v>45501</v>
      </c>
      <c r="B152" t="s">
        <v>34</v>
      </c>
    </row>
    <row r="153" spans="1:4" x14ac:dyDescent="0.35">
      <c r="A153" s="1">
        <v>45502</v>
      </c>
      <c r="B153" t="s">
        <v>34</v>
      </c>
    </row>
    <row r="154" spans="1:4" x14ac:dyDescent="0.35">
      <c r="A154" s="1">
        <v>45503</v>
      </c>
      <c r="B154" t="s">
        <v>34</v>
      </c>
    </row>
    <row r="155" spans="1:4" x14ac:dyDescent="0.35">
      <c r="A155" s="1">
        <v>45504</v>
      </c>
      <c r="B155" t="s">
        <v>34</v>
      </c>
    </row>
    <row r="156" spans="1:4" x14ac:dyDescent="0.35">
      <c r="A156" s="1">
        <v>45505</v>
      </c>
      <c r="B156" t="s">
        <v>34</v>
      </c>
    </row>
    <row r="157" spans="1:4" x14ac:dyDescent="0.35">
      <c r="A157" s="1">
        <v>45506</v>
      </c>
      <c r="B157" t="s">
        <v>34</v>
      </c>
    </row>
    <row r="158" spans="1:4" x14ac:dyDescent="0.35">
      <c r="A158" s="1">
        <v>45507</v>
      </c>
      <c r="B158" t="s">
        <v>34</v>
      </c>
      <c r="C158" s="3"/>
      <c r="D158" s="3"/>
    </row>
    <row r="159" spans="1:4" x14ac:dyDescent="0.35">
      <c r="A159" s="1">
        <v>45508</v>
      </c>
      <c r="B159" t="s">
        <v>34</v>
      </c>
    </row>
    <row r="160" spans="1:4" x14ac:dyDescent="0.35">
      <c r="A160" s="1">
        <v>45509</v>
      </c>
      <c r="B160" t="s">
        <v>34</v>
      </c>
    </row>
    <row r="161" spans="1:2" x14ac:dyDescent="0.35">
      <c r="A161" s="1">
        <v>45510</v>
      </c>
      <c r="B161" t="s">
        <v>34</v>
      </c>
    </row>
    <row r="162" spans="1:2" x14ac:dyDescent="0.35">
      <c r="A162" s="1">
        <v>45511</v>
      </c>
      <c r="B162" t="s">
        <v>34</v>
      </c>
    </row>
    <row r="163" spans="1:2" x14ac:dyDescent="0.35">
      <c r="A163" s="1">
        <v>45512</v>
      </c>
      <c r="B163" t="s">
        <v>34</v>
      </c>
    </row>
    <row r="164" spans="1:2" x14ac:dyDescent="0.35">
      <c r="A164" s="1">
        <v>45513</v>
      </c>
      <c r="B164" t="s">
        <v>34</v>
      </c>
    </row>
    <row r="165" spans="1:2" x14ac:dyDescent="0.35">
      <c r="A165" s="1">
        <v>45514</v>
      </c>
      <c r="B165" t="s">
        <v>34</v>
      </c>
    </row>
    <row r="166" spans="1:2" x14ac:dyDescent="0.35">
      <c r="A166" s="1">
        <v>45515</v>
      </c>
      <c r="B166" t="s">
        <v>34</v>
      </c>
    </row>
    <row r="167" spans="1:2" x14ac:dyDescent="0.35">
      <c r="A167" s="1">
        <v>45516</v>
      </c>
      <c r="B167" t="s">
        <v>34</v>
      </c>
    </row>
    <row r="168" spans="1:2" x14ac:dyDescent="0.35">
      <c r="A168" s="1">
        <v>45517</v>
      </c>
      <c r="B168" t="s">
        <v>34</v>
      </c>
    </row>
    <row r="169" spans="1:2" x14ac:dyDescent="0.35">
      <c r="A169" s="1">
        <v>45518</v>
      </c>
      <c r="B169" t="s">
        <v>34</v>
      </c>
    </row>
    <row r="170" spans="1:2" x14ac:dyDescent="0.35">
      <c r="A170" s="1">
        <v>45519</v>
      </c>
      <c r="B170" t="s">
        <v>34</v>
      </c>
    </row>
    <row r="171" spans="1:2" x14ac:dyDescent="0.35">
      <c r="A171" s="1">
        <v>45520</v>
      </c>
      <c r="B171" t="s">
        <v>34</v>
      </c>
    </row>
    <row r="172" spans="1:2" x14ac:dyDescent="0.35">
      <c r="A172" s="1">
        <v>45521</v>
      </c>
      <c r="B172" t="s">
        <v>34</v>
      </c>
    </row>
    <row r="173" spans="1:2" x14ac:dyDescent="0.35">
      <c r="A173" s="1">
        <v>45522</v>
      </c>
      <c r="B173" t="s">
        <v>34</v>
      </c>
    </row>
    <row r="174" spans="1:2" x14ac:dyDescent="0.35">
      <c r="A174" s="1">
        <v>45523</v>
      </c>
      <c r="B174" t="s">
        <v>34</v>
      </c>
    </row>
    <row r="175" spans="1:2" x14ac:dyDescent="0.35">
      <c r="A175" s="1">
        <v>45524</v>
      </c>
      <c r="B175" t="s">
        <v>34</v>
      </c>
    </row>
    <row r="176" spans="1:2" x14ac:dyDescent="0.35">
      <c r="A176" s="1">
        <v>45525</v>
      </c>
      <c r="B176" t="s">
        <v>34</v>
      </c>
    </row>
    <row r="177" spans="1:2" x14ac:dyDescent="0.35">
      <c r="A177" s="1">
        <v>45526</v>
      </c>
      <c r="B177" t="s">
        <v>34</v>
      </c>
    </row>
    <row r="178" spans="1:2" x14ac:dyDescent="0.35">
      <c r="A178" s="1">
        <v>45527</v>
      </c>
      <c r="B178" t="s">
        <v>34</v>
      </c>
    </row>
    <row r="179" spans="1:2" x14ac:dyDescent="0.35">
      <c r="A179" s="1">
        <v>45528</v>
      </c>
      <c r="B179" t="s">
        <v>34</v>
      </c>
    </row>
    <row r="180" spans="1:2" x14ac:dyDescent="0.35">
      <c r="A180" s="1">
        <v>45529</v>
      </c>
      <c r="B180" t="s">
        <v>34</v>
      </c>
    </row>
    <row r="181" spans="1:2" x14ac:dyDescent="0.35">
      <c r="A181" s="1">
        <v>45530</v>
      </c>
      <c r="B181" t="s">
        <v>34</v>
      </c>
    </row>
    <row r="182" spans="1:2" x14ac:dyDescent="0.35">
      <c r="A182" s="1">
        <v>45531</v>
      </c>
      <c r="B182" t="s">
        <v>34</v>
      </c>
    </row>
    <row r="183" spans="1:2" x14ac:dyDescent="0.35">
      <c r="A183" s="1">
        <v>45532</v>
      </c>
      <c r="B183" t="s">
        <v>34</v>
      </c>
    </row>
    <row r="184" spans="1:2" x14ac:dyDescent="0.35">
      <c r="A184" s="1">
        <v>45533</v>
      </c>
      <c r="B184" t="s">
        <v>34</v>
      </c>
    </row>
    <row r="185" spans="1:2" x14ac:dyDescent="0.35">
      <c r="A185" s="1">
        <v>45534</v>
      </c>
      <c r="B185" t="s">
        <v>34</v>
      </c>
    </row>
    <row r="186" spans="1:2" x14ac:dyDescent="0.35">
      <c r="A186" s="1">
        <v>45535</v>
      </c>
      <c r="B186" t="s">
        <v>34</v>
      </c>
    </row>
    <row r="187" spans="1:2" x14ac:dyDescent="0.35">
      <c r="A187" s="1">
        <v>45536</v>
      </c>
      <c r="B187" t="s">
        <v>34</v>
      </c>
    </row>
    <row r="188" spans="1:2" x14ac:dyDescent="0.35">
      <c r="A188" s="1">
        <v>45537</v>
      </c>
      <c r="B188" t="s">
        <v>34</v>
      </c>
    </row>
    <row r="189" spans="1:2" x14ac:dyDescent="0.35">
      <c r="A189" s="1">
        <v>45538</v>
      </c>
      <c r="B189" t="s">
        <v>34</v>
      </c>
    </row>
    <row r="190" spans="1:2" x14ac:dyDescent="0.35">
      <c r="A190" s="1">
        <v>45539</v>
      </c>
      <c r="B190" t="s">
        <v>34</v>
      </c>
    </row>
    <row r="191" spans="1:2" x14ac:dyDescent="0.35">
      <c r="A191" s="1">
        <v>45540</v>
      </c>
      <c r="B191" t="s">
        <v>34</v>
      </c>
    </row>
    <row r="192" spans="1:2" x14ac:dyDescent="0.35">
      <c r="A192" s="1">
        <v>45541</v>
      </c>
      <c r="B192" t="s">
        <v>34</v>
      </c>
    </row>
    <row r="193" spans="1:2" x14ac:dyDescent="0.35">
      <c r="A193" s="1">
        <v>45542</v>
      </c>
      <c r="B193" t="s">
        <v>34</v>
      </c>
    </row>
    <row r="194" spans="1:2" x14ac:dyDescent="0.35">
      <c r="A194" s="1">
        <v>45543</v>
      </c>
      <c r="B194" t="s">
        <v>34</v>
      </c>
    </row>
    <row r="195" spans="1:2" x14ac:dyDescent="0.35">
      <c r="A195" s="1">
        <v>45544</v>
      </c>
      <c r="B195" t="s">
        <v>34</v>
      </c>
    </row>
    <row r="196" spans="1:2" x14ac:dyDescent="0.35">
      <c r="A196" s="1">
        <v>45545</v>
      </c>
      <c r="B196" t="s">
        <v>34</v>
      </c>
    </row>
    <row r="197" spans="1:2" x14ac:dyDescent="0.35">
      <c r="A197" s="1">
        <v>45546</v>
      </c>
      <c r="B197" t="s">
        <v>34</v>
      </c>
    </row>
    <row r="198" spans="1:2" x14ac:dyDescent="0.35">
      <c r="A198" s="1">
        <v>45547</v>
      </c>
      <c r="B198" t="s">
        <v>34</v>
      </c>
    </row>
    <row r="199" spans="1:2" x14ac:dyDescent="0.35">
      <c r="A199" s="1">
        <v>45548</v>
      </c>
      <c r="B199" t="s">
        <v>34</v>
      </c>
    </row>
    <row r="200" spans="1:2" x14ac:dyDescent="0.35">
      <c r="A200" s="1">
        <v>45549</v>
      </c>
      <c r="B200" t="s">
        <v>34</v>
      </c>
    </row>
    <row r="201" spans="1:2" x14ac:dyDescent="0.35">
      <c r="A201" s="1">
        <v>45550</v>
      </c>
      <c r="B201" t="s">
        <v>34</v>
      </c>
    </row>
    <row r="202" spans="1:2" x14ac:dyDescent="0.35">
      <c r="A202" s="1">
        <v>45551</v>
      </c>
      <c r="B202" t="s">
        <v>34</v>
      </c>
    </row>
    <row r="203" spans="1:2" x14ac:dyDescent="0.35">
      <c r="A203" s="1">
        <v>45552</v>
      </c>
      <c r="B203" t="s">
        <v>34</v>
      </c>
    </row>
    <row r="204" spans="1:2" x14ac:dyDescent="0.35">
      <c r="A204" s="1">
        <v>45553</v>
      </c>
      <c r="B204" t="s">
        <v>34</v>
      </c>
    </row>
    <row r="205" spans="1:2" x14ac:dyDescent="0.35">
      <c r="A205" s="1">
        <v>45554</v>
      </c>
      <c r="B205" t="s">
        <v>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9BA36-F091-4526-853B-0840031DD417}">
  <dimension ref="A1:F7"/>
  <sheetViews>
    <sheetView workbookViewId="0">
      <selection activeCell="A2" sqref="A2:F7"/>
    </sheetView>
  </sheetViews>
  <sheetFormatPr defaultRowHeight="14.5" x14ac:dyDescent="0.35"/>
  <cols>
    <col min="1" max="1" width="10.08984375" bestFit="1" customWidth="1"/>
  </cols>
  <sheetData>
    <row r="1" spans="1:6" x14ac:dyDescent="0.35">
      <c r="A1" t="s">
        <v>50</v>
      </c>
      <c r="B1" t="s">
        <v>51</v>
      </c>
      <c r="C1" t="s">
        <v>27</v>
      </c>
      <c r="D1" t="s">
        <v>52</v>
      </c>
      <c r="E1" t="s">
        <v>53</v>
      </c>
      <c r="F1" t="s">
        <v>54</v>
      </c>
    </row>
    <row r="2" spans="1:6" x14ac:dyDescent="0.35">
      <c r="A2" s="1"/>
    </row>
    <row r="3" spans="1:6" x14ac:dyDescent="0.35">
      <c r="A3" s="1"/>
    </row>
    <row r="4" spans="1:6" x14ac:dyDescent="0.35">
      <c r="A4" s="1"/>
    </row>
    <row r="5" spans="1:6" x14ac:dyDescent="0.35">
      <c r="A5" s="1"/>
    </row>
    <row r="6" spans="1:6" x14ac:dyDescent="0.35">
      <c r="A6" s="1"/>
    </row>
    <row r="7" spans="1:6" x14ac:dyDescent="0.35">
      <c r="A7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4A765-3215-4FCA-875B-751437D578D3}">
  <dimension ref="A1:T10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17" sqref="M17"/>
    </sheetView>
  </sheetViews>
  <sheetFormatPr defaultRowHeight="14.5" x14ac:dyDescent="0.35"/>
  <cols>
    <col min="1" max="2" width="11.453125" customWidth="1"/>
    <col min="5" max="5" width="10" customWidth="1"/>
    <col min="6" max="6" width="10.81640625" customWidth="1"/>
    <col min="7" max="7" width="11.453125" style="2" customWidth="1"/>
    <col min="8" max="8" width="8.7265625" style="2"/>
    <col min="9" max="9" width="9.1796875" style="4"/>
    <col min="10" max="10" width="8.7265625" style="2"/>
    <col min="11" max="11" width="13.6328125" style="2" customWidth="1"/>
    <col min="12" max="17" width="8.7265625" style="2"/>
    <col min="18" max="18" width="9.7265625" style="2" customWidth="1"/>
    <col min="19" max="20" width="11.7265625" customWidth="1"/>
  </cols>
  <sheetData>
    <row r="1" spans="1:20" x14ac:dyDescent="0.35">
      <c r="A1" t="s">
        <v>1</v>
      </c>
      <c r="B1" t="s">
        <v>20</v>
      </c>
      <c r="C1" t="s">
        <v>42</v>
      </c>
      <c r="D1" t="s">
        <v>36</v>
      </c>
      <c r="E1" t="s">
        <v>41</v>
      </c>
      <c r="F1" t="s">
        <v>37</v>
      </c>
      <c r="G1" s="2" t="s">
        <v>25</v>
      </c>
      <c r="H1" s="2" t="s">
        <v>38</v>
      </c>
      <c r="I1" s="4" t="s">
        <v>19</v>
      </c>
      <c r="J1" s="2" t="s">
        <v>21</v>
      </c>
      <c r="K1" s="2" t="s">
        <v>43</v>
      </c>
      <c r="L1" s="2" t="s">
        <v>35</v>
      </c>
      <c r="M1" s="2">
        <v>2014</v>
      </c>
      <c r="N1" s="2" t="s">
        <v>22</v>
      </c>
      <c r="O1" s="2" t="s">
        <v>23</v>
      </c>
      <c r="P1" s="2" t="s">
        <v>24</v>
      </c>
      <c r="Q1" s="2" t="s">
        <v>39</v>
      </c>
      <c r="R1" s="2" t="s">
        <v>40</v>
      </c>
      <c r="S1" t="s">
        <v>56</v>
      </c>
      <c r="T1" s="2" t="s">
        <v>55</v>
      </c>
    </row>
    <row r="2" spans="1:20" x14ac:dyDescent="0.35">
      <c r="A2" s="1">
        <v>45108</v>
      </c>
      <c r="G2" s="2">
        <f>B2</f>
        <v>0</v>
      </c>
      <c r="H2" s="2">
        <f>D2+F2</f>
        <v>0</v>
      </c>
      <c r="I2" s="4">
        <f t="shared" ref="I2:I29" si="0">B2+H2</f>
        <v>0</v>
      </c>
      <c r="J2" s="2">
        <f>I2</f>
        <v>0</v>
      </c>
      <c r="M2" s="2">
        <v>0</v>
      </c>
      <c r="N2" s="2">
        <v>0</v>
      </c>
      <c r="O2" s="2">
        <f>M2</f>
        <v>0</v>
      </c>
      <c r="P2" s="2">
        <f>N2</f>
        <v>0</v>
      </c>
      <c r="Q2" s="2">
        <v>4.1666666666666664E-2</v>
      </c>
      <c r="R2" s="2">
        <v>3.125E-2</v>
      </c>
      <c r="S2">
        <v>0</v>
      </c>
      <c r="T2">
        <v>0</v>
      </c>
    </row>
    <row r="3" spans="1:20" x14ac:dyDescent="0.35">
      <c r="A3" s="1">
        <v>45109</v>
      </c>
      <c r="G3" s="2">
        <f t="shared" ref="G3:G29" si="1">G2+B3</f>
        <v>0</v>
      </c>
      <c r="H3" s="2">
        <f t="shared" ref="H3:H29" si="2">D3+F3</f>
        <v>0</v>
      </c>
      <c r="I3" s="4">
        <f t="shared" si="0"/>
        <v>0</v>
      </c>
      <c r="J3" s="2">
        <f>J2+I3</f>
        <v>0</v>
      </c>
      <c r="M3" s="2">
        <v>0</v>
      </c>
      <c r="N3" s="2">
        <v>0</v>
      </c>
      <c r="O3" s="2">
        <f>O2+M3</f>
        <v>0</v>
      </c>
      <c r="P3" s="2">
        <f>P2+N3</f>
        <v>0</v>
      </c>
      <c r="Q3" s="2">
        <v>0</v>
      </c>
      <c r="R3" s="2">
        <v>3.125E-2</v>
      </c>
      <c r="S3">
        <v>0</v>
      </c>
      <c r="T3">
        <v>0</v>
      </c>
    </row>
    <row r="4" spans="1:20" x14ac:dyDescent="0.35">
      <c r="A4" s="1">
        <v>45110</v>
      </c>
      <c r="G4" s="2">
        <f t="shared" si="1"/>
        <v>0</v>
      </c>
      <c r="H4" s="2">
        <f t="shared" si="2"/>
        <v>0</v>
      </c>
      <c r="I4" s="4">
        <f t="shared" si="0"/>
        <v>0</v>
      </c>
      <c r="J4" s="2">
        <f t="shared" ref="J4:J29" si="3">J3+I4</f>
        <v>0</v>
      </c>
      <c r="M4" s="2">
        <v>0</v>
      </c>
      <c r="N4" s="2">
        <v>0</v>
      </c>
      <c r="O4" s="2">
        <f t="shared" ref="O4:O67" si="4">O3+M4</f>
        <v>0</v>
      </c>
      <c r="P4" s="2">
        <f t="shared" ref="P4:P67" si="5">P3+N4</f>
        <v>0</v>
      </c>
      <c r="Q4" s="2">
        <v>0</v>
      </c>
      <c r="R4" s="2">
        <v>3.125E-2</v>
      </c>
      <c r="S4">
        <v>0</v>
      </c>
      <c r="T4">
        <v>0</v>
      </c>
    </row>
    <row r="5" spans="1:20" x14ac:dyDescent="0.35">
      <c r="A5" s="1">
        <v>45111</v>
      </c>
      <c r="G5" s="2">
        <f t="shared" si="1"/>
        <v>0</v>
      </c>
      <c r="H5" s="2">
        <f t="shared" si="2"/>
        <v>0</v>
      </c>
      <c r="I5" s="4">
        <f t="shared" si="0"/>
        <v>0</v>
      </c>
      <c r="J5" s="2">
        <f t="shared" si="3"/>
        <v>0</v>
      </c>
      <c r="M5" s="2">
        <v>0</v>
      </c>
      <c r="N5" s="2">
        <v>0</v>
      </c>
      <c r="O5" s="2">
        <f t="shared" si="4"/>
        <v>0</v>
      </c>
      <c r="P5" s="2">
        <f t="shared" si="5"/>
        <v>0</v>
      </c>
      <c r="Q5" s="2">
        <v>0</v>
      </c>
      <c r="R5" s="2">
        <v>3.125E-2</v>
      </c>
      <c r="S5">
        <v>0</v>
      </c>
      <c r="T5">
        <v>0</v>
      </c>
    </row>
    <row r="6" spans="1:20" x14ac:dyDescent="0.35">
      <c r="A6" s="1">
        <v>45112</v>
      </c>
      <c r="G6" s="2">
        <f t="shared" si="1"/>
        <v>0</v>
      </c>
      <c r="H6" s="2">
        <f t="shared" si="2"/>
        <v>0</v>
      </c>
      <c r="I6" s="4">
        <f t="shared" si="0"/>
        <v>0</v>
      </c>
      <c r="J6" s="2">
        <f t="shared" si="3"/>
        <v>0</v>
      </c>
      <c r="M6" s="2">
        <v>0</v>
      </c>
      <c r="N6" s="2">
        <v>0</v>
      </c>
      <c r="O6" s="2">
        <f t="shared" si="4"/>
        <v>0</v>
      </c>
      <c r="P6" s="2">
        <f t="shared" si="5"/>
        <v>0</v>
      </c>
      <c r="Q6" s="2">
        <v>0</v>
      </c>
      <c r="R6" s="2">
        <v>3.125E-2</v>
      </c>
      <c r="S6">
        <v>0</v>
      </c>
      <c r="T6">
        <v>0</v>
      </c>
    </row>
    <row r="7" spans="1:20" x14ac:dyDescent="0.35">
      <c r="A7" s="1">
        <v>45113</v>
      </c>
      <c r="G7" s="2">
        <f t="shared" si="1"/>
        <v>0</v>
      </c>
      <c r="H7" s="2">
        <f t="shared" si="2"/>
        <v>0</v>
      </c>
      <c r="I7" s="4">
        <f t="shared" si="0"/>
        <v>0</v>
      </c>
      <c r="J7" s="2">
        <f t="shared" si="3"/>
        <v>0</v>
      </c>
      <c r="M7" s="2">
        <v>0</v>
      </c>
      <c r="N7" s="2">
        <v>2.1666666666666665</v>
      </c>
      <c r="O7" s="2">
        <f t="shared" si="4"/>
        <v>0</v>
      </c>
      <c r="P7" s="2">
        <f t="shared" si="5"/>
        <v>2.1666666666666665</v>
      </c>
      <c r="Q7" s="2">
        <v>0.04</v>
      </c>
      <c r="R7" s="2">
        <v>6.25E-2</v>
      </c>
      <c r="S7">
        <v>0</v>
      </c>
      <c r="T7">
        <v>0</v>
      </c>
    </row>
    <row r="8" spans="1:20" x14ac:dyDescent="0.35">
      <c r="A8" s="1">
        <v>45114</v>
      </c>
      <c r="G8" s="2">
        <f t="shared" si="1"/>
        <v>0</v>
      </c>
      <c r="H8" s="2">
        <f t="shared" si="2"/>
        <v>0</v>
      </c>
      <c r="I8" s="4">
        <f t="shared" si="0"/>
        <v>0</v>
      </c>
      <c r="J8" s="2">
        <f t="shared" si="3"/>
        <v>0</v>
      </c>
      <c r="M8" s="2">
        <v>0</v>
      </c>
      <c r="N8" s="2">
        <v>3.3333333333333335</v>
      </c>
      <c r="O8" s="2">
        <f t="shared" si="4"/>
        <v>0</v>
      </c>
      <c r="P8" s="2">
        <f t="shared" si="5"/>
        <v>5.5</v>
      </c>
      <c r="Q8" s="2">
        <v>0</v>
      </c>
      <c r="R8" s="2">
        <v>6.25E-2</v>
      </c>
      <c r="S8">
        <v>0</v>
      </c>
      <c r="T8">
        <v>0</v>
      </c>
    </row>
    <row r="9" spans="1:20" x14ac:dyDescent="0.35">
      <c r="A9" s="1">
        <v>45115</v>
      </c>
      <c r="G9" s="2">
        <f t="shared" si="1"/>
        <v>0</v>
      </c>
      <c r="H9" s="2">
        <f t="shared" si="2"/>
        <v>0</v>
      </c>
      <c r="I9" s="4">
        <f t="shared" si="0"/>
        <v>0</v>
      </c>
      <c r="J9" s="2">
        <f t="shared" si="3"/>
        <v>0</v>
      </c>
      <c r="M9" s="2">
        <v>0</v>
      </c>
      <c r="N9" s="2">
        <v>6.5</v>
      </c>
      <c r="O9" s="2">
        <f t="shared" si="4"/>
        <v>0</v>
      </c>
      <c r="P9" s="2">
        <f t="shared" si="5"/>
        <v>12</v>
      </c>
      <c r="Q9" s="2">
        <v>0.62962962962962965</v>
      </c>
      <c r="R9" s="2">
        <v>0.59375</v>
      </c>
      <c r="S9">
        <v>0</v>
      </c>
      <c r="T9">
        <v>0</v>
      </c>
    </row>
    <row r="10" spans="1:20" x14ac:dyDescent="0.35">
      <c r="A10" s="1">
        <v>45116</v>
      </c>
      <c r="G10" s="2">
        <f t="shared" si="1"/>
        <v>0</v>
      </c>
      <c r="H10" s="2">
        <f t="shared" si="2"/>
        <v>0</v>
      </c>
      <c r="I10" s="4">
        <f t="shared" si="0"/>
        <v>0</v>
      </c>
      <c r="J10" s="2">
        <f t="shared" si="3"/>
        <v>0</v>
      </c>
      <c r="M10" s="2">
        <v>0</v>
      </c>
      <c r="N10" s="2">
        <v>8</v>
      </c>
      <c r="O10" s="2">
        <f t="shared" si="4"/>
        <v>0</v>
      </c>
      <c r="P10" s="2">
        <f t="shared" si="5"/>
        <v>20</v>
      </c>
      <c r="Q10" s="2">
        <v>0.62962962962962965</v>
      </c>
      <c r="R10" s="2">
        <v>1.125</v>
      </c>
      <c r="S10">
        <v>0</v>
      </c>
      <c r="T10">
        <v>0</v>
      </c>
    </row>
    <row r="11" spans="1:20" x14ac:dyDescent="0.35">
      <c r="A11" s="1">
        <v>45117</v>
      </c>
      <c r="G11" s="2">
        <f t="shared" si="1"/>
        <v>0</v>
      </c>
      <c r="H11" s="2">
        <f t="shared" si="2"/>
        <v>0</v>
      </c>
      <c r="I11" s="4">
        <f t="shared" si="0"/>
        <v>0</v>
      </c>
      <c r="J11" s="2">
        <f t="shared" si="3"/>
        <v>0</v>
      </c>
      <c r="M11" s="2">
        <v>0</v>
      </c>
      <c r="N11" s="2">
        <v>13.833333333333334</v>
      </c>
      <c r="O11" s="2">
        <f t="shared" si="4"/>
        <v>0</v>
      </c>
      <c r="P11" s="2">
        <f t="shared" si="5"/>
        <v>33.833333333333336</v>
      </c>
      <c r="Q11" s="2">
        <v>0.7407407407407407</v>
      </c>
      <c r="R11" s="2">
        <v>1.75</v>
      </c>
      <c r="S11">
        <v>0</v>
      </c>
      <c r="T11">
        <v>0</v>
      </c>
    </row>
    <row r="12" spans="1:20" x14ac:dyDescent="0.35">
      <c r="A12" s="1">
        <v>45118</v>
      </c>
      <c r="G12" s="2">
        <f t="shared" si="1"/>
        <v>0</v>
      </c>
      <c r="H12" s="2">
        <f t="shared" si="2"/>
        <v>0</v>
      </c>
      <c r="I12" s="4">
        <f t="shared" si="0"/>
        <v>0</v>
      </c>
      <c r="J12" s="2">
        <f t="shared" si="3"/>
        <v>0</v>
      </c>
      <c r="M12" s="2">
        <v>0</v>
      </c>
      <c r="N12" s="2">
        <v>32.285714285714285</v>
      </c>
      <c r="O12" s="2">
        <f t="shared" si="4"/>
        <v>0</v>
      </c>
      <c r="P12" s="2">
        <f t="shared" si="5"/>
        <v>66.11904761904762</v>
      </c>
      <c r="Q12" s="2">
        <v>0.81481481481481477</v>
      </c>
      <c r="R12" s="2">
        <v>2.4375</v>
      </c>
      <c r="S12">
        <v>0</v>
      </c>
      <c r="T12">
        <v>0</v>
      </c>
    </row>
    <row r="13" spans="1:20" x14ac:dyDescent="0.35">
      <c r="A13" s="1">
        <v>45119</v>
      </c>
      <c r="G13" s="2">
        <f t="shared" si="1"/>
        <v>0</v>
      </c>
      <c r="H13" s="2">
        <f t="shared" si="2"/>
        <v>0</v>
      </c>
      <c r="I13" s="4">
        <f t="shared" si="0"/>
        <v>0</v>
      </c>
      <c r="J13" s="2">
        <f t="shared" si="3"/>
        <v>0</v>
      </c>
      <c r="M13" s="2">
        <v>11</v>
      </c>
      <c r="N13" s="2">
        <v>131.57142857142858</v>
      </c>
      <c r="O13" s="2">
        <f t="shared" si="4"/>
        <v>11</v>
      </c>
      <c r="P13" s="2">
        <f t="shared" si="5"/>
        <v>197.6904761904762</v>
      </c>
      <c r="Q13" s="2">
        <v>1</v>
      </c>
      <c r="R13" s="2">
        <v>3.28125</v>
      </c>
      <c r="S13">
        <v>0</v>
      </c>
      <c r="T13">
        <v>0</v>
      </c>
    </row>
    <row r="14" spans="1:20" x14ac:dyDescent="0.35">
      <c r="A14" s="1">
        <v>45120</v>
      </c>
      <c r="G14" s="2">
        <f t="shared" si="1"/>
        <v>0</v>
      </c>
      <c r="H14" s="2">
        <f t="shared" si="2"/>
        <v>0</v>
      </c>
      <c r="I14" s="4">
        <f t="shared" si="0"/>
        <v>0</v>
      </c>
      <c r="J14" s="2">
        <f t="shared" si="3"/>
        <v>0</v>
      </c>
      <c r="M14" s="2">
        <v>41</v>
      </c>
      <c r="N14" s="2">
        <v>174.71428571428572</v>
      </c>
      <c r="O14" s="2">
        <f t="shared" si="4"/>
        <v>52</v>
      </c>
      <c r="P14" s="2">
        <f t="shared" si="5"/>
        <v>372.40476190476193</v>
      </c>
      <c r="Q14" s="2">
        <v>1.1111111111111112</v>
      </c>
      <c r="R14" s="2">
        <v>4.21875</v>
      </c>
      <c r="S14">
        <v>0</v>
      </c>
      <c r="T14">
        <v>0</v>
      </c>
    </row>
    <row r="15" spans="1:20" x14ac:dyDescent="0.35">
      <c r="A15" s="1">
        <v>45121</v>
      </c>
      <c r="G15" s="2">
        <f t="shared" si="1"/>
        <v>0</v>
      </c>
      <c r="H15" s="2">
        <f t="shared" si="2"/>
        <v>0</v>
      </c>
      <c r="I15" s="4">
        <f t="shared" si="0"/>
        <v>0</v>
      </c>
      <c r="J15" s="2">
        <f t="shared" si="3"/>
        <v>0</v>
      </c>
      <c r="M15" s="2">
        <v>153</v>
      </c>
      <c r="N15" s="2">
        <v>628.625</v>
      </c>
      <c r="O15" s="2">
        <f t="shared" si="4"/>
        <v>205</v>
      </c>
      <c r="P15" s="2">
        <f t="shared" si="5"/>
        <v>1001.0297619047619</v>
      </c>
      <c r="Q15" s="2">
        <v>10.857142857142858</v>
      </c>
      <c r="R15" s="2">
        <v>13.71875</v>
      </c>
      <c r="S15">
        <v>0</v>
      </c>
      <c r="T15">
        <v>0</v>
      </c>
    </row>
    <row r="16" spans="1:20" x14ac:dyDescent="0.35">
      <c r="A16" s="1">
        <v>45122</v>
      </c>
      <c r="G16" s="2">
        <f t="shared" si="1"/>
        <v>0</v>
      </c>
      <c r="H16" s="2">
        <f t="shared" si="2"/>
        <v>0</v>
      </c>
      <c r="I16" s="4">
        <f t="shared" si="0"/>
        <v>0</v>
      </c>
      <c r="J16" s="2">
        <f t="shared" si="3"/>
        <v>0</v>
      </c>
      <c r="K16" s="2">
        <f t="shared" ref="K16:K29" si="6">C16+E16</f>
        <v>0</v>
      </c>
      <c r="L16" s="2">
        <f>C16</f>
        <v>0</v>
      </c>
      <c r="M16" s="2">
        <v>402</v>
      </c>
      <c r="N16" s="2">
        <v>1181</v>
      </c>
      <c r="O16" s="2">
        <f t="shared" si="4"/>
        <v>607</v>
      </c>
      <c r="P16" s="2">
        <f t="shared" si="5"/>
        <v>2182.0297619047619</v>
      </c>
      <c r="Q16" s="2">
        <v>13.642857142857142</v>
      </c>
      <c r="R16" s="2">
        <v>25.65625</v>
      </c>
      <c r="S16">
        <v>0</v>
      </c>
      <c r="T16">
        <v>0</v>
      </c>
    </row>
    <row r="17" spans="1:20" x14ac:dyDescent="0.35">
      <c r="A17" s="1">
        <v>45123</v>
      </c>
      <c r="G17" s="2">
        <f t="shared" si="1"/>
        <v>0</v>
      </c>
      <c r="H17" s="2">
        <f t="shared" si="2"/>
        <v>0</v>
      </c>
      <c r="I17" s="4">
        <f t="shared" si="0"/>
        <v>0</v>
      </c>
      <c r="J17" s="2">
        <f t="shared" si="3"/>
        <v>0</v>
      </c>
      <c r="K17" s="2">
        <f t="shared" si="6"/>
        <v>0</v>
      </c>
      <c r="L17" s="2">
        <f>K17+L16</f>
        <v>0</v>
      </c>
      <c r="M17" s="2">
        <v>1696</v>
      </c>
      <c r="N17" s="2">
        <v>1131.6666666666667</v>
      </c>
      <c r="O17" s="2">
        <f t="shared" si="4"/>
        <v>2303</v>
      </c>
      <c r="P17" s="2">
        <f t="shared" si="5"/>
        <v>3313.6964285714284</v>
      </c>
      <c r="Q17" s="2">
        <v>12.285714285714286</v>
      </c>
      <c r="R17" s="2">
        <v>36.40625</v>
      </c>
      <c r="S17">
        <v>2</v>
      </c>
      <c r="T17">
        <v>2</v>
      </c>
    </row>
    <row r="18" spans="1:20" x14ac:dyDescent="0.35">
      <c r="A18" s="1">
        <v>45124</v>
      </c>
      <c r="G18" s="2">
        <f t="shared" si="1"/>
        <v>0</v>
      </c>
      <c r="H18" s="2">
        <f t="shared" si="2"/>
        <v>0</v>
      </c>
      <c r="I18" s="4">
        <f t="shared" si="0"/>
        <v>0</v>
      </c>
      <c r="J18" s="2">
        <f t="shared" si="3"/>
        <v>0</v>
      </c>
      <c r="K18" s="2">
        <f t="shared" si="6"/>
        <v>0</v>
      </c>
      <c r="L18" s="2">
        <f t="shared" ref="L18:L26" si="7">K18+L17</f>
        <v>0</v>
      </c>
      <c r="M18" s="2">
        <v>21215</v>
      </c>
      <c r="N18" s="2">
        <v>1632.2222222222222</v>
      </c>
      <c r="O18" s="2">
        <f t="shared" si="4"/>
        <v>23518</v>
      </c>
      <c r="P18" s="2">
        <f t="shared" si="5"/>
        <v>4945.9186507936502</v>
      </c>
      <c r="Q18" s="2">
        <v>18</v>
      </c>
      <c r="R18" s="2">
        <v>52.15625</v>
      </c>
      <c r="S18">
        <v>10</v>
      </c>
      <c r="T18">
        <v>8</v>
      </c>
    </row>
    <row r="19" spans="1:20" x14ac:dyDescent="0.35">
      <c r="A19" s="1">
        <v>45125</v>
      </c>
      <c r="G19" s="2">
        <f t="shared" si="1"/>
        <v>0</v>
      </c>
      <c r="H19" s="2">
        <f t="shared" si="2"/>
        <v>0</v>
      </c>
      <c r="I19" s="4">
        <f t="shared" si="0"/>
        <v>0</v>
      </c>
      <c r="J19" s="2">
        <f t="shared" si="3"/>
        <v>0</v>
      </c>
      <c r="K19" s="2">
        <f t="shared" si="6"/>
        <v>0</v>
      </c>
      <c r="L19" s="2">
        <f t="shared" si="7"/>
        <v>0</v>
      </c>
      <c r="M19" s="2">
        <v>58948</v>
      </c>
      <c r="N19" s="2">
        <v>4494.2222222222226</v>
      </c>
      <c r="O19" s="2">
        <f t="shared" si="4"/>
        <v>82466</v>
      </c>
      <c r="P19" s="2">
        <f t="shared" si="5"/>
        <v>9440.1408730158728</v>
      </c>
      <c r="Q19" s="2">
        <v>26.714285714285715</v>
      </c>
      <c r="R19" s="2">
        <v>75.53125</v>
      </c>
      <c r="S19">
        <v>20</v>
      </c>
      <c r="T19">
        <v>10</v>
      </c>
    </row>
    <row r="20" spans="1:20" x14ac:dyDescent="0.35">
      <c r="A20" s="1">
        <v>45126</v>
      </c>
      <c r="G20" s="2">
        <f t="shared" si="1"/>
        <v>0</v>
      </c>
      <c r="H20" s="2">
        <f t="shared" si="2"/>
        <v>0</v>
      </c>
      <c r="I20" s="4">
        <f t="shared" si="0"/>
        <v>0</v>
      </c>
      <c r="J20" s="2">
        <f t="shared" si="3"/>
        <v>0</v>
      </c>
      <c r="K20" s="2">
        <f t="shared" si="6"/>
        <v>0</v>
      </c>
      <c r="L20" s="2">
        <f t="shared" si="7"/>
        <v>0</v>
      </c>
      <c r="M20" s="2">
        <v>26854</v>
      </c>
      <c r="N20" s="2">
        <v>7776.666666666667</v>
      </c>
      <c r="O20" s="2">
        <f t="shared" si="4"/>
        <v>109320</v>
      </c>
      <c r="P20" s="2">
        <f t="shared" si="5"/>
        <v>17216.807539682541</v>
      </c>
      <c r="Q20" s="2">
        <v>62.571428571428569</v>
      </c>
      <c r="R20" s="2">
        <v>130.28125</v>
      </c>
      <c r="S20">
        <v>30</v>
      </c>
      <c r="T20">
        <v>10</v>
      </c>
    </row>
    <row r="21" spans="1:20" x14ac:dyDescent="0.35">
      <c r="A21" s="1">
        <v>45127</v>
      </c>
      <c r="G21" s="2">
        <f t="shared" si="1"/>
        <v>0</v>
      </c>
      <c r="H21" s="2">
        <f t="shared" si="2"/>
        <v>0</v>
      </c>
      <c r="I21" s="4">
        <f t="shared" si="0"/>
        <v>0</v>
      </c>
      <c r="J21" s="2">
        <f t="shared" si="3"/>
        <v>0</v>
      </c>
      <c r="K21" s="2">
        <f t="shared" si="6"/>
        <v>0</v>
      </c>
      <c r="L21" s="2">
        <f t="shared" si="7"/>
        <v>0</v>
      </c>
      <c r="M21" s="2">
        <v>23148</v>
      </c>
      <c r="N21" s="2">
        <v>4627.666666666667</v>
      </c>
      <c r="O21" s="2">
        <f t="shared" si="4"/>
        <v>132468</v>
      </c>
      <c r="P21" s="2">
        <f t="shared" si="5"/>
        <v>21844.474206349209</v>
      </c>
      <c r="Q21" s="2">
        <v>74.392857142857139</v>
      </c>
      <c r="R21" s="2">
        <v>195.375</v>
      </c>
      <c r="S21">
        <v>48</v>
      </c>
      <c r="T21">
        <v>18</v>
      </c>
    </row>
    <row r="22" spans="1:20" x14ac:dyDescent="0.35">
      <c r="A22" s="1">
        <v>45128</v>
      </c>
      <c r="G22" s="2">
        <f t="shared" si="1"/>
        <v>0</v>
      </c>
      <c r="H22" s="2">
        <f t="shared" si="2"/>
        <v>0</v>
      </c>
      <c r="I22" s="4">
        <f t="shared" si="0"/>
        <v>0</v>
      </c>
      <c r="J22" s="2">
        <f t="shared" si="3"/>
        <v>0</v>
      </c>
      <c r="K22" s="2">
        <f t="shared" si="6"/>
        <v>0</v>
      </c>
      <c r="L22" s="2">
        <f t="shared" si="7"/>
        <v>0</v>
      </c>
      <c r="M22" s="2">
        <v>23258</v>
      </c>
      <c r="N22" s="2">
        <v>5438.4444444444443</v>
      </c>
      <c r="O22" s="2">
        <f t="shared" si="4"/>
        <v>155726</v>
      </c>
      <c r="P22" s="2">
        <f t="shared" si="5"/>
        <v>27282.918650793654</v>
      </c>
      <c r="Q22" s="2">
        <v>99.068965517241381</v>
      </c>
      <c r="R22" s="2">
        <v>285.15625</v>
      </c>
      <c r="S22">
        <v>73</v>
      </c>
      <c r="T22">
        <v>25</v>
      </c>
    </row>
    <row r="23" spans="1:20" x14ac:dyDescent="0.35">
      <c r="A23" s="1">
        <v>45129</v>
      </c>
      <c r="G23" s="2">
        <f t="shared" si="1"/>
        <v>0</v>
      </c>
      <c r="H23" s="2">
        <f t="shared" si="2"/>
        <v>0</v>
      </c>
      <c r="I23" s="4">
        <f t="shared" si="0"/>
        <v>0</v>
      </c>
      <c r="J23" s="2">
        <f t="shared" si="3"/>
        <v>0</v>
      </c>
      <c r="K23" s="2">
        <f t="shared" si="6"/>
        <v>0</v>
      </c>
      <c r="L23" s="2">
        <f t="shared" si="7"/>
        <v>0</v>
      </c>
      <c r="M23" s="2">
        <v>19763</v>
      </c>
      <c r="N23" s="2">
        <v>6964.666666666667</v>
      </c>
      <c r="O23" s="2">
        <f t="shared" si="4"/>
        <v>175489</v>
      </c>
      <c r="P23" s="2">
        <f t="shared" si="5"/>
        <v>34247.585317460318</v>
      </c>
      <c r="Q23" s="2">
        <v>133.0344827586207</v>
      </c>
      <c r="R23" s="2">
        <v>405.71875</v>
      </c>
      <c r="S23">
        <v>109</v>
      </c>
      <c r="T23">
        <v>36</v>
      </c>
    </row>
    <row r="24" spans="1:20" x14ac:dyDescent="0.35">
      <c r="A24" s="1">
        <v>45130</v>
      </c>
      <c r="G24" s="2">
        <f t="shared" si="1"/>
        <v>0</v>
      </c>
      <c r="H24" s="2">
        <f t="shared" si="2"/>
        <v>0</v>
      </c>
      <c r="I24" s="4">
        <f t="shared" si="0"/>
        <v>0</v>
      </c>
      <c r="J24" s="2">
        <f t="shared" si="3"/>
        <v>0</v>
      </c>
      <c r="K24" s="2">
        <f t="shared" si="6"/>
        <v>0</v>
      </c>
      <c r="L24" s="2">
        <f t="shared" si="7"/>
        <v>0</v>
      </c>
      <c r="M24" s="2">
        <v>12174</v>
      </c>
      <c r="N24" s="2">
        <v>5896.2</v>
      </c>
      <c r="O24" s="2">
        <f t="shared" si="4"/>
        <v>187663</v>
      </c>
      <c r="P24" s="2">
        <f t="shared" si="5"/>
        <v>40143.785317460315</v>
      </c>
      <c r="Q24" s="2">
        <v>188.44827586206895</v>
      </c>
      <c r="R24" s="2">
        <v>576.5</v>
      </c>
      <c r="S24">
        <v>156</v>
      </c>
      <c r="T24">
        <v>47</v>
      </c>
    </row>
    <row r="25" spans="1:20" x14ac:dyDescent="0.35">
      <c r="A25" s="1">
        <v>45131</v>
      </c>
      <c r="G25" s="2">
        <f t="shared" si="1"/>
        <v>0</v>
      </c>
      <c r="H25" s="2">
        <f t="shared" si="2"/>
        <v>0</v>
      </c>
      <c r="I25" s="4">
        <f t="shared" si="0"/>
        <v>0</v>
      </c>
      <c r="J25" s="2">
        <f t="shared" si="3"/>
        <v>0</v>
      </c>
      <c r="K25" s="2">
        <f t="shared" si="6"/>
        <v>0</v>
      </c>
      <c r="L25" s="2">
        <f t="shared" si="7"/>
        <v>0</v>
      </c>
      <c r="M25" s="2">
        <v>16576</v>
      </c>
      <c r="N25" s="2">
        <v>5104.2</v>
      </c>
      <c r="O25" s="2">
        <f t="shared" si="4"/>
        <v>204239</v>
      </c>
      <c r="P25" s="2">
        <f t="shared" si="5"/>
        <v>45247.985317460312</v>
      </c>
      <c r="Q25" s="2">
        <v>294.82758620689657</v>
      </c>
      <c r="R25" s="2">
        <v>843.6875</v>
      </c>
      <c r="S25">
        <v>207</v>
      </c>
      <c r="T25">
        <v>51</v>
      </c>
    </row>
    <row r="26" spans="1:20" x14ac:dyDescent="0.35">
      <c r="A26" s="1">
        <v>45132</v>
      </c>
      <c r="G26" s="2">
        <f t="shared" si="1"/>
        <v>0</v>
      </c>
      <c r="H26" s="2">
        <f t="shared" si="2"/>
        <v>0</v>
      </c>
      <c r="I26" s="4">
        <f t="shared" si="0"/>
        <v>0</v>
      </c>
      <c r="J26" s="2">
        <f t="shared" si="3"/>
        <v>0</v>
      </c>
      <c r="K26" s="2">
        <f t="shared" si="6"/>
        <v>0</v>
      </c>
      <c r="L26" s="2">
        <f t="shared" si="7"/>
        <v>0</v>
      </c>
      <c r="M26" s="2">
        <v>18566</v>
      </c>
      <c r="N26" s="2">
        <v>6040.3</v>
      </c>
      <c r="O26" s="2">
        <f t="shared" si="4"/>
        <v>222805</v>
      </c>
      <c r="P26" s="2">
        <f t="shared" si="5"/>
        <v>51288.285317460315</v>
      </c>
      <c r="Q26" s="2">
        <v>417.41379310344826</v>
      </c>
      <c r="R26" s="2">
        <v>1221.96875</v>
      </c>
      <c r="S26">
        <v>419</v>
      </c>
      <c r="T26">
        <v>212</v>
      </c>
    </row>
    <row r="27" spans="1:20" x14ac:dyDescent="0.35">
      <c r="A27" s="1">
        <v>45133</v>
      </c>
      <c r="G27" s="2">
        <f t="shared" si="1"/>
        <v>0</v>
      </c>
      <c r="H27" s="2">
        <f t="shared" si="2"/>
        <v>0</v>
      </c>
      <c r="I27" s="4">
        <f t="shared" si="0"/>
        <v>0</v>
      </c>
      <c r="J27" s="2">
        <f t="shared" si="3"/>
        <v>0</v>
      </c>
      <c r="K27" s="2">
        <f t="shared" si="6"/>
        <v>0</v>
      </c>
      <c r="L27" s="2">
        <f t="shared" ref="L27:L29" si="8">K27+L26</f>
        <v>0</v>
      </c>
      <c r="M27" s="2">
        <v>28226</v>
      </c>
      <c r="N27" s="2">
        <v>5944.5</v>
      </c>
      <c r="O27" s="2">
        <f t="shared" si="4"/>
        <v>251031</v>
      </c>
      <c r="P27" s="2">
        <f t="shared" si="5"/>
        <v>57232.785317460315</v>
      </c>
      <c r="Q27" s="2">
        <v>480.44827586206895</v>
      </c>
      <c r="R27" s="2">
        <v>1657.375</v>
      </c>
      <c r="S27">
        <v>1262</v>
      </c>
      <c r="T27">
        <v>843</v>
      </c>
    </row>
    <row r="28" spans="1:20" x14ac:dyDescent="0.35">
      <c r="A28" s="1">
        <v>45134</v>
      </c>
      <c r="G28" s="2">
        <f t="shared" si="1"/>
        <v>0</v>
      </c>
      <c r="H28" s="2">
        <f t="shared" si="2"/>
        <v>0</v>
      </c>
      <c r="I28" s="4">
        <f t="shared" si="0"/>
        <v>0</v>
      </c>
      <c r="J28" s="2">
        <f t="shared" si="3"/>
        <v>0</v>
      </c>
      <c r="K28" s="2">
        <f t="shared" si="6"/>
        <v>0</v>
      </c>
      <c r="L28" s="2">
        <f t="shared" si="8"/>
        <v>0</v>
      </c>
      <c r="M28" s="2">
        <v>28784</v>
      </c>
      <c r="N28" s="2">
        <v>8202.7000000000007</v>
      </c>
      <c r="O28" s="2">
        <f t="shared" si="4"/>
        <v>279815</v>
      </c>
      <c r="P28" s="2">
        <f t="shared" si="5"/>
        <v>65435.485317460319</v>
      </c>
      <c r="Q28" s="2">
        <v>454.72413793103448</v>
      </c>
      <c r="R28" s="2">
        <v>2069.46875</v>
      </c>
      <c r="S28">
        <v>6659</v>
      </c>
      <c r="T28">
        <v>5397</v>
      </c>
    </row>
    <row r="29" spans="1:20" x14ac:dyDescent="0.35">
      <c r="A29" s="1">
        <v>45135</v>
      </c>
      <c r="G29" s="2">
        <f t="shared" si="1"/>
        <v>0</v>
      </c>
      <c r="H29" s="2">
        <f t="shared" si="2"/>
        <v>0</v>
      </c>
      <c r="I29" s="4">
        <f t="shared" si="0"/>
        <v>0</v>
      </c>
      <c r="J29" s="2">
        <f t="shared" si="3"/>
        <v>0</v>
      </c>
      <c r="K29" s="2">
        <f t="shared" si="6"/>
        <v>0</v>
      </c>
      <c r="L29" s="2">
        <f t="shared" si="8"/>
        <v>0</v>
      </c>
      <c r="M29" s="2">
        <v>27926</v>
      </c>
      <c r="N29" s="2">
        <v>7930.6</v>
      </c>
      <c r="O29" s="2">
        <f t="shared" si="4"/>
        <v>307741</v>
      </c>
      <c r="P29" s="2">
        <f t="shared" si="5"/>
        <v>73366.085317460325</v>
      </c>
      <c r="Q29" s="2">
        <v>489.03333333333336</v>
      </c>
      <c r="R29" s="2">
        <v>2527.9375</v>
      </c>
      <c r="S29">
        <v>10888</v>
      </c>
      <c r="T29">
        <v>4229</v>
      </c>
    </row>
    <row r="30" spans="1:20" x14ac:dyDescent="0.35">
      <c r="A30" s="1">
        <v>45136</v>
      </c>
      <c r="G30" s="2">
        <f t="shared" ref="G30" si="9">G29+B30</f>
        <v>0</v>
      </c>
      <c r="H30" s="2">
        <f t="shared" ref="H30" si="10">D30+F30</f>
        <v>0</v>
      </c>
      <c r="I30" s="4">
        <f t="shared" ref="I30" si="11">B30+H30</f>
        <v>0</v>
      </c>
      <c r="J30" s="2">
        <f t="shared" ref="J30" si="12">J29+I30</f>
        <v>0</v>
      </c>
      <c r="K30" s="2">
        <f t="shared" ref="K30" si="13">C30+E30</f>
        <v>0</v>
      </c>
      <c r="L30" s="2">
        <f t="shared" ref="L30" si="14">K30+L29</f>
        <v>0</v>
      </c>
      <c r="M30" s="2">
        <v>31775</v>
      </c>
      <c r="N30" s="2">
        <v>8536.4</v>
      </c>
      <c r="O30" s="2">
        <f t="shared" si="4"/>
        <v>339516</v>
      </c>
      <c r="P30" s="2">
        <f t="shared" si="5"/>
        <v>81902.485317460319</v>
      </c>
      <c r="Q30" s="2">
        <v>745.28125</v>
      </c>
      <c r="R30" s="2">
        <v>3273.21875</v>
      </c>
      <c r="S30">
        <v>39802</v>
      </c>
      <c r="T30">
        <v>28914</v>
      </c>
    </row>
    <row r="31" spans="1:20" x14ac:dyDescent="0.35">
      <c r="A31" s="1">
        <v>45137</v>
      </c>
      <c r="G31" s="2">
        <f t="shared" ref="G31" si="15">G30+B31</f>
        <v>0</v>
      </c>
      <c r="H31" s="2">
        <f t="shared" ref="H31" si="16">D31+F31</f>
        <v>0</v>
      </c>
      <c r="I31" s="4">
        <f t="shared" ref="I31" si="17">B31+H31</f>
        <v>0</v>
      </c>
      <c r="J31" s="2">
        <f t="shared" ref="J31" si="18">J30+I31</f>
        <v>0</v>
      </c>
      <c r="K31" s="2">
        <f t="shared" ref="K31" si="19">C31+E31</f>
        <v>0</v>
      </c>
      <c r="L31" s="2">
        <f t="shared" ref="L31" si="20">K31+L30</f>
        <v>0</v>
      </c>
      <c r="M31" s="2">
        <v>27571</v>
      </c>
      <c r="N31" s="2">
        <v>11357.7</v>
      </c>
      <c r="O31" s="2">
        <f t="shared" si="4"/>
        <v>367087</v>
      </c>
      <c r="P31" s="2">
        <f t="shared" si="5"/>
        <v>93260.185317460317</v>
      </c>
      <c r="Q31" s="2">
        <v>926.125</v>
      </c>
      <c r="R31" s="2">
        <v>4199.34375</v>
      </c>
      <c r="S31">
        <v>118472</v>
      </c>
      <c r="T31">
        <v>78670</v>
      </c>
    </row>
    <row r="32" spans="1:20" x14ac:dyDescent="0.35">
      <c r="A32" s="1">
        <v>45138</v>
      </c>
      <c r="G32" s="2">
        <f t="shared" ref="G32:G33" si="21">G31+B32</f>
        <v>0</v>
      </c>
      <c r="H32" s="2">
        <f t="shared" ref="H32:H33" si="22">D32+F32</f>
        <v>0</v>
      </c>
      <c r="I32" s="4">
        <f t="shared" ref="I32:I33" si="23">B32+H32</f>
        <v>0</v>
      </c>
      <c r="J32" s="2">
        <f t="shared" ref="J32:J33" si="24">J31+I32</f>
        <v>0</v>
      </c>
      <c r="K32" s="2">
        <f t="shared" ref="K32:K33" si="25">C32+E32</f>
        <v>0</v>
      </c>
      <c r="L32" s="2">
        <f t="shared" ref="L32:L33" si="26">K32+L31</f>
        <v>0</v>
      </c>
      <c r="M32" s="2">
        <v>26853</v>
      </c>
      <c r="N32" s="2">
        <v>14360.7</v>
      </c>
      <c r="O32" s="2">
        <f t="shared" si="4"/>
        <v>393940</v>
      </c>
      <c r="P32" s="2">
        <f t="shared" si="5"/>
        <v>107620.88531746031</v>
      </c>
      <c r="Q32" s="2">
        <v>1043.34375</v>
      </c>
      <c r="R32" s="2">
        <v>5242.6875</v>
      </c>
      <c r="S32">
        <v>214467</v>
      </c>
      <c r="T32">
        <v>95995</v>
      </c>
    </row>
    <row r="33" spans="1:20" x14ac:dyDescent="0.35">
      <c r="A33" s="1">
        <v>45139</v>
      </c>
      <c r="G33" s="2">
        <f t="shared" si="21"/>
        <v>0</v>
      </c>
      <c r="H33" s="2">
        <f t="shared" si="22"/>
        <v>0</v>
      </c>
      <c r="I33" s="4">
        <f t="shared" si="23"/>
        <v>0</v>
      </c>
      <c r="J33" s="2">
        <f t="shared" si="24"/>
        <v>0</v>
      </c>
      <c r="K33" s="2">
        <f t="shared" si="25"/>
        <v>0</v>
      </c>
      <c r="L33" s="2">
        <f t="shared" si="26"/>
        <v>0</v>
      </c>
      <c r="M33" s="2">
        <v>21710</v>
      </c>
      <c r="N33" s="2">
        <v>15565.8</v>
      </c>
      <c r="O33" s="2">
        <f t="shared" si="4"/>
        <v>415650</v>
      </c>
      <c r="P33" s="2">
        <f t="shared" si="5"/>
        <v>123186.68531746032</v>
      </c>
      <c r="Q33" s="2">
        <v>1221.59375</v>
      </c>
      <c r="R33" s="2">
        <v>6464.28125</v>
      </c>
      <c r="S33">
        <v>328480</v>
      </c>
      <c r="T33">
        <v>114013</v>
      </c>
    </row>
    <row r="34" spans="1:20" x14ac:dyDescent="0.35">
      <c r="A34" s="1">
        <v>45140</v>
      </c>
      <c r="M34" s="2">
        <v>33295</v>
      </c>
      <c r="N34" s="2">
        <v>17444.2</v>
      </c>
      <c r="O34" s="2">
        <f t="shared" si="4"/>
        <v>448945</v>
      </c>
      <c r="P34" s="2">
        <f t="shared" si="5"/>
        <v>140630.88531746031</v>
      </c>
      <c r="Q34" s="2">
        <v>1335.8125</v>
      </c>
      <c r="R34" s="2">
        <v>7800.09375</v>
      </c>
      <c r="S34">
        <v>417801</v>
      </c>
      <c r="T34">
        <v>89321</v>
      </c>
    </row>
    <row r="35" spans="1:20" x14ac:dyDescent="0.35">
      <c r="A35" s="1">
        <v>45141</v>
      </c>
      <c r="M35" s="2">
        <v>31385</v>
      </c>
      <c r="N35" s="2">
        <v>19682.900000000001</v>
      </c>
      <c r="O35" s="2">
        <f t="shared" si="4"/>
        <v>480330</v>
      </c>
      <c r="P35" s="2">
        <f t="shared" si="5"/>
        <v>160313.78531746031</v>
      </c>
      <c r="Q35" s="2">
        <v>1380.3125</v>
      </c>
      <c r="R35" s="2">
        <v>9180.40625</v>
      </c>
      <c r="S35">
        <v>473924</v>
      </c>
      <c r="T35">
        <v>56123</v>
      </c>
    </row>
    <row r="36" spans="1:20" x14ac:dyDescent="0.35">
      <c r="A36" s="1">
        <v>45142</v>
      </c>
      <c r="M36" s="2">
        <v>40112</v>
      </c>
      <c r="N36" s="2">
        <v>18790.8</v>
      </c>
      <c r="O36" s="2">
        <f t="shared" si="4"/>
        <v>520442</v>
      </c>
      <c r="P36" s="2">
        <f t="shared" si="5"/>
        <v>179104.5853174603</v>
      </c>
      <c r="Q36" s="2">
        <v>1647.09375</v>
      </c>
      <c r="R36" s="2">
        <v>10827.5</v>
      </c>
      <c r="S36">
        <v>525970</v>
      </c>
      <c r="T36">
        <v>52046</v>
      </c>
    </row>
    <row r="37" spans="1:20" x14ac:dyDescent="0.35">
      <c r="A37" s="1">
        <v>45143</v>
      </c>
      <c r="M37" s="2">
        <v>29948</v>
      </c>
      <c r="N37" s="2">
        <v>25713.3</v>
      </c>
      <c r="O37" s="2">
        <f t="shared" si="4"/>
        <v>550390</v>
      </c>
      <c r="P37" s="2">
        <f t="shared" si="5"/>
        <v>204817.88531746028</v>
      </c>
      <c r="Q37" s="2">
        <v>1682.625</v>
      </c>
      <c r="R37" s="2">
        <v>12510.125</v>
      </c>
      <c r="S37">
        <v>597125</v>
      </c>
      <c r="T37">
        <v>71155</v>
      </c>
    </row>
    <row r="38" spans="1:20" x14ac:dyDescent="0.35">
      <c r="A38" s="1">
        <v>45144</v>
      </c>
      <c r="M38" s="2">
        <v>30708</v>
      </c>
      <c r="N38" s="2">
        <v>18006.400000000001</v>
      </c>
      <c r="O38" s="2">
        <f t="shared" si="4"/>
        <v>581098</v>
      </c>
      <c r="P38" s="2">
        <f t="shared" si="5"/>
        <v>222824.28531746028</v>
      </c>
      <c r="Q38" s="2">
        <v>1667.5</v>
      </c>
      <c r="R38" s="2">
        <v>14177.625</v>
      </c>
      <c r="S38">
        <v>669311</v>
      </c>
      <c r="T38">
        <v>72186</v>
      </c>
    </row>
    <row r="39" spans="1:20" x14ac:dyDescent="0.35">
      <c r="A39" s="1">
        <v>45145</v>
      </c>
      <c r="M39" s="2">
        <v>24490</v>
      </c>
      <c r="N39" s="2">
        <v>24560.3</v>
      </c>
      <c r="O39" s="2">
        <f t="shared" si="4"/>
        <v>605588</v>
      </c>
      <c r="P39" s="2">
        <f t="shared" si="5"/>
        <v>247384.58531746027</v>
      </c>
      <c r="Q39" s="2">
        <v>1813.25</v>
      </c>
      <c r="R39" s="2">
        <v>15990.875</v>
      </c>
      <c r="S39">
        <v>731387</v>
      </c>
      <c r="T39">
        <v>62076</v>
      </c>
    </row>
    <row r="40" spans="1:20" x14ac:dyDescent="0.35">
      <c r="A40" s="1">
        <v>45146</v>
      </c>
      <c r="M40" s="2">
        <v>21583</v>
      </c>
      <c r="N40" s="2">
        <v>22302.5</v>
      </c>
      <c r="O40" s="2">
        <f t="shared" si="4"/>
        <v>627171</v>
      </c>
      <c r="P40" s="2">
        <f t="shared" si="5"/>
        <v>269687.08531746024</v>
      </c>
      <c r="Q40" s="2">
        <v>2108.5625</v>
      </c>
      <c r="R40" s="2">
        <v>18099.4375</v>
      </c>
      <c r="S40">
        <v>780468</v>
      </c>
      <c r="T40">
        <v>49081</v>
      </c>
    </row>
    <row r="41" spans="1:20" x14ac:dyDescent="0.35">
      <c r="A41" s="1">
        <v>45147</v>
      </c>
      <c r="M41" s="2">
        <v>25202</v>
      </c>
      <c r="N41" s="2">
        <v>36342.400000000001</v>
      </c>
      <c r="O41" s="2">
        <f t="shared" si="4"/>
        <v>652373</v>
      </c>
      <c r="P41" s="2">
        <f t="shared" si="5"/>
        <v>306029.48531746026</v>
      </c>
      <c r="Q41" s="2">
        <v>2325.15625</v>
      </c>
      <c r="R41" s="2">
        <v>20424.59375</v>
      </c>
      <c r="S41">
        <v>846804</v>
      </c>
      <c r="T41">
        <v>66336</v>
      </c>
    </row>
    <row r="42" spans="1:20" x14ac:dyDescent="0.35">
      <c r="A42" s="1">
        <v>45148</v>
      </c>
      <c r="M42" s="2">
        <v>23133</v>
      </c>
      <c r="N42" s="2">
        <v>26445.363636363636</v>
      </c>
      <c r="O42" s="2">
        <f t="shared" si="4"/>
        <v>675506</v>
      </c>
      <c r="P42" s="2">
        <f t="shared" si="5"/>
        <v>332474.84895382391</v>
      </c>
      <c r="Q42" s="2">
        <v>2275.84375</v>
      </c>
      <c r="R42" s="2">
        <v>22700.4375</v>
      </c>
      <c r="S42">
        <v>915066</v>
      </c>
      <c r="T42">
        <v>68262</v>
      </c>
    </row>
    <row r="43" spans="1:20" x14ac:dyDescent="0.35">
      <c r="A43" s="1">
        <v>45149</v>
      </c>
      <c r="M43" s="2">
        <v>41604</v>
      </c>
      <c r="N43" s="2">
        <v>28798.363636363636</v>
      </c>
      <c r="O43" s="2">
        <f t="shared" si="4"/>
        <v>717110</v>
      </c>
      <c r="P43" s="2">
        <f t="shared" si="5"/>
        <v>361273.21259018756</v>
      </c>
      <c r="Q43" s="2">
        <v>2496.375</v>
      </c>
      <c r="R43" s="2">
        <v>25196.8125</v>
      </c>
      <c r="S43">
        <v>993553</v>
      </c>
      <c r="T43">
        <v>78487</v>
      </c>
    </row>
    <row r="44" spans="1:20" x14ac:dyDescent="0.35">
      <c r="A44" s="1">
        <v>45150</v>
      </c>
      <c r="M44" s="2">
        <v>23097</v>
      </c>
      <c r="N44" s="2">
        <v>22717.545454545456</v>
      </c>
      <c r="O44" s="2">
        <f t="shared" si="4"/>
        <v>740207</v>
      </c>
      <c r="P44" s="2">
        <f t="shared" si="5"/>
        <v>383990.75804473303</v>
      </c>
      <c r="Q44" s="2">
        <v>2902.0625</v>
      </c>
      <c r="R44" s="2">
        <v>28098.875</v>
      </c>
      <c r="S44">
        <v>1080252</v>
      </c>
      <c r="T44">
        <v>86699</v>
      </c>
    </row>
    <row r="45" spans="1:20" x14ac:dyDescent="0.35">
      <c r="A45" s="1">
        <v>45151</v>
      </c>
      <c r="M45" s="2">
        <v>29948</v>
      </c>
      <c r="N45" s="2">
        <v>24761.090909090908</v>
      </c>
      <c r="O45" s="2">
        <f t="shared" si="4"/>
        <v>770155</v>
      </c>
      <c r="P45" s="2">
        <f t="shared" si="5"/>
        <v>408751.84895382391</v>
      </c>
      <c r="Q45" s="2">
        <v>2692.40625</v>
      </c>
      <c r="R45" s="2">
        <v>30791.28125</v>
      </c>
      <c r="S45">
        <v>1157906</v>
      </c>
      <c r="T45">
        <v>77654</v>
      </c>
    </row>
    <row r="46" spans="1:20" x14ac:dyDescent="0.35">
      <c r="A46" s="1">
        <v>45152</v>
      </c>
      <c r="M46" s="2">
        <v>43402</v>
      </c>
      <c r="N46" s="2">
        <v>27668.909090909092</v>
      </c>
      <c r="O46" s="2">
        <f t="shared" si="4"/>
        <v>813557</v>
      </c>
      <c r="P46" s="2">
        <f t="shared" si="5"/>
        <v>436420.75804473303</v>
      </c>
      <c r="Q46" s="2">
        <v>2560.34375</v>
      </c>
      <c r="R46" s="2">
        <v>33351.625</v>
      </c>
      <c r="S46">
        <v>1254605</v>
      </c>
      <c r="T46">
        <v>96699</v>
      </c>
    </row>
    <row r="47" spans="1:20" x14ac:dyDescent="0.35">
      <c r="A47" s="1">
        <v>45153</v>
      </c>
      <c r="M47" s="2">
        <v>35514</v>
      </c>
      <c r="N47" s="2">
        <v>28715</v>
      </c>
      <c r="O47" s="2">
        <f t="shared" si="4"/>
        <v>849071</v>
      </c>
      <c r="P47" s="2">
        <f t="shared" si="5"/>
        <v>465135.75804473303</v>
      </c>
      <c r="Q47" s="2">
        <v>2669.375</v>
      </c>
      <c r="R47" s="2">
        <v>36021</v>
      </c>
      <c r="S47">
        <v>1351640</v>
      </c>
      <c r="T47">
        <v>97035</v>
      </c>
    </row>
    <row r="48" spans="1:20" x14ac:dyDescent="0.35">
      <c r="A48" s="1">
        <v>45154</v>
      </c>
      <c r="M48" s="2">
        <v>42120</v>
      </c>
      <c r="N48" s="2">
        <v>19741.18181818182</v>
      </c>
      <c r="O48" s="2">
        <f t="shared" si="4"/>
        <v>891191</v>
      </c>
      <c r="P48" s="2">
        <f t="shared" si="5"/>
        <v>484876.93986291485</v>
      </c>
      <c r="Q48" s="2">
        <v>2246.625</v>
      </c>
      <c r="R48" s="2">
        <v>38267.625</v>
      </c>
      <c r="S48">
        <v>1453508</v>
      </c>
      <c r="T48">
        <v>101868</v>
      </c>
    </row>
    <row r="49" spans="1:20" x14ac:dyDescent="0.35">
      <c r="A49" s="1">
        <v>45155</v>
      </c>
      <c r="M49" s="2">
        <v>72319</v>
      </c>
      <c r="N49" s="2">
        <v>24994.81818181818</v>
      </c>
      <c r="O49" s="2">
        <f t="shared" si="4"/>
        <v>963510</v>
      </c>
      <c r="P49" s="2">
        <f t="shared" si="5"/>
        <v>509871.75804473303</v>
      </c>
      <c r="Q49" s="2">
        <v>2389.96875</v>
      </c>
      <c r="R49" s="2">
        <v>40657.59375</v>
      </c>
      <c r="S49">
        <v>1549071</v>
      </c>
      <c r="T49">
        <v>95563</v>
      </c>
    </row>
    <row r="50" spans="1:20" x14ac:dyDescent="0.35">
      <c r="A50" s="1">
        <v>45156</v>
      </c>
      <c r="M50" s="2">
        <v>51083</v>
      </c>
      <c r="N50" s="2">
        <v>30512.18181818182</v>
      </c>
      <c r="O50" s="2">
        <f t="shared" si="4"/>
        <v>1014593</v>
      </c>
      <c r="P50" s="2">
        <f t="shared" si="5"/>
        <v>540383.93986291485</v>
      </c>
      <c r="Q50" s="2">
        <v>2545.625</v>
      </c>
      <c r="R50" s="2">
        <v>43203.21875</v>
      </c>
      <c r="S50">
        <v>1645361</v>
      </c>
      <c r="T50">
        <v>96290</v>
      </c>
    </row>
    <row r="51" spans="1:20" x14ac:dyDescent="0.35">
      <c r="A51" s="1">
        <v>45157</v>
      </c>
      <c r="M51" s="2">
        <v>63291</v>
      </c>
      <c r="N51" s="2">
        <v>29755.272727272728</v>
      </c>
      <c r="O51" s="2">
        <f t="shared" si="4"/>
        <v>1077884</v>
      </c>
      <c r="P51" s="2">
        <f t="shared" si="5"/>
        <v>570139.21259018756</v>
      </c>
      <c r="Q51" s="2">
        <v>2491.34375</v>
      </c>
      <c r="R51" s="2">
        <v>45694.5625</v>
      </c>
      <c r="S51">
        <v>1721948</v>
      </c>
      <c r="T51">
        <v>76587</v>
      </c>
    </row>
    <row r="52" spans="1:20" x14ac:dyDescent="0.35">
      <c r="A52" s="1">
        <v>45158</v>
      </c>
      <c r="M52" s="2">
        <v>36599</v>
      </c>
      <c r="N52" s="2">
        <v>29568.909090909092</v>
      </c>
      <c r="O52" s="2">
        <f t="shared" si="4"/>
        <v>1114483</v>
      </c>
      <c r="P52" s="2">
        <f t="shared" si="5"/>
        <v>599708.12168109661</v>
      </c>
      <c r="Q52" s="2">
        <v>2794.78125</v>
      </c>
      <c r="R52" s="2">
        <v>48489.34375</v>
      </c>
      <c r="S52">
        <v>1791849</v>
      </c>
      <c r="T52">
        <v>69901</v>
      </c>
    </row>
    <row r="53" spans="1:20" x14ac:dyDescent="0.35">
      <c r="A53" s="1">
        <v>45159</v>
      </c>
      <c r="M53" s="2">
        <v>59969</v>
      </c>
      <c r="N53" s="2">
        <v>27004.636363636364</v>
      </c>
      <c r="O53" s="2">
        <f t="shared" si="4"/>
        <v>1174452</v>
      </c>
      <c r="P53" s="2">
        <f t="shared" si="5"/>
        <v>626712.75804473297</v>
      </c>
      <c r="Q53" s="2">
        <v>2769.59375</v>
      </c>
      <c r="R53" s="2">
        <v>51258.9375</v>
      </c>
      <c r="S53">
        <v>1868356</v>
      </c>
      <c r="T53">
        <v>76507</v>
      </c>
    </row>
    <row r="54" spans="1:20" x14ac:dyDescent="0.35">
      <c r="A54" s="1">
        <v>45160</v>
      </c>
      <c r="M54" s="2">
        <v>28052</v>
      </c>
      <c r="N54" s="2">
        <v>26730.909090909092</v>
      </c>
      <c r="O54" s="2">
        <f t="shared" si="4"/>
        <v>1202504</v>
      </c>
      <c r="P54" s="2">
        <f t="shared" si="5"/>
        <v>653443.66713564203</v>
      </c>
      <c r="Q54" s="2">
        <v>2793.03125</v>
      </c>
      <c r="R54" s="2">
        <v>54051.96875</v>
      </c>
      <c r="S54">
        <v>1967235</v>
      </c>
      <c r="T54">
        <v>98879</v>
      </c>
    </row>
    <row r="55" spans="1:20" x14ac:dyDescent="0.35">
      <c r="A55" s="1">
        <v>45161</v>
      </c>
      <c r="M55" s="2">
        <v>75164</v>
      </c>
      <c r="N55" s="2">
        <v>22068.454545454544</v>
      </c>
      <c r="O55" s="2">
        <f t="shared" si="4"/>
        <v>1277668</v>
      </c>
      <c r="P55" s="2">
        <f t="shared" si="5"/>
        <v>675512.12168109661</v>
      </c>
      <c r="Q55" s="2">
        <v>2757.09375</v>
      </c>
      <c r="R55" s="2">
        <v>56809.0625</v>
      </c>
      <c r="S55">
        <v>2062551</v>
      </c>
      <c r="T55">
        <v>95316</v>
      </c>
    </row>
    <row r="56" spans="1:20" x14ac:dyDescent="0.35">
      <c r="A56" s="1">
        <v>45162</v>
      </c>
      <c r="M56" s="2">
        <v>92560</v>
      </c>
      <c r="N56" s="2">
        <v>24809.363636363636</v>
      </c>
      <c r="O56" s="2">
        <f t="shared" si="4"/>
        <v>1370228</v>
      </c>
      <c r="P56" s="2">
        <f t="shared" si="5"/>
        <v>700321.48531746026</v>
      </c>
      <c r="Q56" s="2">
        <v>2848.21875</v>
      </c>
      <c r="R56" s="2">
        <v>59657.28125</v>
      </c>
      <c r="S56">
        <v>2146124</v>
      </c>
      <c r="T56">
        <v>83573</v>
      </c>
    </row>
    <row r="57" spans="1:20" x14ac:dyDescent="0.35">
      <c r="A57" s="1">
        <v>45163</v>
      </c>
      <c r="M57" s="2">
        <v>70620</v>
      </c>
      <c r="N57" s="2">
        <v>28342.545454545456</v>
      </c>
      <c r="O57" s="2">
        <f t="shared" si="4"/>
        <v>1440848</v>
      </c>
      <c r="P57" s="2">
        <f t="shared" si="5"/>
        <v>728664.03077200567</v>
      </c>
      <c r="Q57" s="2">
        <v>2899.75</v>
      </c>
      <c r="R57" s="2">
        <v>62557.03125</v>
      </c>
      <c r="S57">
        <v>2240175</v>
      </c>
      <c r="T57">
        <v>94051</v>
      </c>
    </row>
    <row r="58" spans="1:20" x14ac:dyDescent="0.35">
      <c r="A58" s="1">
        <v>45164</v>
      </c>
      <c r="M58" s="2">
        <v>56160</v>
      </c>
      <c r="N58" s="2">
        <v>26309.272727272728</v>
      </c>
      <c r="O58" s="2">
        <f t="shared" si="4"/>
        <v>1497008</v>
      </c>
      <c r="P58" s="2">
        <f t="shared" si="5"/>
        <v>754973.30349927838</v>
      </c>
      <c r="Q58" s="2">
        <v>2671.1875</v>
      </c>
      <c r="R58" s="2">
        <v>65228.21875</v>
      </c>
      <c r="S58">
        <v>2329478</v>
      </c>
      <c r="T58">
        <v>89303</v>
      </c>
    </row>
    <row r="59" spans="1:20" x14ac:dyDescent="0.35">
      <c r="A59" s="1">
        <v>45165</v>
      </c>
      <c r="M59" s="2">
        <v>43271</v>
      </c>
      <c r="N59" s="2">
        <v>23571.727272727272</v>
      </c>
      <c r="O59" s="2">
        <f t="shared" si="4"/>
        <v>1540279</v>
      </c>
      <c r="P59" s="2">
        <f t="shared" si="5"/>
        <v>778545.03077200567</v>
      </c>
      <c r="Q59" s="2">
        <v>2521.15625</v>
      </c>
      <c r="R59" s="2">
        <v>67749.375</v>
      </c>
      <c r="S59">
        <v>2387858</v>
      </c>
      <c r="T59">
        <v>58380</v>
      </c>
    </row>
    <row r="60" spans="1:20" x14ac:dyDescent="0.35">
      <c r="A60" s="1">
        <v>45166</v>
      </c>
      <c r="M60" s="2">
        <v>54185</v>
      </c>
      <c r="N60" s="2">
        <v>21629.454545454544</v>
      </c>
      <c r="O60" s="2">
        <f t="shared" si="4"/>
        <v>1594464</v>
      </c>
      <c r="P60" s="2">
        <f t="shared" si="5"/>
        <v>800174.48531746026</v>
      </c>
      <c r="Q60" s="2">
        <v>2604.25</v>
      </c>
      <c r="R60" s="2">
        <v>70353.625</v>
      </c>
      <c r="S60">
        <v>2453580</v>
      </c>
      <c r="T60">
        <v>65722</v>
      </c>
    </row>
    <row r="61" spans="1:20" x14ac:dyDescent="0.35">
      <c r="A61" s="1">
        <v>45167</v>
      </c>
      <c r="M61" s="2">
        <v>48129</v>
      </c>
      <c r="N61" s="2">
        <v>21511.909090909092</v>
      </c>
      <c r="O61" s="2">
        <f t="shared" si="4"/>
        <v>1642593</v>
      </c>
      <c r="P61" s="2">
        <f t="shared" si="5"/>
        <v>821686.39440836932</v>
      </c>
      <c r="Q61" s="2">
        <v>2620.75</v>
      </c>
      <c r="R61" s="2">
        <v>72974.375</v>
      </c>
      <c r="S61">
        <v>2507983</v>
      </c>
      <c r="T61">
        <v>54403</v>
      </c>
    </row>
    <row r="62" spans="1:20" x14ac:dyDescent="0.35">
      <c r="A62" s="1">
        <v>45168</v>
      </c>
      <c r="M62" s="2">
        <v>36388</v>
      </c>
      <c r="N62" s="2">
        <v>19461.272727272728</v>
      </c>
      <c r="O62" s="2">
        <f t="shared" si="4"/>
        <v>1678981</v>
      </c>
      <c r="P62" s="2">
        <f t="shared" si="5"/>
        <v>841147.66713564203</v>
      </c>
      <c r="Q62" s="2">
        <v>2646.4375</v>
      </c>
      <c r="R62" s="2">
        <v>75620.8125</v>
      </c>
      <c r="S62">
        <v>2555776</v>
      </c>
      <c r="T62">
        <v>47793</v>
      </c>
    </row>
    <row r="63" spans="1:20" x14ac:dyDescent="0.35">
      <c r="A63" s="1">
        <v>45169</v>
      </c>
      <c r="M63" s="2">
        <v>32306</v>
      </c>
      <c r="N63" s="2">
        <v>17916.636363636364</v>
      </c>
      <c r="O63" s="2">
        <f t="shared" si="4"/>
        <v>1711287</v>
      </c>
      <c r="P63" s="2">
        <f t="shared" si="5"/>
        <v>859064.30349927838</v>
      </c>
      <c r="Q63" s="2">
        <v>2090.2580645161293</v>
      </c>
      <c r="R63" s="2">
        <v>77921.0625</v>
      </c>
      <c r="S63">
        <v>2591708</v>
      </c>
      <c r="T63">
        <v>35932</v>
      </c>
    </row>
    <row r="64" spans="1:20" x14ac:dyDescent="0.35">
      <c r="A64" s="1">
        <v>45170</v>
      </c>
      <c r="M64" s="2">
        <v>32832</v>
      </c>
      <c r="N64" s="2">
        <v>17763.909090909092</v>
      </c>
      <c r="O64" s="2">
        <f t="shared" si="4"/>
        <v>1744119</v>
      </c>
      <c r="P64" s="2">
        <f t="shared" si="5"/>
        <v>876828.21259018744</v>
      </c>
      <c r="Q64" s="2">
        <v>2395.8709677419356</v>
      </c>
      <c r="R64" s="2">
        <v>80454.84375</v>
      </c>
      <c r="S64">
        <v>2620267</v>
      </c>
      <c r="T64">
        <v>28559</v>
      </c>
    </row>
    <row r="65" spans="1:20" x14ac:dyDescent="0.35">
      <c r="A65" s="1">
        <v>45171</v>
      </c>
      <c r="M65" s="2">
        <v>24747</v>
      </c>
      <c r="N65" s="2">
        <v>17535.090909090908</v>
      </c>
      <c r="O65" s="2">
        <f t="shared" si="4"/>
        <v>1768866</v>
      </c>
      <c r="P65" s="2">
        <f t="shared" si="5"/>
        <v>894363.30349927838</v>
      </c>
      <c r="Q65" s="2">
        <v>2438.0322580645161</v>
      </c>
      <c r="R65" s="2">
        <v>83036.21875</v>
      </c>
      <c r="S65">
        <v>2642417</v>
      </c>
      <c r="T65">
        <v>22150</v>
      </c>
    </row>
    <row r="66" spans="1:20" x14ac:dyDescent="0.35">
      <c r="A66" s="1">
        <v>45172</v>
      </c>
      <c r="M66" s="2">
        <v>26054</v>
      </c>
      <c r="N66" s="2">
        <v>17130.18181818182</v>
      </c>
      <c r="O66" s="2">
        <f t="shared" si="4"/>
        <v>1794920</v>
      </c>
      <c r="P66" s="2">
        <f t="shared" si="5"/>
        <v>911493.48531746014</v>
      </c>
      <c r="Q66" s="2">
        <v>2268.2580645161293</v>
      </c>
      <c r="R66" s="2">
        <v>85503.53125</v>
      </c>
      <c r="S66">
        <v>2662910</v>
      </c>
      <c r="T66">
        <v>20493</v>
      </c>
    </row>
    <row r="67" spans="1:20" x14ac:dyDescent="0.35">
      <c r="A67" s="1">
        <v>45173</v>
      </c>
      <c r="M67" s="2">
        <v>21196</v>
      </c>
      <c r="N67" s="2">
        <v>17186.363636363636</v>
      </c>
      <c r="O67" s="2">
        <f t="shared" si="4"/>
        <v>1816116</v>
      </c>
      <c r="P67" s="2">
        <f t="shared" si="5"/>
        <v>928679.84895382379</v>
      </c>
      <c r="Q67" s="2">
        <v>2489.7096774193546</v>
      </c>
      <c r="R67" s="2">
        <v>88247.0625</v>
      </c>
      <c r="S67">
        <v>2683297</v>
      </c>
      <c r="T67">
        <v>20387</v>
      </c>
    </row>
    <row r="68" spans="1:20" x14ac:dyDescent="0.35">
      <c r="A68" s="1">
        <v>45174</v>
      </c>
      <c r="M68" s="2">
        <v>30405</v>
      </c>
      <c r="N68" s="2">
        <v>14679.636363636364</v>
      </c>
      <c r="O68" s="2">
        <f t="shared" ref="O68:O108" si="27">O67+M68</f>
        <v>1846521</v>
      </c>
      <c r="P68" s="2">
        <f t="shared" ref="P68:P108" si="28">P67+N68</f>
        <v>943359.48531746014</v>
      </c>
      <c r="Q68" s="2">
        <v>2018.8064516129032</v>
      </c>
      <c r="R68" s="2">
        <v>90408.75</v>
      </c>
      <c r="S68">
        <v>2721268</v>
      </c>
      <c r="T68">
        <v>37971</v>
      </c>
    </row>
    <row r="69" spans="1:20" x14ac:dyDescent="0.35">
      <c r="A69" s="1">
        <v>45175</v>
      </c>
      <c r="M69" s="2">
        <v>32312</v>
      </c>
      <c r="N69" s="2">
        <v>15690.818181818182</v>
      </c>
      <c r="O69" s="2">
        <f t="shared" si="27"/>
        <v>1878833</v>
      </c>
      <c r="P69" s="2">
        <f t="shared" si="28"/>
        <v>959050.30349927838</v>
      </c>
      <c r="Q69" s="2">
        <v>1748.9032258064517</v>
      </c>
      <c r="R69" s="2">
        <v>92274.84375</v>
      </c>
      <c r="S69">
        <v>2752812</v>
      </c>
      <c r="T69">
        <v>31544</v>
      </c>
    </row>
    <row r="70" spans="1:20" x14ac:dyDescent="0.35">
      <c r="A70" s="1">
        <v>45176</v>
      </c>
      <c r="M70" s="2">
        <v>22177</v>
      </c>
      <c r="N70" s="2">
        <v>14967.545454545454</v>
      </c>
      <c r="O70" s="2">
        <f t="shared" si="27"/>
        <v>1901010</v>
      </c>
      <c r="P70" s="2">
        <f t="shared" si="28"/>
        <v>974017.84895382379</v>
      </c>
      <c r="Q70" s="2">
        <v>2006.9354838709678</v>
      </c>
      <c r="R70" s="2">
        <v>94365.5</v>
      </c>
      <c r="S70">
        <v>2773914</v>
      </c>
      <c r="T70">
        <v>21102</v>
      </c>
    </row>
    <row r="71" spans="1:20" x14ac:dyDescent="0.35">
      <c r="A71" s="1">
        <v>45177</v>
      </c>
      <c r="M71" s="2">
        <v>13971</v>
      </c>
      <c r="N71" s="2">
        <v>14546.818181818182</v>
      </c>
      <c r="O71" s="2">
        <f t="shared" si="27"/>
        <v>1914981</v>
      </c>
      <c r="P71" s="2">
        <f t="shared" si="28"/>
        <v>988564.66713564203</v>
      </c>
      <c r="Q71" s="2">
        <v>1790.9677419354839</v>
      </c>
      <c r="R71" s="2">
        <v>96216.5625</v>
      </c>
      <c r="S71">
        <v>2790299</v>
      </c>
      <c r="T71">
        <v>16385</v>
      </c>
    </row>
    <row r="72" spans="1:20" x14ac:dyDescent="0.35">
      <c r="A72" s="1">
        <v>45178</v>
      </c>
      <c r="M72" s="2">
        <v>13635</v>
      </c>
      <c r="N72" s="2">
        <v>13876.272727272728</v>
      </c>
      <c r="O72" s="2">
        <f t="shared" si="27"/>
        <v>1928616</v>
      </c>
      <c r="P72" s="2">
        <f t="shared" si="28"/>
        <v>1002440.9398629147</v>
      </c>
      <c r="Q72" s="2">
        <v>1389.2258064516129</v>
      </c>
      <c r="R72" s="2">
        <v>97657.28125</v>
      </c>
      <c r="S72">
        <v>2806671</v>
      </c>
      <c r="T72">
        <v>16372</v>
      </c>
    </row>
    <row r="73" spans="1:20" x14ac:dyDescent="0.35">
      <c r="A73" s="1">
        <v>45179</v>
      </c>
      <c r="M73" s="2">
        <v>9796</v>
      </c>
      <c r="N73" s="2">
        <v>12522.363636363636</v>
      </c>
      <c r="O73" s="2">
        <f t="shared" si="27"/>
        <v>1938412</v>
      </c>
      <c r="P73" s="2">
        <f t="shared" si="28"/>
        <v>1014963.3034992784</v>
      </c>
      <c r="Q73" s="2">
        <v>1236.1935483870968</v>
      </c>
      <c r="R73" s="2">
        <v>98961.4375</v>
      </c>
      <c r="S73">
        <v>2823329</v>
      </c>
      <c r="T73">
        <v>16658</v>
      </c>
    </row>
    <row r="74" spans="1:20" x14ac:dyDescent="0.35">
      <c r="A74" s="1">
        <v>45180</v>
      </c>
      <c r="M74" s="2">
        <v>7598</v>
      </c>
      <c r="N74" s="2">
        <v>12105.636363636364</v>
      </c>
      <c r="O74" s="2">
        <f t="shared" si="27"/>
        <v>1946010</v>
      </c>
      <c r="P74" s="2">
        <f t="shared" si="28"/>
        <v>1027068.9398629147</v>
      </c>
      <c r="Q74" s="2">
        <v>1233.741935483871</v>
      </c>
      <c r="R74" s="2">
        <v>100263.1875</v>
      </c>
      <c r="S74">
        <v>2836231</v>
      </c>
      <c r="T74">
        <v>12902</v>
      </c>
    </row>
    <row r="75" spans="1:20" x14ac:dyDescent="0.35">
      <c r="A75" s="1">
        <v>45181</v>
      </c>
      <c r="M75" s="2">
        <v>7178</v>
      </c>
      <c r="N75" s="2">
        <v>11272.545454545454</v>
      </c>
      <c r="O75" s="2">
        <f t="shared" si="27"/>
        <v>1953188</v>
      </c>
      <c r="P75" s="2">
        <f t="shared" si="28"/>
        <v>1038341.4853174601</v>
      </c>
      <c r="Q75" s="2">
        <v>1082.6129032258063</v>
      </c>
      <c r="R75" s="2">
        <v>101468.84375</v>
      </c>
      <c r="S75">
        <v>2848336</v>
      </c>
      <c r="T75">
        <v>12105</v>
      </c>
    </row>
    <row r="76" spans="1:20" x14ac:dyDescent="0.35">
      <c r="A76" s="1">
        <v>45182</v>
      </c>
      <c r="M76" s="2">
        <v>9158</v>
      </c>
      <c r="N76" s="2">
        <v>9771.0909090909099</v>
      </c>
      <c r="O76" s="2">
        <f t="shared" si="27"/>
        <v>1962346</v>
      </c>
      <c r="P76" s="2">
        <f t="shared" si="28"/>
        <v>1048112.5762265511</v>
      </c>
      <c r="Q76" s="2">
        <v>1169.2903225806451</v>
      </c>
      <c r="R76" s="2">
        <v>102790.84375</v>
      </c>
      <c r="S76">
        <v>2858736</v>
      </c>
      <c r="T76">
        <v>10400</v>
      </c>
    </row>
    <row r="77" spans="1:20" x14ac:dyDescent="0.35">
      <c r="A77" s="1">
        <v>45183</v>
      </c>
      <c r="M77" s="2">
        <v>11320</v>
      </c>
      <c r="N77" s="2">
        <v>7589.909090909091</v>
      </c>
      <c r="O77" s="2">
        <f t="shared" si="27"/>
        <v>1973666</v>
      </c>
      <c r="P77" s="2">
        <f t="shared" si="28"/>
        <v>1055702.4853174603</v>
      </c>
      <c r="Q77" s="2">
        <v>1059.4193548387098</v>
      </c>
      <c r="R77" s="2">
        <v>103972.4375</v>
      </c>
      <c r="S77">
        <v>2869578</v>
      </c>
      <c r="T77">
        <v>10842</v>
      </c>
    </row>
    <row r="78" spans="1:20" x14ac:dyDescent="0.35">
      <c r="A78" s="1">
        <v>45184</v>
      </c>
      <c r="M78" s="2">
        <v>8031</v>
      </c>
      <c r="N78" s="2">
        <v>8318.545454545454</v>
      </c>
      <c r="O78" s="2">
        <f t="shared" si="27"/>
        <v>1981697</v>
      </c>
      <c r="P78" s="2">
        <f t="shared" si="28"/>
        <v>1064021.0307720057</v>
      </c>
      <c r="Q78" s="2">
        <v>928.25806451612902</v>
      </c>
      <c r="R78" s="2">
        <v>104985.34375</v>
      </c>
      <c r="S78">
        <v>2877873</v>
      </c>
      <c r="T78">
        <v>8295</v>
      </c>
    </row>
    <row r="79" spans="1:20" x14ac:dyDescent="0.35">
      <c r="A79" s="1">
        <v>45185</v>
      </c>
      <c r="M79" s="2">
        <v>9447</v>
      </c>
      <c r="N79" s="2">
        <v>7405.727272727273</v>
      </c>
      <c r="O79" s="2">
        <f t="shared" si="27"/>
        <v>1991144</v>
      </c>
      <c r="P79" s="2">
        <f t="shared" si="28"/>
        <v>1071426.758044733</v>
      </c>
      <c r="Q79" s="2">
        <v>782.9677419354839</v>
      </c>
      <c r="R79" s="2">
        <v>105830.3125</v>
      </c>
      <c r="S79">
        <v>2885340</v>
      </c>
      <c r="T79">
        <v>7467</v>
      </c>
    </row>
    <row r="80" spans="1:20" x14ac:dyDescent="0.35">
      <c r="A80" s="1">
        <v>45186</v>
      </c>
      <c r="M80" s="2">
        <v>10145</v>
      </c>
      <c r="N80" s="2">
        <v>7004.181818181818</v>
      </c>
      <c r="O80" s="2">
        <f t="shared" si="27"/>
        <v>2001289</v>
      </c>
      <c r="P80" s="2">
        <f t="shared" si="28"/>
        <v>1078430.9398629148</v>
      </c>
      <c r="Q80" s="2">
        <v>617.09677419354841</v>
      </c>
      <c r="R80" s="2">
        <v>106483.21875</v>
      </c>
      <c r="S80">
        <v>2891474</v>
      </c>
      <c r="T80">
        <v>6134</v>
      </c>
    </row>
    <row r="81" spans="1:20" x14ac:dyDescent="0.35">
      <c r="A81" s="1">
        <v>45187</v>
      </c>
      <c r="M81" s="2">
        <v>12000</v>
      </c>
      <c r="N81" s="2">
        <v>6677.818181818182</v>
      </c>
      <c r="O81" s="2">
        <f t="shared" si="27"/>
        <v>2013289</v>
      </c>
      <c r="P81" s="2">
        <f t="shared" si="28"/>
        <v>1085108.758044733</v>
      </c>
      <c r="Q81" s="2">
        <v>636.16129032258061</v>
      </c>
      <c r="R81" s="2">
        <v>107116.78125</v>
      </c>
      <c r="S81">
        <v>2898109</v>
      </c>
      <c r="T81">
        <v>6635</v>
      </c>
    </row>
    <row r="82" spans="1:20" x14ac:dyDescent="0.35">
      <c r="A82" s="1">
        <v>45188</v>
      </c>
      <c r="M82" s="2">
        <v>12883</v>
      </c>
      <c r="N82" s="2">
        <v>6140.454545454545</v>
      </c>
      <c r="O82" s="2">
        <f t="shared" si="27"/>
        <v>2026172</v>
      </c>
      <c r="P82" s="2">
        <f t="shared" si="28"/>
        <v>1091249.2125901876</v>
      </c>
      <c r="Q82" s="2">
        <v>573.0322580645161</v>
      </c>
      <c r="R82" s="2">
        <v>107685.875</v>
      </c>
      <c r="S82">
        <v>2904113</v>
      </c>
      <c r="T82">
        <v>6004</v>
      </c>
    </row>
    <row r="83" spans="1:20" x14ac:dyDescent="0.35">
      <c r="A83" s="1">
        <v>45189</v>
      </c>
      <c r="M83" s="2">
        <v>6366</v>
      </c>
      <c r="N83" s="2">
        <v>6411.4</v>
      </c>
      <c r="O83" s="2">
        <f t="shared" si="27"/>
        <v>2032538</v>
      </c>
      <c r="P83" s="2">
        <f t="shared" si="28"/>
        <v>1097660.6125901875</v>
      </c>
      <c r="Q83" s="2">
        <v>579.06451612903231</v>
      </c>
      <c r="R83" s="2">
        <v>108246.84375</v>
      </c>
      <c r="S83">
        <v>2908890</v>
      </c>
      <c r="T83">
        <v>4777</v>
      </c>
    </row>
    <row r="84" spans="1:20" x14ac:dyDescent="0.35">
      <c r="A84" s="1">
        <v>45190</v>
      </c>
      <c r="M84" s="2">
        <v>4155</v>
      </c>
      <c r="N84" s="2">
        <v>6189.6</v>
      </c>
      <c r="O84" s="2">
        <f t="shared" si="27"/>
        <v>2036693</v>
      </c>
      <c r="P84" s="2">
        <f t="shared" si="28"/>
        <v>1103850.2125901876</v>
      </c>
      <c r="Q84" s="2">
        <v>398.58064516129031</v>
      </c>
      <c r="R84" s="2">
        <v>108632.96875</v>
      </c>
      <c r="S84">
        <v>2913442</v>
      </c>
      <c r="T84">
        <v>4552</v>
      </c>
    </row>
    <row r="85" spans="1:20" x14ac:dyDescent="0.35">
      <c r="A85" s="1">
        <v>45191</v>
      </c>
      <c r="M85" s="2">
        <v>2650</v>
      </c>
      <c r="N85" s="2">
        <v>4314.3999999999996</v>
      </c>
      <c r="O85" s="2">
        <f t="shared" si="27"/>
        <v>2039343</v>
      </c>
      <c r="P85" s="2">
        <f t="shared" si="28"/>
        <v>1108164.6125901875</v>
      </c>
      <c r="Q85" s="2">
        <v>325.76666666666665</v>
      </c>
      <c r="R85" s="2">
        <v>108938.375</v>
      </c>
      <c r="S85">
        <v>2917079</v>
      </c>
      <c r="T85">
        <v>3637</v>
      </c>
    </row>
    <row r="86" spans="1:20" x14ac:dyDescent="0.35">
      <c r="A86" s="1">
        <v>45192</v>
      </c>
      <c r="M86" s="2">
        <v>3729</v>
      </c>
      <c r="N86" s="2">
        <v>3802.6</v>
      </c>
      <c r="O86" s="2">
        <f t="shared" si="27"/>
        <v>2043072</v>
      </c>
      <c r="P86" s="2">
        <f t="shared" si="28"/>
        <v>1111967.2125901876</v>
      </c>
      <c r="Q86" s="2">
        <v>278.10000000000002</v>
      </c>
      <c r="R86" s="2">
        <v>109199.09375</v>
      </c>
      <c r="S86">
        <v>2919938</v>
      </c>
      <c r="T86">
        <v>2859</v>
      </c>
    </row>
    <row r="87" spans="1:20" x14ac:dyDescent="0.35">
      <c r="A87" s="1">
        <v>45193</v>
      </c>
      <c r="M87" s="2">
        <v>2655</v>
      </c>
      <c r="N87" s="2">
        <v>3261.3333333333335</v>
      </c>
      <c r="O87" s="2">
        <f t="shared" si="27"/>
        <v>2045727</v>
      </c>
      <c r="P87" s="2">
        <f t="shared" si="28"/>
        <v>1115228.5459235208</v>
      </c>
      <c r="Q87" s="2">
        <v>263.39999999999998</v>
      </c>
      <c r="R87" s="2">
        <v>109446.03125</v>
      </c>
      <c r="S87">
        <v>2922555</v>
      </c>
      <c r="T87">
        <v>2617</v>
      </c>
    </row>
    <row r="88" spans="1:20" x14ac:dyDescent="0.35">
      <c r="A88" s="1">
        <v>45194</v>
      </c>
      <c r="M88" s="2">
        <v>1998</v>
      </c>
      <c r="N88" s="2">
        <v>2728.4444444444443</v>
      </c>
      <c r="O88" s="2">
        <f t="shared" si="27"/>
        <v>2047725</v>
      </c>
      <c r="P88" s="2">
        <f t="shared" si="28"/>
        <v>1117956.9903679653</v>
      </c>
      <c r="Q88" s="2">
        <v>219.46666666666667</v>
      </c>
      <c r="R88" s="2">
        <v>109651.78125</v>
      </c>
      <c r="S88">
        <v>2924726</v>
      </c>
      <c r="T88">
        <v>2171</v>
      </c>
    </row>
    <row r="89" spans="1:20" x14ac:dyDescent="0.35">
      <c r="A89" s="1">
        <v>45195</v>
      </c>
      <c r="M89" s="2">
        <v>1292</v>
      </c>
      <c r="N89" s="2">
        <v>2059.7777777777778</v>
      </c>
      <c r="O89" s="2">
        <f t="shared" si="27"/>
        <v>2049017</v>
      </c>
      <c r="P89" s="2">
        <f t="shared" si="28"/>
        <v>1120016.7681457431</v>
      </c>
      <c r="Q89" s="2">
        <v>165.68965517241378</v>
      </c>
      <c r="R89" s="2">
        <v>109801.9375</v>
      </c>
      <c r="S89">
        <v>2926439</v>
      </c>
      <c r="T89">
        <v>1713</v>
      </c>
    </row>
    <row r="90" spans="1:20" x14ac:dyDescent="0.35">
      <c r="A90" s="1">
        <v>45196</v>
      </c>
      <c r="M90" s="2">
        <v>829</v>
      </c>
      <c r="N90" s="2">
        <v>1764.2222222222222</v>
      </c>
      <c r="O90" s="2">
        <f t="shared" si="27"/>
        <v>2049846</v>
      </c>
      <c r="P90" s="2">
        <f t="shared" si="28"/>
        <v>1121780.9903679653</v>
      </c>
      <c r="Q90" s="2">
        <v>128.58620689655172</v>
      </c>
      <c r="R90" s="2">
        <v>109918.46875</v>
      </c>
      <c r="S90">
        <v>2927888</v>
      </c>
      <c r="T90">
        <v>1449</v>
      </c>
    </row>
    <row r="91" spans="1:20" x14ac:dyDescent="0.35">
      <c r="A91" s="1">
        <v>45197</v>
      </c>
      <c r="M91" s="2">
        <v>1168</v>
      </c>
      <c r="N91" s="2">
        <v>1664.125</v>
      </c>
      <c r="O91" s="2">
        <f t="shared" si="27"/>
        <v>2051014</v>
      </c>
      <c r="P91" s="2">
        <f t="shared" si="28"/>
        <v>1123445.1153679653</v>
      </c>
      <c r="Q91" s="2">
        <v>130.21428571428572</v>
      </c>
      <c r="R91" s="2">
        <v>110032.40625</v>
      </c>
      <c r="S91">
        <v>2928946</v>
      </c>
      <c r="T91">
        <v>1058</v>
      </c>
    </row>
    <row r="92" spans="1:20" x14ac:dyDescent="0.35">
      <c r="A92" s="1">
        <v>45198</v>
      </c>
      <c r="M92" s="2">
        <v>935</v>
      </c>
      <c r="N92" s="2">
        <v>1687.375</v>
      </c>
      <c r="O92" s="2">
        <f t="shared" si="27"/>
        <v>2051949</v>
      </c>
      <c r="P92" s="2">
        <f t="shared" si="28"/>
        <v>1125132.4903679653</v>
      </c>
      <c r="Q92" s="2">
        <v>127.89285714285714</v>
      </c>
      <c r="R92" s="2">
        <v>110144.3125</v>
      </c>
      <c r="S92">
        <v>2929993</v>
      </c>
      <c r="T92">
        <v>1047</v>
      </c>
    </row>
    <row r="93" spans="1:20" x14ac:dyDescent="0.35">
      <c r="A93" s="1">
        <v>45199</v>
      </c>
      <c r="M93" s="2">
        <v>896</v>
      </c>
      <c r="N93" s="2">
        <v>868.83333333333337</v>
      </c>
      <c r="O93" s="2">
        <f t="shared" si="27"/>
        <v>2052845</v>
      </c>
      <c r="P93" s="2">
        <f t="shared" si="28"/>
        <v>1126001.3237012986</v>
      </c>
      <c r="Q93" s="2">
        <v>103.625</v>
      </c>
      <c r="R93" s="2">
        <v>110222.03125</v>
      </c>
      <c r="S93">
        <v>2930854</v>
      </c>
      <c r="T93">
        <v>861</v>
      </c>
    </row>
    <row r="94" spans="1:20" x14ac:dyDescent="0.35">
      <c r="A94" s="1">
        <v>45200</v>
      </c>
      <c r="N94" s="2">
        <v>707.66666666666663</v>
      </c>
      <c r="O94" s="2">
        <f t="shared" si="27"/>
        <v>2052845</v>
      </c>
      <c r="P94" s="2">
        <f t="shared" si="28"/>
        <v>1126708.9903679653</v>
      </c>
      <c r="Q94" s="2">
        <v>99.826086956521735</v>
      </c>
      <c r="R94" s="2">
        <v>110293.78125</v>
      </c>
      <c r="S94">
        <v>2931593</v>
      </c>
      <c r="T94">
        <v>739</v>
      </c>
    </row>
    <row r="95" spans="1:20" x14ac:dyDescent="0.35">
      <c r="A95" s="1">
        <v>45201</v>
      </c>
      <c r="N95" s="2">
        <v>440</v>
      </c>
      <c r="O95" s="2">
        <f t="shared" si="27"/>
        <v>2052845</v>
      </c>
      <c r="P95" s="2">
        <f t="shared" si="28"/>
        <v>1127148.9903679653</v>
      </c>
      <c r="Q95" s="2">
        <v>75.714285714285708</v>
      </c>
      <c r="R95" s="2">
        <v>110343.46875</v>
      </c>
      <c r="S95">
        <v>2931945</v>
      </c>
      <c r="T95">
        <v>352</v>
      </c>
    </row>
    <row r="96" spans="1:20" x14ac:dyDescent="0.35">
      <c r="A96" s="1">
        <v>45202</v>
      </c>
      <c r="N96" s="2">
        <v>720.66666666666663</v>
      </c>
      <c r="O96" s="2">
        <f t="shared" si="27"/>
        <v>2052845</v>
      </c>
      <c r="P96" s="2">
        <f t="shared" si="28"/>
        <v>1127869.6570346321</v>
      </c>
      <c r="Q96" s="2">
        <v>72.631578947368425</v>
      </c>
      <c r="R96" s="2">
        <v>110386.59375</v>
      </c>
      <c r="S96">
        <v>2932165</v>
      </c>
      <c r="T96">
        <v>220</v>
      </c>
    </row>
    <row r="97" spans="1:20" x14ac:dyDescent="0.35">
      <c r="A97" s="1">
        <v>45203</v>
      </c>
      <c r="N97" s="2">
        <v>238</v>
      </c>
      <c r="O97" s="2">
        <f t="shared" si="27"/>
        <v>2052845</v>
      </c>
      <c r="P97" s="2">
        <f t="shared" si="28"/>
        <v>1128107.6570346321</v>
      </c>
      <c r="Q97" s="2">
        <v>46.111111111111114</v>
      </c>
      <c r="R97" s="2">
        <v>110412.53125</v>
      </c>
      <c r="S97">
        <v>2932367</v>
      </c>
      <c r="T97">
        <v>202</v>
      </c>
    </row>
    <row r="98" spans="1:20" x14ac:dyDescent="0.35">
      <c r="A98" s="1">
        <v>45204</v>
      </c>
      <c r="N98" s="2">
        <v>323</v>
      </c>
      <c r="O98" s="2">
        <f t="shared" si="27"/>
        <v>2052845</v>
      </c>
      <c r="P98" s="2">
        <f t="shared" si="28"/>
        <v>1128430.6570346321</v>
      </c>
      <c r="Q98" s="2">
        <v>45.25</v>
      </c>
      <c r="R98" s="2">
        <v>110435.15625</v>
      </c>
      <c r="S98">
        <v>2932534</v>
      </c>
      <c r="T98">
        <v>167</v>
      </c>
    </row>
    <row r="99" spans="1:20" x14ac:dyDescent="0.35">
      <c r="A99" s="1">
        <v>45205</v>
      </c>
      <c r="N99" s="2">
        <v>250</v>
      </c>
      <c r="O99" s="2">
        <f t="shared" si="27"/>
        <v>2052845</v>
      </c>
      <c r="P99" s="2">
        <f t="shared" si="28"/>
        <v>1128680.6570346321</v>
      </c>
      <c r="Q99" s="2">
        <v>39.375</v>
      </c>
      <c r="R99" s="2">
        <v>110454.84375</v>
      </c>
      <c r="S99">
        <v>2932575</v>
      </c>
      <c r="T99">
        <v>41</v>
      </c>
    </row>
    <row r="100" spans="1:20" x14ac:dyDescent="0.35">
      <c r="A100" s="1">
        <v>45206</v>
      </c>
      <c r="O100" s="2">
        <f t="shared" si="27"/>
        <v>2052845</v>
      </c>
      <c r="P100" s="2">
        <f t="shared" si="28"/>
        <v>1128680.6570346321</v>
      </c>
      <c r="Q100" s="2">
        <v>34.799999999999997</v>
      </c>
      <c r="R100" s="2">
        <v>110471.15625</v>
      </c>
      <c r="S100">
        <v>2932620</v>
      </c>
      <c r="T100">
        <v>45</v>
      </c>
    </row>
    <row r="101" spans="1:20" x14ac:dyDescent="0.35">
      <c r="A101" s="1">
        <v>45207</v>
      </c>
      <c r="O101" s="2">
        <f t="shared" si="27"/>
        <v>2052845</v>
      </c>
      <c r="P101" s="2">
        <f t="shared" si="28"/>
        <v>1128680.6570346321</v>
      </c>
      <c r="Q101" s="2">
        <v>19.133333333333333</v>
      </c>
      <c r="R101" s="2">
        <v>110480.125</v>
      </c>
    </row>
    <row r="102" spans="1:20" x14ac:dyDescent="0.35">
      <c r="A102" s="1">
        <v>45208</v>
      </c>
      <c r="O102" s="2">
        <f t="shared" si="27"/>
        <v>2052845</v>
      </c>
      <c r="P102" s="2">
        <f t="shared" si="28"/>
        <v>1128680.6570346321</v>
      </c>
      <c r="Q102" s="2">
        <v>19.466666666666665</v>
      </c>
      <c r="R102" s="2">
        <v>110489.25</v>
      </c>
    </row>
    <row r="103" spans="1:20" x14ac:dyDescent="0.35">
      <c r="A103" s="1">
        <v>45209</v>
      </c>
      <c r="O103" s="2">
        <f t="shared" si="27"/>
        <v>2052845</v>
      </c>
      <c r="P103" s="2">
        <f t="shared" si="28"/>
        <v>1128680.6570346321</v>
      </c>
      <c r="Q103" s="2">
        <v>21.466666666666665</v>
      </c>
      <c r="R103" s="2">
        <v>110499.3125</v>
      </c>
    </row>
    <row r="104" spans="1:20" x14ac:dyDescent="0.35">
      <c r="A104" s="1">
        <v>45210</v>
      </c>
      <c r="O104" s="2">
        <f t="shared" si="27"/>
        <v>2052845</v>
      </c>
      <c r="P104" s="2">
        <f t="shared" si="28"/>
        <v>1128680.6570346321</v>
      </c>
      <c r="Q104" s="2">
        <v>22.785714285714285</v>
      </c>
      <c r="R104" s="2">
        <v>110509.28125</v>
      </c>
    </row>
    <row r="105" spans="1:20" x14ac:dyDescent="0.35">
      <c r="A105" s="1">
        <v>45211</v>
      </c>
      <c r="O105" s="2">
        <f t="shared" si="27"/>
        <v>2052845</v>
      </c>
      <c r="P105" s="2">
        <f t="shared" si="28"/>
        <v>1128680.6570346321</v>
      </c>
      <c r="Q105" s="2">
        <v>7.6428571428571432</v>
      </c>
      <c r="R105" s="2">
        <v>110512.625</v>
      </c>
    </row>
    <row r="106" spans="1:20" x14ac:dyDescent="0.35">
      <c r="A106" s="1">
        <v>45212</v>
      </c>
      <c r="O106" s="2">
        <f t="shared" si="27"/>
        <v>2052845</v>
      </c>
      <c r="P106" s="2">
        <f t="shared" si="28"/>
        <v>1128680.6570346321</v>
      </c>
      <c r="Q106" s="2">
        <v>9.1538461538461533</v>
      </c>
      <c r="R106" s="2">
        <v>110516.34375</v>
      </c>
    </row>
    <row r="107" spans="1:20" x14ac:dyDescent="0.35">
      <c r="A107" s="1">
        <v>45213</v>
      </c>
      <c r="O107" s="2">
        <f t="shared" si="27"/>
        <v>2052845</v>
      </c>
      <c r="P107" s="2">
        <f t="shared" si="28"/>
        <v>1128680.6570346321</v>
      </c>
      <c r="Q107" s="2">
        <v>7</v>
      </c>
      <c r="R107" s="2">
        <v>110519.1875</v>
      </c>
    </row>
    <row r="108" spans="1:20" x14ac:dyDescent="0.35">
      <c r="A108" s="1">
        <v>45214</v>
      </c>
      <c r="O108" s="2">
        <f t="shared" si="27"/>
        <v>2052845</v>
      </c>
      <c r="P108" s="2">
        <f t="shared" si="28"/>
        <v>1128680.6570346321</v>
      </c>
      <c r="Q108" s="2">
        <v>8.545454545454545</v>
      </c>
      <c r="R108" s="2">
        <v>110522.125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Stat weeks</vt:lpstr>
      <vt:lpstr>Sockeye FSC and Demo</vt:lpstr>
      <vt:lpstr>inriver catch</vt:lpstr>
      <vt:lpstr>Tyee</vt:lpstr>
      <vt:lpstr>tyee daily</vt:lpstr>
      <vt:lpstr>index</vt:lpstr>
      <vt:lpstr>gncatch</vt:lpstr>
      <vt:lpstr>demo catches</vt:lpstr>
      <vt:lpstr>Babine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Andy Rosenberger</cp:lastModifiedBy>
  <dcterms:created xsi:type="dcterms:W3CDTF">2022-07-31T04:54:15Z</dcterms:created>
  <dcterms:modified xsi:type="dcterms:W3CDTF">2024-06-25T16:30:25Z</dcterms:modified>
</cp:coreProperties>
</file>